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Machine Learning\EURUSD\"/>
    </mc:Choice>
  </mc:AlternateContent>
  <xr:revisionPtr revIDLastSave="0" documentId="13_ncr:1_{7FCFB695-662E-48B8-B3A8-119829E27C3F}" xr6:coauthVersionLast="28" xr6:coauthVersionMax="28" xr10:uidLastSave="{00000000-0000-0000-0000-000000000000}"/>
  <bookViews>
    <workbookView xWindow="0" yWindow="0" windowWidth="28800" windowHeight="12210" activeTab="1" xr2:uid="{00000000-000D-0000-FFFF-FFFF00000000}"/>
  </bookViews>
  <sheets>
    <sheet name="RESULTADOS" sheetId="2" r:id="rId1"/>
    <sheet name="IBOVESPA_DAILY" sheetId="1" r:id="rId2"/>
    <sheet name="CONCLUSOES" sheetId="3" r:id="rId3"/>
  </sheets>
  <definedNames>
    <definedName name="_xlnm._FilterDatabase" localSheetId="1" hidden="1">IBOVESPA_DAILY!$A$1:$S$2226</definedName>
  </definedNames>
  <calcPr calcId="171027"/>
  <pivotCaches>
    <pivotCache cacheId="15" r:id="rId4"/>
  </pivotCaches>
</workbook>
</file>

<file path=xl/calcChain.xml><?xml version="1.0" encoding="utf-8"?>
<calcChain xmlns="http://schemas.openxmlformats.org/spreadsheetml/2006/main">
  <c r="F2267" i="1" l="1"/>
  <c r="G2267" i="1"/>
  <c r="I2267" i="1"/>
  <c r="J2267" i="1"/>
  <c r="K2267" i="1"/>
  <c r="L2267" i="1"/>
  <c r="M2267" i="1"/>
  <c r="N2267" i="1"/>
  <c r="O2267" i="1"/>
  <c r="F23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F4" i="1"/>
  <c r="G4" i="1"/>
  <c r="I4" i="1"/>
  <c r="F5" i="1"/>
  <c r="G5" i="1"/>
  <c r="I5" i="1"/>
  <c r="M5" i="1"/>
  <c r="F6" i="1"/>
  <c r="G6" i="1"/>
  <c r="I6" i="1"/>
  <c r="M6" i="1"/>
  <c r="F7" i="1"/>
  <c r="G7" i="1"/>
  <c r="I7" i="1"/>
  <c r="M7" i="1"/>
  <c r="F8" i="1"/>
  <c r="G8" i="1"/>
  <c r="I8" i="1"/>
  <c r="J8" i="1"/>
  <c r="M8" i="1"/>
  <c r="F9" i="1"/>
  <c r="G9" i="1"/>
  <c r="I9" i="1"/>
  <c r="J9" i="1"/>
  <c r="M9" i="1"/>
  <c r="F10" i="1"/>
  <c r="G10" i="1"/>
  <c r="I10" i="1"/>
  <c r="J10" i="1"/>
  <c r="M10" i="1"/>
  <c r="F11" i="1"/>
  <c r="G11" i="1"/>
  <c r="I11" i="1"/>
  <c r="J11" i="1"/>
  <c r="K11" i="1"/>
  <c r="M11" i="1"/>
  <c r="F12" i="1"/>
  <c r="G12" i="1"/>
  <c r="I12" i="1"/>
  <c r="J12" i="1"/>
  <c r="K12" i="1"/>
  <c r="M12" i="1"/>
  <c r="F13" i="1"/>
  <c r="G13" i="1"/>
  <c r="I13" i="1"/>
  <c r="J13" i="1"/>
  <c r="K13" i="1"/>
  <c r="M13" i="1"/>
  <c r="F14" i="1"/>
  <c r="G14" i="1"/>
  <c r="I14" i="1"/>
  <c r="J14" i="1"/>
  <c r="K14" i="1"/>
  <c r="M14" i="1"/>
  <c r="F15" i="1"/>
  <c r="G15" i="1"/>
  <c r="I15" i="1"/>
  <c r="J15" i="1"/>
  <c r="K15" i="1"/>
  <c r="M15" i="1"/>
  <c r="F16" i="1"/>
  <c r="G16" i="1"/>
  <c r="I16" i="1"/>
  <c r="J16" i="1"/>
  <c r="K16" i="1"/>
  <c r="M16" i="1"/>
  <c r="F17" i="1"/>
  <c r="G17" i="1"/>
  <c r="I17" i="1"/>
  <c r="J17" i="1"/>
  <c r="K17" i="1"/>
  <c r="M17" i="1"/>
  <c r="F18" i="1"/>
  <c r="G18" i="1"/>
  <c r="I18" i="1"/>
  <c r="J18" i="1"/>
  <c r="K18" i="1"/>
  <c r="M18" i="1"/>
  <c r="F19" i="1"/>
  <c r="G19" i="1"/>
  <c r="I19" i="1"/>
  <c r="J19" i="1"/>
  <c r="K19" i="1"/>
  <c r="M19" i="1"/>
  <c r="F20" i="1"/>
  <c r="G20" i="1"/>
  <c r="I20" i="1"/>
  <c r="J20" i="1"/>
  <c r="K20" i="1"/>
  <c r="M20" i="1"/>
  <c r="F21" i="1"/>
  <c r="G21" i="1"/>
  <c r="I21" i="1"/>
  <c r="J21" i="1"/>
  <c r="K21" i="1"/>
  <c r="M21" i="1"/>
  <c r="F22" i="1"/>
  <c r="G22" i="1"/>
  <c r="I22" i="1"/>
  <c r="J22" i="1"/>
  <c r="K22" i="1"/>
  <c r="M22" i="1"/>
  <c r="N2266" i="1" l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26" i="1"/>
  <c r="N27" i="1"/>
  <c r="N23" i="1"/>
  <c r="N15" i="1"/>
  <c r="N30" i="1"/>
  <c r="N24" i="1"/>
  <c r="N13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25" i="1"/>
  <c r="N22" i="1"/>
  <c r="N20" i="1"/>
  <c r="N18" i="1"/>
  <c r="N16" i="1"/>
  <c r="N28" i="1"/>
  <c r="N29" i="1"/>
  <c r="N21" i="1"/>
  <c r="N19" i="1"/>
  <c r="N17" i="1"/>
  <c r="N14" i="1"/>
  <c r="O19" i="1"/>
  <c r="O21" i="1"/>
  <c r="O15" i="1"/>
  <c r="O17" i="1"/>
  <c r="O14" i="1"/>
  <c r="O13" i="1"/>
  <c r="O16" i="1"/>
  <c r="O22" i="1"/>
  <c r="O20" i="1"/>
  <c r="O18" i="1"/>
  <c r="F2227" i="1"/>
  <c r="G2227" i="1"/>
  <c r="I2227" i="1"/>
  <c r="J2227" i="1"/>
  <c r="K2227" i="1"/>
  <c r="M2227" i="1"/>
  <c r="F2228" i="1"/>
  <c r="G2228" i="1"/>
  <c r="I2228" i="1"/>
  <c r="J2228" i="1"/>
  <c r="K2228" i="1"/>
  <c r="M2228" i="1"/>
  <c r="F2229" i="1"/>
  <c r="G2229" i="1"/>
  <c r="I2229" i="1"/>
  <c r="J2229" i="1"/>
  <c r="K2229" i="1"/>
  <c r="M2229" i="1"/>
  <c r="F2230" i="1"/>
  <c r="G2230" i="1"/>
  <c r="I2230" i="1"/>
  <c r="J2230" i="1"/>
  <c r="K2230" i="1"/>
  <c r="M2230" i="1"/>
  <c r="F2231" i="1"/>
  <c r="G2231" i="1"/>
  <c r="I2231" i="1"/>
  <c r="J2231" i="1"/>
  <c r="K2231" i="1"/>
  <c r="M2231" i="1"/>
  <c r="F2232" i="1"/>
  <c r="G2232" i="1"/>
  <c r="I2232" i="1"/>
  <c r="J2232" i="1"/>
  <c r="K2232" i="1"/>
  <c r="M2232" i="1"/>
  <c r="F2233" i="1"/>
  <c r="G2233" i="1"/>
  <c r="I2233" i="1"/>
  <c r="J2233" i="1"/>
  <c r="K2233" i="1"/>
  <c r="M2233" i="1"/>
  <c r="F2234" i="1"/>
  <c r="G2234" i="1"/>
  <c r="I2234" i="1"/>
  <c r="J2234" i="1"/>
  <c r="K2234" i="1"/>
  <c r="M2234" i="1"/>
  <c r="F2235" i="1"/>
  <c r="G2235" i="1"/>
  <c r="I2235" i="1"/>
  <c r="J2235" i="1"/>
  <c r="K2235" i="1"/>
  <c r="M2235" i="1"/>
  <c r="F2236" i="1"/>
  <c r="G2236" i="1"/>
  <c r="I2236" i="1"/>
  <c r="J2236" i="1"/>
  <c r="K2236" i="1"/>
  <c r="M2236" i="1"/>
  <c r="F2237" i="1"/>
  <c r="G2237" i="1"/>
  <c r="I2237" i="1"/>
  <c r="J2237" i="1"/>
  <c r="K2237" i="1"/>
  <c r="M2237" i="1"/>
  <c r="F2238" i="1"/>
  <c r="G2238" i="1"/>
  <c r="I2238" i="1"/>
  <c r="J2238" i="1"/>
  <c r="K2238" i="1"/>
  <c r="M2238" i="1"/>
  <c r="F2239" i="1"/>
  <c r="G2239" i="1"/>
  <c r="I2239" i="1"/>
  <c r="J2239" i="1"/>
  <c r="K2239" i="1"/>
  <c r="M2239" i="1"/>
  <c r="F2240" i="1"/>
  <c r="G2240" i="1"/>
  <c r="I2240" i="1"/>
  <c r="J2240" i="1"/>
  <c r="K2240" i="1"/>
  <c r="M2240" i="1"/>
  <c r="F2241" i="1"/>
  <c r="G2241" i="1"/>
  <c r="I2241" i="1"/>
  <c r="J2241" i="1"/>
  <c r="K2241" i="1"/>
  <c r="M2241" i="1"/>
  <c r="F2242" i="1"/>
  <c r="G2242" i="1"/>
  <c r="I2242" i="1"/>
  <c r="J2242" i="1"/>
  <c r="K2242" i="1"/>
  <c r="M2242" i="1"/>
  <c r="F2243" i="1"/>
  <c r="G2243" i="1"/>
  <c r="I2243" i="1"/>
  <c r="J2243" i="1"/>
  <c r="K2243" i="1"/>
  <c r="M2243" i="1"/>
  <c r="F2244" i="1"/>
  <c r="G2244" i="1"/>
  <c r="I2244" i="1"/>
  <c r="J2244" i="1"/>
  <c r="K2244" i="1"/>
  <c r="M2244" i="1"/>
  <c r="F2245" i="1"/>
  <c r="G2245" i="1"/>
  <c r="I2245" i="1"/>
  <c r="J2245" i="1"/>
  <c r="K2245" i="1"/>
  <c r="M2245" i="1"/>
  <c r="F2246" i="1"/>
  <c r="G2246" i="1"/>
  <c r="I2246" i="1"/>
  <c r="J2246" i="1"/>
  <c r="K2246" i="1"/>
  <c r="M2246" i="1"/>
  <c r="F2247" i="1"/>
  <c r="G2247" i="1"/>
  <c r="I2247" i="1"/>
  <c r="J2247" i="1"/>
  <c r="K2247" i="1"/>
  <c r="M2247" i="1"/>
  <c r="F2248" i="1"/>
  <c r="G2248" i="1"/>
  <c r="I2248" i="1"/>
  <c r="J2248" i="1"/>
  <c r="K2248" i="1"/>
  <c r="M2248" i="1"/>
  <c r="F2249" i="1"/>
  <c r="G2249" i="1"/>
  <c r="I2249" i="1"/>
  <c r="J2249" i="1"/>
  <c r="K2249" i="1"/>
  <c r="M2249" i="1"/>
  <c r="F2250" i="1"/>
  <c r="G2250" i="1"/>
  <c r="I2250" i="1"/>
  <c r="J2250" i="1"/>
  <c r="K2250" i="1"/>
  <c r="M2250" i="1"/>
  <c r="F2251" i="1"/>
  <c r="G2251" i="1"/>
  <c r="I2251" i="1"/>
  <c r="J2251" i="1"/>
  <c r="K2251" i="1"/>
  <c r="M2251" i="1"/>
  <c r="F2252" i="1"/>
  <c r="G2252" i="1"/>
  <c r="I2252" i="1"/>
  <c r="J2252" i="1"/>
  <c r="K2252" i="1"/>
  <c r="M2252" i="1"/>
  <c r="F2253" i="1"/>
  <c r="G2253" i="1"/>
  <c r="I2253" i="1"/>
  <c r="J2253" i="1"/>
  <c r="K2253" i="1"/>
  <c r="M2253" i="1"/>
  <c r="F2254" i="1"/>
  <c r="G2254" i="1"/>
  <c r="I2254" i="1"/>
  <c r="J2254" i="1"/>
  <c r="K2254" i="1"/>
  <c r="M2254" i="1"/>
  <c r="F2255" i="1"/>
  <c r="G2255" i="1"/>
  <c r="I2255" i="1"/>
  <c r="J2255" i="1"/>
  <c r="K2255" i="1"/>
  <c r="M2255" i="1"/>
  <c r="F2256" i="1"/>
  <c r="G2256" i="1"/>
  <c r="I2256" i="1"/>
  <c r="J2256" i="1"/>
  <c r="K2256" i="1"/>
  <c r="M2256" i="1"/>
  <c r="F2257" i="1"/>
  <c r="G2257" i="1"/>
  <c r="I2257" i="1"/>
  <c r="J2257" i="1"/>
  <c r="K2257" i="1"/>
  <c r="M2257" i="1"/>
  <c r="F2258" i="1"/>
  <c r="G2258" i="1"/>
  <c r="I2258" i="1"/>
  <c r="J2258" i="1"/>
  <c r="K2258" i="1"/>
  <c r="M2258" i="1"/>
  <c r="F2259" i="1"/>
  <c r="G2259" i="1"/>
  <c r="I2259" i="1"/>
  <c r="J2259" i="1"/>
  <c r="K2259" i="1"/>
  <c r="M2259" i="1"/>
  <c r="F2260" i="1"/>
  <c r="G2260" i="1"/>
  <c r="I2260" i="1"/>
  <c r="J2260" i="1"/>
  <c r="K2260" i="1"/>
  <c r="M2260" i="1"/>
  <c r="F2261" i="1"/>
  <c r="G2261" i="1"/>
  <c r="I2261" i="1"/>
  <c r="J2261" i="1"/>
  <c r="K2261" i="1"/>
  <c r="M2261" i="1"/>
  <c r="F2262" i="1"/>
  <c r="G2262" i="1"/>
  <c r="I2262" i="1"/>
  <c r="J2262" i="1"/>
  <c r="K2262" i="1"/>
  <c r="M2262" i="1"/>
  <c r="F2263" i="1"/>
  <c r="G2263" i="1"/>
  <c r="I2263" i="1"/>
  <c r="J2263" i="1"/>
  <c r="K2263" i="1"/>
  <c r="M2263" i="1"/>
  <c r="F2264" i="1"/>
  <c r="G2264" i="1"/>
  <c r="I2264" i="1"/>
  <c r="J2264" i="1"/>
  <c r="K2264" i="1"/>
  <c r="M2264" i="1"/>
  <c r="F2265" i="1"/>
  <c r="G2265" i="1"/>
  <c r="I2265" i="1"/>
  <c r="J2265" i="1"/>
  <c r="K2265" i="1"/>
  <c r="M2265" i="1"/>
  <c r="F2266" i="1"/>
  <c r="G2266" i="1"/>
  <c r="I2266" i="1"/>
  <c r="J2266" i="1"/>
  <c r="K2266" i="1"/>
  <c r="M2266" i="1"/>
  <c r="G23" i="1"/>
  <c r="I23" i="1"/>
  <c r="F24" i="1"/>
  <c r="G24" i="1"/>
  <c r="I24" i="1"/>
  <c r="F25" i="1"/>
  <c r="G25" i="1"/>
  <c r="I25" i="1"/>
  <c r="F26" i="1"/>
  <c r="G26" i="1"/>
  <c r="I26" i="1"/>
  <c r="F27" i="1"/>
  <c r="G27" i="1"/>
  <c r="I27" i="1"/>
  <c r="F28" i="1"/>
  <c r="G28" i="1"/>
  <c r="I28" i="1"/>
  <c r="F29" i="1"/>
  <c r="G29" i="1"/>
  <c r="I29" i="1"/>
  <c r="F30" i="1"/>
  <c r="G30" i="1"/>
  <c r="I30" i="1"/>
  <c r="F31" i="1"/>
  <c r="G31" i="1"/>
  <c r="I31" i="1"/>
  <c r="F32" i="1"/>
  <c r="G32" i="1"/>
  <c r="I32" i="1"/>
  <c r="F33" i="1"/>
  <c r="G33" i="1"/>
  <c r="I33" i="1"/>
  <c r="F34" i="1"/>
  <c r="G34" i="1"/>
  <c r="I34" i="1"/>
  <c r="F35" i="1"/>
  <c r="G35" i="1"/>
  <c r="I35" i="1"/>
  <c r="F36" i="1"/>
  <c r="G36" i="1"/>
  <c r="I36" i="1"/>
  <c r="F37" i="1"/>
  <c r="G37" i="1"/>
  <c r="I37" i="1"/>
  <c r="F38" i="1"/>
  <c r="G38" i="1"/>
  <c r="I38" i="1"/>
  <c r="F39" i="1"/>
  <c r="G39" i="1"/>
  <c r="I39" i="1"/>
  <c r="F40" i="1"/>
  <c r="G40" i="1"/>
  <c r="I40" i="1"/>
  <c r="F41" i="1"/>
  <c r="G41" i="1"/>
  <c r="I41" i="1"/>
  <c r="F42" i="1"/>
  <c r="G42" i="1"/>
  <c r="I42" i="1"/>
  <c r="F43" i="1"/>
  <c r="G43" i="1"/>
  <c r="I43" i="1"/>
  <c r="F44" i="1"/>
  <c r="G44" i="1"/>
  <c r="I44" i="1"/>
  <c r="F45" i="1"/>
  <c r="G45" i="1"/>
  <c r="I45" i="1"/>
  <c r="F46" i="1"/>
  <c r="G46" i="1"/>
  <c r="I46" i="1"/>
  <c r="F47" i="1"/>
  <c r="G47" i="1"/>
  <c r="I47" i="1"/>
  <c r="F48" i="1"/>
  <c r="G48" i="1"/>
  <c r="I48" i="1"/>
  <c r="F49" i="1"/>
  <c r="G49" i="1"/>
  <c r="I49" i="1"/>
  <c r="F50" i="1"/>
  <c r="G50" i="1"/>
  <c r="I50" i="1"/>
  <c r="F51" i="1"/>
  <c r="G51" i="1"/>
  <c r="I51" i="1"/>
  <c r="F52" i="1"/>
  <c r="G52" i="1"/>
  <c r="I52" i="1"/>
  <c r="F53" i="1"/>
  <c r="G53" i="1"/>
  <c r="I53" i="1"/>
  <c r="F54" i="1"/>
  <c r="G54" i="1"/>
  <c r="I54" i="1"/>
  <c r="F55" i="1"/>
  <c r="G55" i="1"/>
  <c r="I55" i="1"/>
  <c r="F56" i="1"/>
  <c r="G56" i="1"/>
  <c r="I56" i="1"/>
  <c r="F57" i="1"/>
  <c r="G57" i="1"/>
  <c r="I57" i="1"/>
  <c r="F58" i="1"/>
  <c r="G58" i="1"/>
  <c r="I58" i="1"/>
  <c r="F59" i="1"/>
  <c r="G59" i="1"/>
  <c r="I59" i="1"/>
  <c r="F60" i="1"/>
  <c r="G60" i="1"/>
  <c r="I60" i="1"/>
  <c r="F61" i="1"/>
  <c r="G61" i="1"/>
  <c r="I61" i="1"/>
  <c r="F62" i="1"/>
  <c r="G62" i="1"/>
  <c r="I62" i="1"/>
  <c r="F63" i="1"/>
  <c r="G63" i="1"/>
  <c r="I63" i="1"/>
  <c r="F64" i="1"/>
  <c r="G64" i="1"/>
  <c r="I64" i="1"/>
  <c r="F65" i="1"/>
  <c r="G65" i="1"/>
  <c r="I65" i="1"/>
  <c r="F66" i="1"/>
  <c r="G66" i="1"/>
  <c r="I66" i="1"/>
  <c r="F67" i="1"/>
  <c r="G67" i="1"/>
  <c r="I67" i="1"/>
  <c r="F68" i="1"/>
  <c r="G68" i="1"/>
  <c r="I68" i="1"/>
  <c r="F69" i="1"/>
  <c r="G69" i="1"/>
  <c r="I69" i="1"/>
  <c r="F70" i="1"/>
  <c r="G70" i="1"/>
  <c r="I70" i="1"/>
  <c r="F71" i="1"/>
  <c r="G71" i="1"/>
  <c r="I71" i="1"/>
  <c r="F72" i="1"/>
  <c r="G72" i="1"/>
  <c r="I72" i="1"/>
  <c r="F73" i="1"/>
  <c r="G73" i="1"/>
  <c r="I73" i="1"/>
  <c r="F74" i="1"/>
  <c r="G74" i="1"/>
  <c r="I74" i="1"/>
  <c r="F75" i="1"/>
  <c r="G75" i="1"/>
  <c r="I75" i="1"/>
  <c r="F76" i="1"/>
  <c r="G76" i="1"/>
  <c r="I76" i="1"/>
  <c r="F77" i="1"/>
  <c r="G77" i="1"/>
  <c r="I77" i="1"/>
  <c r="F78" i="1"/>
  <c r="G78" i="1"/>
  <c r="I78" i="1"/>
  <c r="F79" i="1"/>
  <c r="G79" i="1"/>
  <c r="I79" i="1"/>
  <c r="F80" i="1"/>
  <c r="G80" i="1"/>
  <c r="I80" i="1"/>
  <c r="F81" i="1"/>
  <c r="G81" i="1"/>
  <c r="I81" i="1"/>
  <c r="F82" i="1"/>
  <c r="G82" i="1"/>
  <c r="I82" i="1"/>
  <c r="F83" i="1"/>
  <c r="G83" i="1"/>
  <c r="I83" i="1"/>
  <c r="F84" i="1"/>
  <c r="G84" i="1"/>
  <c r="I84" i="1"/>
  <c r="F85" i="1"/>
  <c r="G85" i="1"/>
  <c r="I85" i="1"/>
  <c r="F86" i="1"/>
  <c r="G86" i="1"/>
  <c r="I86" i="1"/>
  <c r="F87" i="1"/>
  <c r="G87" i="1"/>
  <c r="I87" i="1"/>
  <c r="F88" i="1"/>
  <c r="G88" i="1"/>
  <c r="I88" i="1"/>
  <c r="F89" i="1"/>
  <c r="G89" i="1"/>
  <c r="I89" i="1"/>
  <c r="F90" i="1"/>
  <c r="G90" i="1"/>
  <c r="I90" i="1"/>
  <c r="F91" i="1"/>
  <c r="G91" i="1"/>
  <c r="I91" i="1"/>
  <c r="F92" i="1"/>
  <c r="G92" i="1"/>
  <c r="I92" i="1"/>
  <c r="F93" i="1"/>
  <c r="G93" i="1"/>
  <c r="I93" i="1"/>
  <c r="F94" i="1"/>
  <c r="G94" i="1"/>
  <c r="I94" i="1"/>
  <c r="F95" i="1"/>
  <c r="G95" i="1"/>
  <c r="I95" i="1"/>
  <c r="F96" i="1"/>
  <c r="G96" i="1"/>
  <c r="I96" i="1"/>
  <c r="F97" i="1"/>
  <c r="G97" i="1"/>
  <c r="I97" i="1"/>
  <c r="F98" i="1"/>
  <c r="G98" i="1"/>
  <c r="I98" i="1"/>
  <c r="F99" i="1"/>
  <c r="G99" i="1"/>
  <c r="I99" i="1"/>
  <c r="F100" i="1"/>
  <c r="G100" i="1"/>
  <c r="I100" i="1"/>
  <c r="F101" i="1"/>
  <c r="G101" i="1"/>
  <c r="I101" i="1"/>
  <c r="F102" i="1"/>
  <c r="G102" i="1"/>
  <c r="I102" i="1"/>
  <c r="F103" i="1"/>
  <c r="G103" i="1"/>
  <c r="I103" i="1"/>
  <c r="F104" i="1"/>
  <c r="G104" i="1"/>
  <c r="I104" i="1"/>
  <c r="F105" i="1"/>
  <c r="G105" i="1"/>
  <c r="I105" i="1"/>
  <c r="F106" i="1"/>
  <c r="G106" i="1"/>
  <c r="I106" i="1"/>
  <c r="F107" i="1"/>
  <c r="G107" i="1"/>
  <c r="I107" i="1"/>
  <c r="F108" i="1"/>
  <c r="G108" i="1"/>
  <c r="I108" i="1"/>
  <c r="F109" i="1"/>
  <c r="G109" i="1"/>
  <c r="I109" i="1"/>
  <c r="F110" i="1"/>
  <c r="G110" i="1"/>
  <c r="I110" i="1"/>
  <c r="F111" i="1"/>
  <c r="G111" i="1"/>
  <c r="I111" i="1"/>
  <c r="F112" i="1"/>
  <c r="G112" i="1"/>
  <c r="I112" i="1"/>
  <c r="F113" i="1"/>
  <c r="G113" i="1"/>
  <c r="I113" i="1"/>
  <c r="F114" i="1"/>
  <c r="G114" i="1"/>
  <c r="I114" i="1"/>
  <c r="F115" i="1"/>
  <c r="G115" i="1"/>
  <c r="I115" i="1"/>
  <c r="F116" i="1"/>
  <c r="G116" i="1"/>
  <c r="I116" i="1"/>
  <c r="F117" i="1"/>
  <c r="G117" i="1"/>
  <c r="I117" i="1"/>
  <c r="F118" i="1"/>
  <c r="G118" i="1"/>
  <c r="I118" i="1"/>
  <c r="F119" i="1"/>
  <c r="G119" i="1"/>
  <c r="I119" i="1"/>
  <c r="F120" i="1"/>
  <c r="G120" i="1"/>
  <c r="I120" i="1"/>
  <c r="F121" i="1"/>
  <c r="G121" i="1"/>
  <c r="I121" i="1"/>
  <c r="F122" i="1"/>
  <c r="G122" i="1"/>
  <c r="I122" i="1"/>
  <c r="F123" i="1"/>
  <c r="G123" i="1"/>
  <c r="I123" i="1"/>
  <c r="F124" i="1"/>
  <c r="G124" i="1"/>
  <c r="I124" i="1"/>
  <c r="F125" i="1"/>
  <c r="G125" i="1"/>
  <c r="I125" i="1"/>
  <c r="F126" i="1"/>
  <c r="G126" i="1"/>
  <c r="I126" i="1"/>
  <c r="F127" i="1"/>
  <c r="G127" i="1"/>
  <c r="I127" i="1"/>
  <c r="F128" i="1"/>
  <c r="G128" i="1"/>
  <c r="I128" i="1"/>
  <c r="F129" i="1"/>
  <c r="G129" i="1"/>
  <c r="I129" i="1"/>
  <c r="F130" i="1"/>
  <c r="G130" i="1"/>
  <c r="I130" i="1"/>
  <c r="F131" i="1"/>
  <c r="G131" i="1"/>
  <c r="I131" i="1"/>
  <c r="F132" i="1"/>
  <c r="G132" i="1"/>
  <c r="I132" i="1"/>
  <c r="F133" i="1"/>
  <c r="G133" i="1"/>
  <c r="I133" i="1"/>
  <c r="F134" i="1"/>
  <c r="G134" i="1"/>
  <c r="I134" i="1"/>
  <c r="F135" i="1"/>
  <c r="G135" i="1"/>
  <c r="I135" i="1"/>
  <c r="F136" i="1"/>
  <c r="G136" i="1"/>
  <c r="I136" i="1"/>
  <c r="F137" i="1"/>
  <c r="G137" i="1"/>
  <c r="I137" i="1"/>
  <c r="F138" i="1"/>
  <c r="G138" i="1"/>
  <c r="I138" i="1"/>
  <c r="F139" i="1"/>
  <c r="G139" i="1"/>
  <c r="I139" i="1"/>
  <c r="F140" i="1"/>
  <c r="G140" i="1"/>
  <c r="I140" i="1"/>
  <c r="F141" i="1"/>
  <c r="G141" i="1"/>
  <c r="I141" i="1"/>
  <c r="F142" i="1"/>
  <c r="G142" i="1"/>
  <c r="I142" i="1"/>
  <c r="F143" i="1"/>
  <c r="G143" i="1"/>
  <c r="I143" i="1"/>
  <c r="F144" i="1"/>
  <c r="G144" i="1"/>
  <c r="I144" i="1"/>
  <c r="F145" i="1"/>
  <c r="G145" i="1"/>
  <c r="I145" i="1"/>
  <c r="F146" i="1"/>
  <c r="G146" i="1"/>
  <c r="I146" i="1"/>
  <c r="F147" i="1"/>
  <c r="G147" i="1"/>
  <c r="I147" i="1"/>
  <c r="F148" i="1"/>
  <c r="G148" i="1"/>
  <c r="I148" i="1"/>
  <c r="F149" i="1"/>
  <c r="G149" i="1"/>
  <c r="I149" i="1"/>
  <c r="F150" i="1"/>
  <c r="G150" i="1"/>
  <c r="I150" i="1"/>
  <c r="F151" i="1"/>
  <c r="G151" i="1"/>
  <c r="I151" i="1"/>
  <c r="F152" i="1"/>
  <c r="G152" i="1"/>
  <c r="I152" i="1"/>
  <c r="F153" i="1"/>
  <c r="G153" i="1"/>
  <c r="I153" i="1"/>
  <c r="F154" i="1"/>
  <c r="G154" i="1"/>
  <c r="I154" i="1"/>
  <c r="F155" i="1"/>
  <c r="G155" i="1"/>
  <c r="I155" i="1"/>
  <c r="F156" i="1"/>
  <c r="G156" i="1"/>
  <c r="I156" i="1"/>
  <c r="F157" i="1"/>
  <c r="G157" i="1"/>
  <c r="I157" i="1"/>
  <c r="F158" i="1"/>
  <c r="G158" i="1"/>
  <c r="I158" i="1"/>
  <c r="F159" i="1"/>
  <c r="G159" i="1"/>
  <c r="I159" i="1"/>
  <c r="F160" i="1"/>
  <c r="G160" i="1"/>
  <c r="I160" i="1"/>
  <c r="F161" i="1"/>
  <c r="G161" i="1"/>
  <c r="I161" i="1"/>
  <c r="F162" i="1"/>
  <c r="G162" i="1"/>
  <c r="I162" i="1"/>
  <c r="F163" i="1"/>
  <c r="G163" i="1"/>
  <c r="I163" i="1"/>
  <c r="F164" i="1"/>
  <c r="G164" i="1"/>
  <c r="I164" i="1"/>
  <c r="F165" i="1"/>
  <c r="G165" i="1"/>
  <c r="I165" i="1"/>
  <c r="F166" i="1"/>
  <c r="G166" i="1"/>
  <c r="I166" i="1"/>
  <c r="F167" i="1"/>
  <c r="G167" i="1"/>
  <c r="I167" i="1"/>
  <c r="F168" i="1"/>
  <c r="G168" i="1"/>
  <c r="I168" i="1"/>
  <c r="F169" i="1"/>
  <c r="G169" i="1"/>
  <c r="I169" i="1"/>
  <c r="F170" i="1"/>
  <c r="G170" i="1"/>
  <c r="I170" i="1"/>
  <c r="F171" i="1"/>
  <c r="G171" i="1"/>
  <c r="I171" i="1"/>
  <c r="F172" i="1"/>
  <c r="G172" i="1"/>
  <c r="I172" i="1"/>
  <c r="F173" i="1"/>
  <c r="G173" i="1"/>
  <c r="I173" i="1"/>
  <c r="F174" i="1"/>
  <c r="G174" i="1"/>
  <c r="I174" i="1"/>
  <c r="F175" i="1"/>
  <c r="G175" i="1"/>
  <c r="I175" i="1"/>
  <c r="F176" i="1"/>
  <c r="G176" i="1"/>
  <c r="I176" i="1"/>
  <c r="F177" i="1"/>
  <c r="G177" i="1"/>
  <c r="I177" i="1"/>
  <c r="F178" i="1"/>
  <c r="G178" i="1"/>
  <c r="I178" i="1"/>
  <c r="F179" i="1"/>
  <c r="G179" i="1"/>
  <c r="I179" i="1"/>
  <c r="F180" i="1"/>
  <c r="G180" i="1"/>
  <c r="I180" i="1"/>
  <c r="F181" i="1"/>
  <c r="G181" i="1"/>
  <c r="I181" i="1"/>
  <c r="F182" i="1"/>
  <c r="G182" i="1"/>
  <c r="I182" i="1"/>
  <c r="F183" i="1"/>
  <c r="G183" i="1"/>
  <c r="I183" i="1"/>
  <c r="F184" i="1"/>
  <c r="G184" i="1"/>
  <c r="I184" i="1"/>
  <c r="F185" i="1"/>
  <c r="G185" i="1"/>
  <c r="I185" i="1"/>
  <c r="F186" i="1"/>
  <c r="G186" i="1"/>
  <c r="I186" i="1"/>
  <c r="F187" i="1"/>
  <c r="G187" i="1"/>
  <c r="I187" i="1"/>
  <c r="F188" i="1"/>
  <c r="G188" i="1"/>
  <c r="I188" i="1"/>
  <c r="F189" i="1"/>
  <c r="G189" i="1"/>
  <c r="I189" i="1"/>
  <c r="F190" i="1"/>
  <c r="G190" i="1"/>
  <c r="I190" i="1"/>
  <c r="F191" i="1"/>
  <c r="G191" i="1"/>
  <c r="I191" i="1"/>
  <c r="F192" i="1"/>
  <c r="G192" i="1"/>
  <c r="I192" i="1"/>
  <c r="F193" i="1"/>
  <c r="G193" i="1"/>
  <c r="I193" i="1"/>
  <c r="F194" i="1"/>
  <c r="G194" i="1"/>
  <c r="I194" i="1"/>
  <c r="F195" i="1"/>
  <c r="G195" i="1"/>
  <c r="I195" i="1"/>
  <c r="F196" i="1"/>
  <c r="G196" i="1"/>
  <c r="I196" i="1"/>
  <c r="F197" i="1"/>
  <c r="G197" i="1"/>
  <c r="I197" i="1"/>
  <c r="F198" i="1"/>
  <c r="G198" i="1"/>
  <c r="I198" i="1"/>
  <c r="F199" i="1"/>
  <c r="G199" i="1"/>
  <c r="I199" i="1"/>
  <c r="F200" i="1"/>
  <c r="G200" i="1"/>
  <c r="I200" i="1"/>
  <c r="F201" i="1"/>
  <c r="G201" i="1"/>
  <c r="I201" i="1"/>
  <c r="F202" i="1"/>
  <c r="G202" i="1"/>
  <c r="I202" i="1"/>
  <c r="F203" i="1"/>
  <c r="G203" i="1"/>
  <c r="I203" i="1"/>
  <c r="F204" i="1"/>
  <c r="G204" i="1"/>
  <c r="I204" i="1"/>
  <c r="F205" i="1"/>
  <c r="G205" i="1"/>
  <c r="I205" i="1"/>
  <c r="F206" i="1"/>
  <c r="G206" i="1"/>
  <c r="I206" i="1"/>
  <c r="F207" i="1"/>
  <c r="G207" i="1"/>
  <c r="I207" i="1"/>
  <c r="F208" i="1"/>
  <c r="G208" i="1"/>
  <c r="I208" i="1"/>
  <c r="F209" i="1"/>
  <c r="G209" i="1"/>
  <c r="I209" i="1"/>
  <c r="F210" i="1"/>
  <c r="G210" i="1"/>
  <c r="I210" i="1"/>
  <c r="F211" i="1"/>
  <c r="G211" i="1"/>
  <c r="I211" i="1"/>
  <c r="F212" i="1"/>
  <c r="G212" i="1"/>
  <c r="I212" i="1"/>
  <c r="F213" i="1"/>
  <c r="G213" i="1"/>
  <c r="I213" i="1"/>
  <c r="F214" i="1"/>
  <c r="G214" i="1"/>
  <c r="I214" i="1"/>
  <c r="F215" i="1"/>
  <c r="G215" i="1"/>
  <c r="I215" i="1"/>
  <c r="F216" i="1"/>
  <c r="G216" i="1"/>
  <c r="I216" i="1"/>
  <c r="F217" i="1"/>
  <c r="G217" i="1"/>
  <c r="I217" i="1"/>
  <c r="F218" i="1"/>
  <c r="G218" i="1"/>
  <c r="I218" i="1"/>
  <c r="F219" i="1"/>
  <c r="G219" i="1"/>
  <c r="I219" i="1"/>
  <c r="F220" i="1"/>
  <c r="G220" i="1"/>
  <c r="I220" i="1"/>
  <c r="F221" i="1"/>
  <c r="G221" i="1"/>
  <c r="I221" i="1"/>
  <c r="F222" i="1"/>
  <c r="G222" i="1"/>
  <c r="I222" i="1"/>
  <c r="F223" i="1"/>
  <c r="G223" i="1"/>
  <c r="I223" i="1"/>
  <c r="F224" i="1"/>
  <c r="G224" i="1"/>
  <c r="I224" i="1"/>
  <c r="F225" i="1"/>
  <c r="G225" i="1"/>
  <c r="I225" i="1"/>
  <c r="F226" i="1"/>
  <c r="G226" i="1"/>
  <c r="I226" i="1"/>
  <c r="F227" i="1"/>
  <c r="G227" i="1"/>
  <c r="I227" i="1"/>
  <c r="F228" i="1"/>
  <c r="G228" i="1"/>
  <c r="I228" i="1"/>
  <c r="F229" i="1"/>
  <c r="G229" i="1"/>
  <c r="I229" i="1"/>
  <c r="F230" i="1"/>
  <c r="G230" i="1"/>
  <c r="I230" i="1"/>
  <c r="F231" i="1"/>
  <c r="G231" i="1"/>
  <c r="I231" i="1"/>
  <c r="F232" i="1"/>
  <c r="G232" i="1"/>
  <c r="I232" i="1"/>
  <c r="F233" i="1"/>
  <c r="G233" i="1"/>
  <c r="I233" i="1"/>
  <c r="F234" i="1"/>
  <c r="G234" i="1"/>
  <c r="I234" i="1"/>
  <c r="F235" i="1"/>
  <c r="G235" i="1"/>
  <c r="I235" i="1"/>
  <c r="F236" i="1"/>
  <c r="G236" i="1"/>
  <c r="I236" i="1"/>
  <c r="F237" i="1"/>
  <c r="G237" i="1"/>
  <c r="I237" i="1"/>
  <c r="F238" i="1"/>
  <c r="G238" i="1"/>
  <c r="I238" i="1"/>
  <c r="F239" i="1"/>
  <c r="G239" i="1"/>
  <c r="I239" i="1"/>
  <c r="F240" i="1"/>
  <c r="G240" i="1"/>
  <c r="I240" i="1"/>
  <c r="F241" i="1"/>
  <c r="G241" i="1"/>
  <c r="I241" i="1"/>
  <c r="F242" i="1"/>
  <c r="G242" i="1"/>
  <c r="I242" i="1"/>
  <c r="F243" i="1"/>
  <c r="G243" i="1"/>
  <c r="I243" i="1"/>
  <c r="F244" i="1"/>
  <c r="G244" i="1"/>
  <c r="I244" i="1"/>
  <c r="F245" i="1"/>
  <c r="G245" i="1"/>
  <c r="I245" i="1"/>
  <c r="F246" i="1"/>
  <c r="G246" i="1"/>
  <c r="I246" i="1"/>
  <c r="F247" i="1"/>
  <c r="G247" i="1"/>
  <c r="I247" i="1"/>
  <c r="F248" i="1"/>
  <c r="G248" i="1"/>
  <c r="I248" i="1"/>
  <c r="F249" i="1"/>
  <c r="G249" i="1"/>
  <c r="I249" i="1"/>
  <c r="F250" i="1"/>
  <c r="G250" i="1"/>
  <c r="I250" i="1"/>
  <c r="F251" i="1"/>
  <c r="G251" i="1"/>
  <c r="I251" i="1"/>
  <c r="F252" i="1"/>
  <c r="G252" i="1"/>
  <c r="I252" i="1"/>
  <c r="F253" i="1"/>
  <c r="G253" i="1"/>
  <c r="I253" i="1"/>
  <c r="F254" i="1"/>
  <c r="G254" i="1"/>
  <c r="I254" i="1"/>
  <c r="F255" i="1"/>
  <c r="G255" i="1"/>
  <c r="I255" i="1"/>
  <c r="F256" i="1"/>
  <c r="G256" i="1"/>
  <c r="I256" i="1"/>
  <c r="F257" i="1"/>
  <c r="G257" i="1"/>
  <c r="I257" i="1"/>
  <c r="F258" i="1"/>
  <c r="G258" i="1"/>
  <c r="I258" i="1"/>
  <c r="F259" i="1"/>
  <c r="G259" i="1"/>
  <c r="I259" i="1"/>
  <c r="F260" i="1"/>
  <c r="G260" i="1"/>
  <c r="I260" i="1"/>
  <c r="F261" i="1"/>
  <c r="G261" i="1"/>
  <c r="I261" i="1"/>
  <c r="F262" i="1"/>
  <c r="G262" i="1"/>
  <c r="I262" i="1"/>
  <c r="F263" i="1"/>
  <c r="G263" i="1"/>
  <c r="I263" i="1"/>
  <c r="F264" i="1"/>
  <c r="G264" i="1"/>
  <c r="I264" i="1"/>
  <c r="F265" i="1"/>
  <c r="G265" i="1"/>
  <c r="I265" i="1"/>
  <c r="F266" i="1"/>
  <c r="G266" i="1"/>
  <c r="I266" i="1"/>
  <c r="F267" i="1"/>
  <c r="G267" i="1"/>
  <c r="I267" i="1"/>
  <c r="F268" i="1"/>
  <c r="G268" i="1"/>
  <c r="I268" i="1"/>
  <c r="F269" i="1"/>
  <c r="G269" i="1"/>
  <c r="I269" i="1"/>
  <c r="F270" i="1"/>
  <c r="G270" i="1"/>
  <c r="I270" i="1"/>
  <c r="F271" i="1"/>
  <c r="G271" i="1"/>
  <c r="I271" i="1"/>
  <c r="F272" i="1"/>
  <c r="G272" i="1"/>
  <c r="I272" i="1"/>
  <c r="F273" i="1"/>
  <c r="G273" i="1"/>
  <c r="I273" i="1"/>
  <c r="F274" i="1"/>
  <c r="G274" i="1"/>
  <c r="I274" i="1"/>
  <c r="F275" i="1"/>
  <c r="G275" i="1"/>
  <c r="I275" i="1"/>
  <c r="F276" i="1"/>
  <c r="G276" i="1"/>
  <c r="I276" i="1"/>
  <c r="F277" i="1"/>
  <c r="G277" i="1"/>
  <c r="I277" i="1"/>
  <c r="F278" i="1"/>
  <c r="G278" i="1"/>
  <c r="I278" i="1"/>
  <c r="F279" i="1"/>
  <c r="G279" i="1"/>
  <c r="I279" i="1"/>
  <c r="F280" i="1"/>
  <c r="G280" i="1"/>
  <c r="I280" i="1"/>
  <c r="F281" i="1"/>
  <c r="G281" i="1"/>
  <c r="I281" i="1"/>
  <c r="F282" i="1"/>
  <c r="G282" i="1"/>
  <c r="I282" i="1"/>
  <c r="F283" i="1"/>
  <c r="G283" i="1"/>
  <c r="I283" i="1"/>
  <c r="F284" i="1"/>
  <c r="G284" i="1"/>
  <c r="I284" i="1"/>
  <c r="F285" i="1"/>
  <c r="G285" i="1"/>
  <c r="I285" i="1"/>
  <c r="F286" i="1"/>
  <c r="G286" i="1"/>
  <c r="I286" i="1"/>
  <c r="F287" i="1"/>
  <c r="G287" i="1"/>
  <c r="I287" i="1"/>
  <c r="F288" i="1"/>
  <c r="G288" i="1"/>
  <c r="I288" i="1"/>
  <c r="F289" i="1"/>
  <c r="G289" i="1"/>
  <c r="I289" i="1"/>
  <c r="F290" i="1"/>
  <c r="G290" i="1"/>
  <c r="I290" i="1"/>
  <c r="F291" i="1"/>
  <c r="G291" i="1"/>
  <c r="I291" i="1"/>
  <c r="F292" i="1"/>
  <c r="G292" i="1"/>
  <c r="I292" i="1"/>
  <c r="F293" i="1"/>
  <c r="G293" i="1"/>
  <c r="I293" i="1"/>
  <c r="F294" i="1"/>
  <c r="G294" i="1"/>
  <c r="I294" i="1"/>
  <c r="F295" i="1"/>
  <c r="G295" i="1"/>
  <c r="I295" i="1"/>
  <c r="F296" i="1"/>
  <c r="G296" i="1"/>
  <c r="I296" i="1"/>
  <c r="F297" i="1"/>
  <c r="G297" i="1"/>
  <c r="I297" i="1"/>
  <c r="F298" i="1"/>
  <c r="G298" i="1"/>
  <c r="I298" i="1"/>
  <c r="F299" i="1"/>
  <c r="G299" i="1"/>
  <c r="I299" i="1"/>
  <c r="F300" i="1"/>
  <c r="G300" i="1"/>
  <c r="I300" i="1"/>
  <c r="F301" i="1"/>
  <c r="G301" i="1"/>
  <c r="I301" i="1"/>
  <c r="F302" i="1"/>
  <c r="G302" i="1"/>
  <c r="I302" i="1"/>
  <c r="F303" i="1"/>
  <c r="G303" i="1"/>
  <c r="I303" i="1"/>
  <c r="F304" i="1"/>
  <c r="G304" i="1"/>
  <c r="I304" i="1"/>
  <c r="F305" i="1"/>
  <c r="G305" i="1"/>
  <c r="I305" i="1"/>
  <c r="F306" i="1"/>
  <c r="G306" i="1"/>
  <c r="I306" i="1"/>
  <c r="F307" i="1"/>
  <c r="G307" i="1"/>
  <c r="I307" i="1"/>
  <c r="F308" i="1"/>
  <c r="G308" i="1"/>
  <c r="I308" i="1"/>
  <c r="F309" i="1"/>
  <c r="G309" i="1"/>
  <c r="I309" i="1"/>
  <c r="F310" i="1"/>
  <c r="G310" i="1"/>
  <c r="I310" i="1"/>
  <c r="F311" i="1"/>
  <c r="G311" i="1"/>
  <c r="I311" i="1"/>
  <c r="F312" i="1"/>
  <c r="G312" i="1"/>
  <c r="I312" i="1"/>
  <c r="F313" i="1"/>
  <c r="G313" i="1"/>
  <c r="I313" i="1"/>
  <c r="F314" i="1"/>
  <c r="G314" i="1"/>
  <c r="I314" i="1"/>
  <c r="F315" i="1"/>
  <c r="G315" i="1"/>
  <c r="I315" i="1"/>
  <c r="F316" i="1"/>
  <c r="G316" i="1"/>
  <c r="I316" i="1"/>
  <c r="F317" i="1"/>
  <c r="G317" i="1"/>
  <c r="I317" i="1"/>
  <c r="F318" i="1"/>
  <c r="G318" i="1"/>
  <c r="I318" i="1"/>
  <c r="F319" i="1"/>
  <c r="G319" i="1"/>
  <c r="I319" i="1"/>
  <c r="F320" i="1"/>
  <c r="G320" i="1"/>
  <c r="I320" i="1"/>
  <c r="F321" i="1"/>
  <c r="G321" i="1"/>
  <c r="I321" i="1"/>
  <c r="F322" i="1"/>
  <c r="G322" i="1"/>
  <c r="I322" i="1"/>
  <c r="F323" i="1"/>
  <c r="G323" i="1"/>
  <c r="I323" i="1"/>
  <c r="F324" i="1"/>
  <c r="G324" i="1"/>
  <c r="I324" i="1"/>
  <c r="F325" i="1"/>
  <c r="G325" i="1"/>
  <c r="I325" i="1"/>
  <c r="F326" i="1"/>
  <c r="G326" i="1"/>
  <c r="I326" i="1"/>
  <c r="F327" i="1"/>
  <c r="G327" i="1"/>
  <c r="I327" i="1"/>
  <c r="F328" i="1"/>
  <c r="G328" i="1"/>
  <c r="I328" i="1"/>
  <c r="F329" i="1"/>
  <c r="G329" i="1"/>
  <c r="I329" i="1"/>
  <c r="F330" i="1"/>
  <c r="G330" i="1"/>
  <c r="I330" i="1"/>
  <c r="F331" i="1"/>
  <c r="G331" i="1"/>
  <c r="I331" i="1"/>
  <c r="F332" i="1"/>
  <c r="G332" i="1"/>
  <c r="I332" i="1"/>
  <c r="F333" i="1"/>
  <c r="G333" i="1"/>
  <c r="I333" i="1"/>
  <c r="F334" i="1"/>
  <c r="G334" i="1"/>
  <c r="I334" i="1"/>
  <c r="F335" i="1"/>
  <c r="G335" i="1"/>
  <c r="I335" i="1"/>
  <c r="F336" i="1"/>
  <c r="G336" i="1"/>
  <c r="I336" i="1"/>
  <c r="F337" i="1"/>
  <c r="G337" i="1"/>
  <c r="I337" i="1"/>
  <c r="F338" i="1"/>
  <c r="G338" i="1"/>
  <c r="I338" i="1"/>
  <c r="F339" i="1"/>
  <c r="G339" i="1"/>
  <c r="I339" i="1"/>
  <c r="F340" i="1"/>
  <c r="G340" i="1"/>
  <c r="I340" i="1"/>
  <c r="F341" i="1"/>
  <c r="G341" i="1"/>
  <c r="I341" i="1"/>
  <c r="F342" i="1"/>
  <c r="G342" i="1"/>
  <c r="I342" i="1"/>
  <c r="F343" i="1"/>
  <c r="G343" i="1"/>
  <c r="I343" i="1"/>
  <c r="F344" i="1"/>
  <c r="G344" i="1"/>
  <c r="I344" i="1"/>
  <c r="F345" i="1"/>
  <c r="G345" i="1"/>
  <c r="I345" i="1"/>
  <c r="F346" i="1"/>
  <c r="G346" i="1"/>
  <c r="I346" i="1"/>
  <c r="F347" i="1"/>
  <c r="G347" i="1"/>
  <c r="I347" i="1"/>
  <c r="F348" i="1"/>
  <c r="G348" i="1"/>
  <c r="I348" i="1"/>
  <c r="F349" i="1"/>
  <c r="G349" i="1"/>
  <c r="I349" i="1"/>
  <c r="F350" i="1"/>
  <c r="G350" i="1"/>
  <c r="I350" i="1"/>
  <c r="F351" i="1"/>
  <c r="G351" i="1"/>
  <c r="I351" i="1"/>
  <c r="F352" i="1"/>
  <c r="G352" i="1"/>
  <c r="I352" i="1"/>
  <c r="F353" i="1"/>
  <c r="G353" i="1"/>
  <c r="I353" i="1"/>
  <c r="F354" i="1"/>
  <c r="G354" i="1"/>
  <c r="I354" i="1"/>
  <c r="F355" i="1"/>
  <c r="G355" i="1"/>
  <c r="I355" i="1"/>
  <c r="F356" i="1"/>
  <c r="G356" i="1"/>
  <c r="I356" i="1"/>
  <c r="F357" i="1"/>
  <c r="G357" i="1"/>
  <c r="I357" i="1"/>
  <c r="F358" i="1"/>
  <c r="G358" i="1"/>
  <c r="I358" i="1"/>
  <c r="F359" i="1"/>
  <c r="G359" i="1"/>
  <c r="I359" i="1"/>
  <c r="F360" i="1"/>
  <c r="G360" i="1"/>
  <c r="I360" i="1"/>
  <c r="F361" i="1"/>
  <c r="G361" i="1"/>
  <c r="I361" i="1"/>
  <c r="F362" i="1"/>
  <c r="G362" i="1"/>
  <c r="I362" i="1"/>
  <c r="F363" i="1"/>
  <c r="G363" i="1"/>
  <c r="I363" i="1"/>
  <c r="F364" i="1"/>
  <c r="G364" i="1"/>
  <c r="I364" i="1"/>
  <c r="F365" i="1"/>
  <c r="G365" i="1"/>
  <c r="I365" i="1"/>
  <c r="F366" i="1"/>
  <c r="G366" i="1"/>
  <c r="I366" i="1"/>
  <c r="F367" i="1"/>
  <c r="G367" i="1"/>
  <c r="I367" i="1"/>
  <c r="F368" i="1"/>
  <c r="G368" i="1"/>
  <c r="I368" i="1"/>
  <c r="F369" i="1"/>
  <c r="G369" i="1"/>
  <c r="I369" i="1"/>
  <c r="F370" i="1"/>
  <c r="G370" i="1"/>
  <c r="I370" i="1"/>
  <c r="F371" i="1"/>
  <c r="G371" i="1"/>
  <c r="I371" i="1"/>
  <c r="F372" i="1"/>
  <c r="G372" i="1"/>
  <c r="I372" i="1"/>
  <c r="F373" i="1"/>
  <c r="G373" i="1"/>
  <c r="I373" i="1"/>
  <c r="F374" i="1"/>
  <c r="G374" i="1"/>
  <c r="I374" i="1"/>
  <c r="F375" i="1"/>
  <c r="G375" i="1"/>
  <c r="I375" i="1"/>
  <c r="F376" i="1"/>
  <c r="G376" i="1"/>
  <c r="I376" i="1"/>
  <c r="F377" i="1"/>
  <c r="G377" i="1"/>
  <c r="I377" i="1"/>
  <c r="F378" i="1"/>
  <c r="G378" i="1"/>
  <c r="I378" i="1"/>
  <c r="F379" i="1"/>
  <c r="G379" i="1"/>
  <c r="I379" i="1"/>
  <c r="F380" i="1"/>
  <c r="G380" i="1"/>
  <c r="I380" i="1"/>
  <c r="F381" i="1"/>
  <c r="G381" i="1"/>
  <c r="I381" i="1"/>
  <c r="F382" i="1"/>
  <c r="G382" i="1"/>
  <c r="I382" i="1"/>
  <c r="F383" i="1"/>
  <c r="G383" i="1"/>
  <c r="I383" i="1"/>
  <c r="F384" i="1"/>
  <c r="G384" i="1"/>
  <c r="I384" i="1"/>
  <c r="F385" i="1"/>
  <c r="G385" i="1"/>
  <c r="I385" i="1"/>
  <c r="F386" i="1"/>
  <c r="G386" i="1"/>
  <c r="I386" i="1"/>
  <c r="F387" i="1"/>
  <c r="G387" i="1"/>
  <c r="I387" i="1"/>
  <c r="F388" i="1"/>
  <c r="G388" i="1"/>
  <c r="I388" i="1"/>
  <c r="F389" i="1"/>
  <c r="G389" i="1"/>
  <c r="I389" i="1"/>
  <c r="F390" i="1"/>
  <c r="G390" i="1"/>
  <c r="I390" i="1"/>
  <c r="F391" i="1"/>
  <c r="G391" i="1"/>
  <c r="I391" i="1"/>
  <c r="F392" i="1"/>
  <c r="G392" i="1"/>
  <c r="I392" i="1"/>
  <c r="F393" i="1"/>
  <c r="G393" i="1"/>
  <c r="I393" i="1"/>
  <c r="F394" i="1"/>
  <c r="G394" i="1"/>
  <c r="I394" i="1"/>
  <c r="F395" i="1"/>
  <c r="G395" i="1"/>
  <c r="I395" i="1"/>
  <c r="F396" i="1"/>
  <c r="G396" i="1"/>
  <c r="I396" i="1"/>
  <c r="F397" i="1"/>
  <c r="G397" i="1"/>
  <c r="I397" i="1"/>
  <c r="F398" i="1"/>
  <c r="G398" i="1"/>
  <c r="I398" i="1"/>
  <c r="F399" i="1"/>
  <c r="G399" i="1"/>
  <c r="I399" i="1"/>
  <c r="F400" i="1"/>
  <c r="G400" i="1"/>
  <c r="I400" i="1"/>
  <c r="F401" i="1"/>
  <c r="G401" i="1"/>
  <c r="I401" i="1"/>
  <c r="F402" i="1"/>
  <c r="G402" i="1"/>
  <c r="I402" i="1"/>
  <c r="F403" i="1"/>
  <c r="G403" i="1"/>
  <c r="I403" i="1"/>
  <c r="F404" i="1"/>
  <c r="G404" i="1"/>
  <c r="I404" i="1"/>
  <c r="F405" i="1"/>
  <c r="G405" i="1"/>
  <c r="I405" i="1"/>
  <c r="F406" i="1"/>
  <c r="G406" i="1"/>
  <c r="I406" i="1"/>
  <c r="F407" i="1"/>
  <c r="G407" i="1"/>
  <c r="I407" i="1"/>
  <c r="F408" i="1"/>
  <c r="G408" i="1"/>
  <c r="I408" i="1"/>
  <c r="F409" i="1"/>
  <c r="G409" i="1"/>
  <c r="I409" i="1"/>
  <c r="F410" i="1"/>
  <c r="G410" i="1"/>
  <c r="I410" i="1"/>
  <c r="F411" i="1"/>
  <c r="G411" i="1"/>
  <c r="I411" i="1"/>
  <c r="F412" i="1"/>
  <c r="G412" i="1"/>
  <c r="I412" i="1"/>
  <c r="F413" i="1"/>
  <c r="G413" i="1"/>
  <c r="I413" i="1"/>
  <c r="F414" i="1"/>
  <c r="G414" i="1"/>
  <c r="I414" i="1"/>
  <c r="F415" i="1"/>
  <c r="G415" i="1"/>
  <c r="I415" i="1"/>
  <c r="F416" i="1"/>
  <c r="G416" i="1"/>
  <c r="I416" i="1"/>
  <c r="F417" i="1"/>
  <c r="G417" i="1"/>
  <c r="I417" i="1"/>
  <c r="F418" i="1"/>
  <c r="G418" i="1"/>
  <c r="I418" i="1"/>
  <c r="F419" i="1"/>
  <c r="G419" i="1"/>
  <c r="I419" i="1"/>
  <c r="F420" i="1"/>
  <c r="G420" i="1"/>
  <c r="I420" i="1"/>
  <c r="F421" i="1"/>
  <c r="G421" i="1"/>
  <c r="I421" i="1"/>
  <c r="F422" i="1"/>
  <c r="G422" i="1"/>
  <c r="I422" i="1"/>
  <c r="F423" i="1"/>
  <c r="G423" i="1"/>
  <c r="I423" i="1"/>
  <c r="F424" i="1"/>
  <c r="G424" i="1"/>
  <c r="I424" i="1"/>
  <c r="F425" i="1"/>
  <c r="G425" i="1"/>
  <c r="I425" i="1"/>
  <c r="F426" i="1"/>
  <c r="G426" i="1"/>
  <c r="I426" i="1"/>
  <c r="F427" i="1"/>
  <c r="G427" i="1"/>
  <c r="I427" i="1"/>
  <c r="F428" i="1"/>
  <c r="G428" i="1"/>
  <c r="I428" i="1"/>
  <c r="F429" i="1"/>
  <c r="G429" i="1"/>
  <c r="I429" i="1"/>
  <c r="F430" i="1"/>
  <c r="G430" i="1"/>
  <c r="I430" i="1"/>
  <c r="F431" i="1"/>
  <c r="G431" i="1"/>
  <c r="I431" i="1"/>
  <c r="F432" i="1"/>
  <c r="G432" i="1"/>
  <c r="I432" i="1"/>
  <c r="F433" i="1"/>
  <c r="G433" i="1"/>
  <c r="I433" i="1"/>
  <c r="F434" i="1"/>
  <c r="G434" i="1"/>
  <c r="I434" i="1"/>
  <c r="F435" i="1"/>
  <c r="G435" i="1"/>
  <c r="I435" i="1"/>
  <c r="F436" i="1"/>
  <c r="G436" i="1"/>
  <c r="I436" i="1"/>
  <c r="F437" i="1"/>
  <c r="G437" i="1"/>
  <c r="I437" i="1"/>
  <c r="F438" i="1"/>
  <c r="G438" i="1"/>
  <c r="I438" i="1"/>
  <c r="F439" i="1"/>
  <c r="G439" i="1"/>
  <c r="I439" i="1"/>
  <c r="F440" i="1"/>
  <c r="G440" i="1"/>
  <c r="I440" i="1"/>
  <c r="F441" i="1"/>
  <c r="G441" i="1"/>
  <c r="I441" i="1"/>
  <c r="F442" i="1"/>
  <c r="G442" i="1"/>
  <c r="I442" i="1"/>
  <c r="F443" i="1"/>
  <c r="G443" i="1"/>
  <c r="I443" i="1"/>
  <c r="F444" i="1"/>
  <c r="G444" i="1"/>
  <c r="I444" i="1"/>
  <c r="F445" i="1"/>
  <c r="G445" i="1"/>
  <c r="I445" i="1"/>
  <c r="F446" i="1"/>
  <c r="G446" i="1"/>
  <c r="I446" i="1"/>
  <c r="F447" i="1"/>
  <c r="G447" i="1"/>
  <c r="I447" i="1"/>
  <c r="F448" i="1"/>
  <c r="G448" i="1"/>
  <c r="I448" i="1"/>
  <c r="F449" i="1"/>
  <c r="G449" i="1"/>
  <c r="I449" i="1"/>
  <c r="F450" i="1"/>
  <c r="G450" i="1"/>
  <c r="I450" i="1"/>
  <c r="F451" i="1"/>
  <c r="G451" i="1"/>
  <c r="I451" i="1"/>
  <c r="F452" i="1"/>
  <c r="G452" i="1"/>
  <c r="I452" i="1"/>
  <c r="F453" i="1"/>
  <c r="G453" i="1"/>
  <c r="I453" i="1"/>
  <c r="F454" i="1"/>
  <c r="G454" i="1"/>
  <c r="I454" i="1"/>
  <c r="F455" i="1"/>
  <c r="G455" i="1"/>
  <c r="I455" i="1"/>
  <c r="F456" i="1"/>
  <c r="G456" i="1"/>
  <c r="I456" i="1"/>
  <c r="F457" i="1"/>
  <c r="G457" i="1"/>
  <c r="I457" i="1"/>
  <c r="F458" i="1"/>
  <c r="G458" i="1"/>
  <c r="I458" i="1"/>
  <c r="F459" i="1"/>
  <c r="G459" i="1"/>
  <c r="I459" i="1"/>
  <c r="F460" i="1"/>
  <c r="G460" i="1"/>
  <c r="I460" i="1"/>
  <c r="F461" i="1"/>
  <c r="G461" i="1"/>
  <c r="I461" i="1"/>
  <c r="F462" i="1"/>
  <c r="G462" i="1"/>
  <c r="I462" i="1"/>
  <c r="F463" i="1"/>
  <c r="G463" i="1"/>
  <c r="I463" i="1"/>
  <c r="F464" i="1"/>
  <c r="G464" i="1"/>
  <c r="I464" i="1"/>
  <c r="F465" i="1"/>
  <c r="G465" i="1"/>
  <c r="I465" i="1"/>
  <c r="F466" i="1"/>
  <c r="G466" i="1"/>
  <c r="I466" i="1"/>
  <c r="F467" i="1"/>
  <c r="G467" i="1"/>
  <c r="I467" i="1"/>
  <c r="F468" i="1"/>
  <c r="G468" i="1"/>
  <c r="I468" i="1"/>
  <c r="F469" i="1"/>
  <c r="G469" i="1"/>
  <c r="I469" i="1"/>
  <c r="F470" i="1"/>
  <c r="G470" i="1"/>
  <c r="I470" i="1"/>
  <c r="F471" i="1"/>
  <c r="G471" i="1"/>
  <c r="I471" i="1"/>
  <c r="F472" i="1"/>
  <c r="G472" i="1"/>
  <c r="I472" i="1"/>
  <c r="F473" i="1"/>
  <c r="G473" i="1"/>
  <c r="I473" i="1"/>
  <c r="F474" i="1"/>
  <c r="G474" i="1"/>
  <c r="I474" i="1"/>
  <c r="F475" i="1"/>
  <c r="G475" i="1"/>
  <c r="I475" i="1"/>
  <c r="F476" i="1"/>
  <c r="G476" i="1"/>
  <c r="I476" i="1"/>
  <c r="F477" i="1"/>
  <c r="G477" i="1"/>
  <c r="I477" i="1"/>
  <c r="F478" i="1"/>
  <c r="G478" i="1"/>
  <c r="I478" i="1"/>
  <c r="F479" i="1"/>
  <c r="G479" i="1"/>
  <c r="I479" i="1"/>
  <c r="F480" i="1"/>
  <c r="G480" i="1"/>
  <c r="I480" i="1"/>
  <c r="F481" i="1"/>
  <c r="G481" i="1"/>
  <c r="I481" i="1"/>
  <c r="F482" i="1"/>
  <c r="G482" i="1"/>
  <c r="I482" i="1"/>
  <c r="F483" i="1"/>
  <c r="G483" i="1"/>
  <c r="I483" i="1"/>
  <c r="F484" i="1"/>
  <c r="G484" i="1"/>
  <c r="I484" i="1"/>
  <c r="F485" i="1"/>
  <c r="G485" i="1"/>
  <c r="I485" i="1"/>
  <c r="F486" i="1"/>
  <c r="G486" i="1"/>
  <c r="I486" i="1"/>
  <c r="F487" i="1"/>
  <c r="G487" i="1"/>
  <c r="I487" i="1"/>
  <c r="F488" i="1"/>
  <c r="G488" i="1"/>
  <c r="I488" i="1"/>
  <c r="F489" i="1"/>
  <c r="G489" i="1"/>
  <c r="I489" i="1"/>
  <c r="F490" i="1"/>
  <c r="G490" i="1"/>
  <c r="I490" i="1"/>
  <c r="F491" i="1"/>
  <c r="G491" i="1"/>
  <c r="I491" i="1"/>
  <c r="F492" i="1"/>
  <c r="G492" i="1"/>
  <c r="I492" i="1"/>
  <c r="F493" i="1"/>
  <c r="G493" i="1"/>
  <c r="I493" i="1"/>
  <c r="F494" i="1"/>
  <c r="G494" i="1"/>
  <c r="I494" i="1"/>
  <c r="F495" i="1"/>
  <c r="G495" i="1"/>
  <c r="I495" i="1"/>
  <c r="F496" i="1"/>
  <c r="G496" i="1"/>
  <c r="I496" i="1"/>
  <c r="F497" i="1"/>
  <c r="G497" i="1"/>
  <c r="I497" i="1"/>
  <c r="F498" i="1"/>
  <c r="G498" i="1"/>
  <c r="I498" i="1"/>
  <c r="F499" i="1"/>
  <c r="G499" i="1"/>
  <c r="I499" i="1"/>
  <c r="F500" i="1"/>
  <c r="G500" i="1"/>
  <c r="I500" i="1"/>
  <c r="F501" i="1"/>
  <c r="G501" i="1"/>
  <c r="I501" i="1"/>
  <c r="F502" i="1"/>
  <c r="G502" i="1"/>
  <c r="I502" i="1"/>
  <c r="F503" i="1"/>
  <c r="G503" i="1"/>
  <c r="I503" i="1"/>
  <c r="F504" i="1"/>
  <c r="G504" i="1"/>
  <c r="I504" i="1"/>
  <c r="F505" i="1"/>
  <c r="G505" i="1"/>
  <c r="I505" i="1"/>
  <c r="F506" i="1"/>
  <c r="G506" i="1"/>
  <c r="I506" i="1"/>
  <c r="F507" i="1"/>
  <c r="G507" i="1"/>
  <c r="I507" i="1"/>
  <c r="F508" i="1"/>
  <c r="G508" i="1"/>
  <c r="I508" i="1"/>
  <c r="F509" i="1"/>
  <c r="G509" i="1"/>
  <c r="I509" i="1"/>
  <c r="F510" i="1"/>
  <c r="G510" i="1"/>
  <c r="I510" i="1"/>
  <c r="F511" i="1"/>
  <c r="G511" i="1"/>
  <c r="I511" i="1"/>
  <c r="F512" i="1"/>
  <c r="G512" i="1"/>
  <c r="I512" i="1"/>
  <c r="F513" i="1"/>
  <c r="G513" i="1"/>
  <c r="I513" i="1"/>
  <c r="F514" i="1"/>
  <c r="G514" i="1"/>
  <c r="I514" i="1"/>
  <c r="F515" i="1"/>
  <c r="G515" i="1"/>
  <c r="I515" i="1"/>
  <c r="F516" i="1"/>
  <c r="G516" i="1"/>
  <c r="I516" i="1"/>
  <c r="F517" i="1"/>
  <c r="G517" i="1"/>
  <c r="I517" i="1"/>
  <c r="F518" i="1"/>
  <c r="G518" i="1"/>
  <c r="I518" i="1"/>
  <c r="F519" i="1"/>
  <c r="G519" i="1"/>
  <c r="I519" i="1"/>
  <c r="F520" i="1"/>
  <c r="G520" i="1"/>
  <c r="I520" i="1"/>
  <c r="F521" i="1"/>
  <c r="G521" i="1"/>
  <c r="I521" i="1"/>
  <c r="F522" i="1"/>
  <c r="G522" i="1"/>
  <c r="I522" i="1"/>
  <c r="F523" i="1"/>
  <c r="G523" i="1"/>
  <c r="I523" i="1"/>
  <c r="F524" i="1"/>
  <c r="G524" i="1"/>
  <c r="I524" i="1"/>
  <c r="F525" i="1"/>
  <c r="G525" i="1"/>
  <c r="I525" i="1"/>
  <c r="F526" i="1"/>
  <c r="G526" i="1"/>
  <c r="I526" i="1"/>
  <c r="F527" i="1"/>
  <c r="G527" i="1"/>
  <c r="I527" i="1"/>
  <c r="F528" i="1"/>
  <c r="G528" i="1"/>
  <c r="I528" i="1"/>
  <c r="F529" i="1"/>
  <c r="G529" i="1"/>
  <c r="I529" i="1"/>
  <c r="F530" i="1"/>
  <c r="G530" i="1"/>
  <c r="I530" i="1"/>
  <c r="F531" i="1"/>
  <c r="G531" i="1"/>
  <c r="I531" i="1"/>
  <c r="F532" i="1"/>
  <c r="G532" i="1"/>
  <c r="I532" i="1"/>
  <c r="F533" i="1"/>
  <c r="G533" i="1"/>
  <c r="I533" i="1"/>
  <c r="F534" i="1"/>
  <c r="G534" i="1"/>
  <c r="I534" i="1"/>
  <c r="F535" i="1"/>
  <c r="G535" i="1"/>
  <c r="I535" i="1"/>
  <c r="F536" i="1"/>
  <c r="G536" i="1"/>
  <c r="I536" i="1"/>
  <c r="F537" i="1"/>
  <c r="G537" i="1"/>
  <c r="I537" i="1"/>
  <c r="F538" i="1"/>
  <c r="G538" i="1"/>
  <c r="I538" i="1"/>
  <c r="F539" i="1"/>
  <c r="G539" i="1"/>
  <c r="I539" i="1"/>
  <c r="F540" i="1"/>
  <c r="G540" i="1"/>
  <c r="I540" i="1"/>
  <c r="F541" i="1"/>
  <c r="G541" i="1"/>
  <c r="I541" i="1"/>
  <c r="F542" i="1"/>
  <c r="G542" i="1"/>
  <c r="I542" i="1"/>
  <c r="F543" i="1"/>
  <c r="G543" i="1"/>
  <c r="I543" i="1"/>
  <c r="F544" i="1"/>
  <c r="G544" i="1"/>
  <c r="I544" i="1"/>
  <c r="F545" i="1"/>
  <c r="G545" i="1"/>
  <c r="I545" i="1"/>
  <c r="F546" i="1"/>
  <c r="G546" i="1"/>
  <c r="I546" i="1"/>
  <c r="F547" i="1"/>
  <c r="G547" i="1"/>
  <c r="I547" i="1"/>
  <c r="F548" i="1"/>
  <c r="G548" i="1"/>
  <c r="I548" i="1"/>
  <c r="F549" i="1"/>
  <c r="G549" i="1"/>
  <c r="I549" i="1"/>
  <c r="F550" i="1"/>
  <c r="G550" i="1"/>
  <c r="I550" i="1"/>
  <c r="F551" i="1"/>
  <c r="G551" i="1"/>
  <c r="I551" i="1"/>
  <c r="F552" i="1"/>
  <c r="G552" i="1"/>
  <c r="I552" i="1"/>
  <c r="F553" i="1"/>
  <c r="G553" i="1"/>
  <c r="I553" i="1"/>
  <c r="F554" i="1"/>
  <c r="G554" i="1"/>
  <c r="I554" i="1"/>
  <c r="F555" i="1"/>
  <c r="G555" i="1"/>
  <c r="I555" i="1"/>
  <c r="F556" i="1"/>
  <c r="G556" i="1"/>
  <c r="I556" i="1"/>
  <c r="F557" i="1"/>
  <c r="G557" i="1"/>
  <c r="I557" i="1"/>
  <c r="F558" i="1"/>
  <c r="G558" i="1"/>
  <c r="I558" i="1"/>
  <c r="F559" i="1"/>
  <c r="G559" i="1"/>
  <c r="I559" i="1"/>
  <c r="F560" i="1"/>
  <c r="G560" i="1"/>
  <c r="I560" i="1"/>
  <c r="F561" i="1"/>
  <c r="G561" i="1"/>
  <c r="I561" i="1"/>
  <c r="F562" i="1"/>
  <c r="G562" i="1"/>
  <c r="I562" i="1"/>
  <c r="F563" i="1"/>
  <c r="G563" i="1"/>
  <c r="I563" i="1"/>
  <c r="F564" i="1"/>
  <c r="G564" i="1"/>
  <c r="I564" i="1"/>
  <c r="F565" i="1"/>
  <c r="G565" i="1"/>
  <c r="I565" i="1"/>
  <c r="F566" i="1"/>
  <c r="G566" i="1"/>
  <c r="I566" i="1"/>
  <c r="F567" i="1"/>
  <c r="G567" i="1"/>
  <c r="I567" i="1"/>
  <c r="F568" i="1"/>
  <c r="G568" i="1"/>
  <c r="I568" i="1"/>
  <c r="F569" i="1"/>
  <c r="G569" i="1"/>
  <c r="I569" i="1"/>
  <c r="F570" i="1"/>
  <c r="G570" i="1"/>
  <c r="I570" i="1"/>
  <c r="F571" i="1"/>
  <c r="G571" i="1"/>
  <c r="I571" i="1"/>
  <c r="F572" i="1"/>
  <c r="G572" i="1"/>
  <c r="I572" i="1"/>
  <c r="F573" i="1"/>
  <c r="G573" i="1"/>
  <c r="I573" i="1"/>
  <c r="F574" i="1"/>
  <c r="G574" i="1"/>
  <c r="I574" i="1"/>
  <c r="F575" i="1"/>
  <c r="G575" i="1"/>
  <c r="I575" i="1"/>
  <c r="F576" i="1"/>
  <c r="G576" i="1"/>
  <c r="I576" i="1"/>
  <c r="F577" i="1"/>
  <c r="G577" i="1"/>
  <c r="I577" i="1"/>
  <c r="F578" i="1"/>
  <c r="G578" i="1"/>
  <c r="I578" i="1"/>
  <c r="F579" i="1"/>
  <c r="G579" i="1"/>
  <c r="I579" i="1"/>
  <c r="F580" i="1"/>
  <c r="G580" i="1"/>
  <c r="I580" i="1"/>
  <c r="F581" i="1"/>
  <c r="G581" i="1"/>
  <c r="I581" i="1"/>
  <c r="F582" i="1"/>
  <c r="G582" i="1"/>
  <c r="I582" i="1"/>
  <c r="F583" i="1"/>
  <c r="G583" i="1"/>
  <c r="I583" i="1"/>
  <c r="F584" i="1"/>
  <c r="G584" i="1"/>
  <c r="I584" i="1"/>
  <c r="F585" i="1"/>
  <c r="G585" i="1"/>
  <c r="I585" i="1"/>
  <c r="F586" i="1"/>
  <c r="G586" i="1"/>
  <c r="I586" i="1"/>
  <c r="F587" i="1"/>
  <c r="G587" i="1"/>
  <c r="I587" i="1"/>
  <c r="F588" i="1"/>
  <c r="G588" i="1"/>
  <c r="I588" i="1"/>
  <c r="F589" i="1"/>
  <c r="G589" i="1"/>
  <c r="I589" i="1"/>
  <c r="F590" i="1"/>
  <c r="G590" i="1"/>
  <c r="I590" i="1"/>
  <c r="F591" i="1"/>
  <c r="G591" i="1"/>
  <c r="I591" i="1"/>
  <c r="F592" i="1"/>
  <c r="G592" i="1"/>
  <c r="I592" i="1"/>
  <c r="F593" i="1"/>
  <c r="G593" i="1"/>
  <c r="I593" i="1"/>
  <c r="F594" i="1"/>
  <c r="G594" i="1"/>
  <c r="I594" i="1"/>
  <c r="F595" i="1"/>
  <c r="G595" i="1"/>
  <c r="I595" i="1"/>
  <c r="F596" i="1"/>
  <c r="G596" i="1"/>
  <c r="I596" i="1"/>
  <c r="F597" i="1"/>
  <c r="G597" i="1"/>
  <c r="I597" i="1"/>
  <c r="F598" i="1"/>
  <c r="G598" i="1"/>
  <c r="I598" i="1"/>
  <c r="F599" i="1"/>
  <c r="G599" i="1"/>
  <c r="I599" i="1"/>
  <c r="F600" i="1"/>
  <c r="G600" i="1"/>
  <c r="I600" i="1"/>
  <c r="F601" i="1"/>
  <c r="G601" i="1"/>
  <c r="I601" i="1"/>
  <c r="F602" i="1"/>
  <c r="G602" i="1"/>
  <c r="I602" i="1"/>
  <c r="F603" i="1"/>
  <c r="G603" i="1"/>
  <c r="I603" i="1"/>
  <c r="F604" i="1"/>
  <c r="G604" i="1"/>
  <c r="I604" i="1"/>
  <c r="F605" i="1"/>
  <c r="G605" i="1"/>
  <c r="I605" i="1"/>
  <c r="F606" i="1"/>
  <c r="G606" i="1"/>
  <c r="I606" i="1"/>
  <c r="F607" i="1"/>
  <c r="G607" i="1"/>
  <c r="I607" i="1"/>
  <c r="F608" i="1"/>
  <c r="G608" i="1"/>
  <c r="I608" i="1"/>
  <c r="F609" i="1"/>
  <c r="G609" i="1"/>
  <c r="I609" i="1"/>
  <c r="F610" i="1"/>
  <c r="G610" i="1"/>
  <c r="I610" i="1"/>
  <c r="F611" i="1"/>
  <c r="G611" i="1"/>
  <c r="I611" i="1"/>
  <c r="F612" i="1"/>
  <c r="G612" i="1"/>
  <c r="I612" i="1"/>
  <c r="F613" i="1"/>
  <c r="G613" i="1"/>
  <c r="I613" i="1"/>
  <c r="F614" i="1"/>
  <c r="G614" i="1"/>
  <c r="I614" i="1"/>
  <c r="F615" i="1"/>
  <c r="G615" i="1"/>
  <c r="I615" i="1"/>
  <c r="F616" i="1"/>
  <c r="G616" i="1"/>
  <c r="I616" i="1"/>
  <c r="F617" i="1"/>
  <c r="G617" i="1"/>
  <c r="I617" i="1"/>
  <c r="F618" i="1"/>
  <c r="G618" i="1"/>
  <c r="I618" i="1"/>
  <c r="F619" i="1"/>
  <c r="G619" i="1"/>
  <c r="I619" i="1"/>
  <c r="F620" i="1"/>
  <c r="G620" i="1"/>
  <c r="I620" i="1"/>
  <c r="F621" i="1"/>
  <c r="G621" i="1"/>
  <c r="I621" i="1"/>
  <c r="F622" i="1"/>
  <c r="G622" i="1"/>
  <c r="I622" i="1"/>
  <c r="F623" i="1"/>
  <c r="G623" i="1"/>
  <c r="I623" i="1"/>
  <c r="F624" i="1"/>
  <c r="G624" i="1"/>
  <c r="I624" i="1"/>
  <c r="F625" i="1"/>
  <c r="G625" i="1"/>
  <c r="I625" i="1"/>
  <c r="F626" i="1"/>
  <c r="G626" i="1"/>
  <c r="I626" i="1"/>
  <c r="F627" i="1"/>
  <c r="G627" i="1"/>
  <c r="I627" i="1"/>
  <c r="F628" i="1"/>
  <c r="G628" i="1"/>
  <c r="I628" i="1"/>
  <c r="F629" i="1"/>
  <c r="G629" i="1"/>
  <c r="I629" i="1"/>
  <c r="F630" i="1"/>
  <c r="G630" i="1"/>
  <c r="I630" i="1"/>
  <c r="F631" i="1"/>
  <c r="G631" i="1"/>
  <c r="I631" i="1"/>
  <c r="F632" i="1"/>
  <c r="G632" i="1"/>
  <c r="I632" i="1"/>
  <c r="F633" i="1"/>
  <c r="G633" i="1"/>
  <c r="I633" i="1"/>
  <c r="F634" i="1"/>
  <c r="G634" i="1"/>
  <c r="I634" i="1"/>
  <c r="F635" i="1"/>
  <c r="G635" i="1"/>
  <c r="I635" i="1"/>
  <c r="F636" i="1"/>
  <c r="G636" i="1"/>
  <c r="I636" i="1"/>
  <c r="F637" i="1"/>
  <c r="G637" i="1"/>
  <c r="I637" i="1"/>
  <c r="F638" i="1"/>
  <c r="G638" i="1"/>
  <c r="I638" i="1"/>
  <c r="F639" i="1"/>
  <c r="G639" i="1"/>
  <c r="I639" i="1"/>
  <c r="F640" i="1"/>
  <c r="G640" i="1"/>
  <c r="I640" i="1"/>
  <c r="F641" i="1"/>
  <c r="G641" i="1"/>
  <c r="I641" i="1"/>
  <c r="F642" i="1"/>
  <c r="G642" i="1"/>
  <c r="I642" i="1"/>
  <c r="F643" i="1"/>
  <c r="G643" i="1"/>
  <c r="I643" i="1"/>
  <c r="F644" i="1"/>
  <c r="G644" i="1"/>
  <c r="I644" i="1"/>
  <c r="F645" i="1"/>
  <c r="G645" i="1"/>
  <c r="I645" i="1"/>
  <c r="F646" i="1"/>
  <c r="G646" i="1"/>
  <c r="I646" i="1"/>
  <c r="F647" i="1"/>
  <c r="G647" i="1"/>
  <c r="I647" i="1"/>
  <c r="F648" i="1"/>
  <c r="G648" i="1"/>
  <c r="I648" i="1"/>
  <c r="F649" i="1"/>
  <c r="G649" i="1"/>
  <c r="I649" i="1"/>
  <c r="F650" i="1"/>
  <c r="G650" i="1"/>
  <c r="I650" i="1"/>
  <c r="F651" i="1"/>
  <c r="G651" i="1"/>
  <c r="I651" i="1"/>
  <c r="F652" i="1"/>
  <c r="G652" i="1"/>
  <c r="I652" i="1"/>
  <c r="F653" i="1"/>
  <c r="G653" i="1"/>
  <c r="I653" i="1"/>
  <c r="F654" i="1"/>
  <c r="G654" i="1"/>
  <c r="I654" i="1"/>
  <c r="F655" i="1"/>
  <c r="G655" i="1"/>
  <c r="I655" i="1"/>
  <c r="F656" i="1"/>
  <c r="G656" i="1"/>
  <c r="I656" i="1"/>
  <c r="F657" i="1"/>
  <c r="G657" i="1"/>
  <c r="I657" i="1"/>
  <c r="F658" i="1"/>
  <c r="G658" i="1"/>
  <c r="I658" i="1"/>
  <c r="F659" i="1"/>
  <c r="G659" i="1"/>
  <c r="I659" i="1"/>
  <c r="F660" i="1"/>
  <c r="G660" i="1"/>
  <c r="I660" i="1"/>
  <c r="F661" i="1"/>
  <c r="G661" i="1"/>
  <c r="I661" i="1"/>
  <c r="F662" i="1"/>
  <c r="G662" i="1"/>
  <c r="I662" i="1"/>
  <c r="F663" i="1"/>
  <c r="G663" i="1"/>
  <c r="I663" i="1"/>
  <c r="F664" i="1"/>
  <c r="G664" i="1"/>
  <c r="I664" i="1"/>
  <c r="F665" i="1"/>
  <c r="G665" i="1"/>
  <c r="I665" i="1"/>
  <c r="F666" i="1"/>
  <c r="G666" i="1"/>
  <c r="I666" i="1"/>
  <c r="F667" i="1"/>
  <c r="G667" i="1"/>
  <c r="I667" i="1"/>
  <c r="F668" i="1"/>
  <c r="G668" i="1"/>
  <c r="I668" i="1"/>
  <c r="F669" i="1"/>
  <c r="G669" i="1"/>
  <c r="I669" i="1"/>
  <c r="F670" i="1"/>
  <c r="G670" i="1"/>
  <c r="I670" i="1"/>
  <c r="F671" i="1"/>
  <c r="G671" i="1"/>
  <c r="I671" i="1"/>
  <c r="F672" i="1"/>
  <c r="G672" i="1"/>
  <c r="I672" i="1"/>
  <c r="F673" i="1"/>
  <c r="G673" i="1"/>
  <c r="I673" i="1"/>
  <c r="F674" i="1"/>
  <c r="G674" i="1"/>
  <c r="I674" i="1"/>
  <c r="F675" i="1"/>
  <c r="G675" i="1"/>
  <c r="I675" i="1"/>
  <c r="F676" i="1"/>
  <c r="G676" i="1"/>
  <c r="I676" i="1"/>
  <c r="F677" i="1"/>
  <c r="G677" i="1"/>
  <c r="I677" i="1"/>
  <c r="F678" i="1"/>
  <c r="G678" i="1"/>
  <c r="I678" i="1"/>
  <c r="F679" i="1"/>
  <c r="G679" i="1"/>
  <c r="I679" i="1"/>
  <c r="F680" i="1"/>
  <c r="G680" i="1"/>
  <c r="I680" i="1"/>
  <c r="F681" i="1"/>
  <c r="G681" i="1"/>
  <c r="I681" i="1"/>
  <c r="F682" i="1"/>
  <c r="G682" i="1"/>
  <c r="I682" i="1"/>
  <c r="F683" i="1"/>
  <c r="G683" i="1"/>
  <c r="I683" i="1"/>
  <c r="F684" i="1"/>
  <c r="G684" i="1"/>
  <c r="I684" i="1"/>
  <c r="F685" i="1"/>
  <c r="G685" i="1"/>
  <c r="I685" i="1"/>
  <c r="F686" i="1"/>
  <c r="G686" i="1"/>
  <c r="I686" i="1"/>
  <c r="F687" i="1"/>
  <c r="G687" i="1"/>
  <c r="I687" i="1"/>
  <c r="F688" i="1"/>
  <c r="G688" i="1"/>
  <c r="I688" i="1"/>
  <c r="F689" i="1"/>
  <c r="G689" i="1"/>
  <c r="I689" i="1"/>
  <c r="F690" i="1"/>
  <c r="G690" i="1"/>
  <c r="I690" i="1"/>
  <c r="F691" i="1"/>
  <c r="G691" i="1"/>
  <c r="I691" i="1"/>
  <c r="F692" i="1"/>
  <c r="G692" i="1"/>
  <c r="I692" i="1"/>
  <c r="F693" i="1"/>
  <c r="G693" i="1"/>
  <c r="I693" i="1"/>
  <c r="F694" i="1"/>
  <c r="G694" i="1"/>
  <c r="I694" i="1"/>
  <c r="F695" i="1"/>
  <c r="G695" i="1"/>
  <c r="I695" i="1"/>
  <c r="F696" i="1"/>
  <c r="G696" i="1"/>
  <c r="I696" i="1"/>
  <c r="F697" i="1"/>
  <c r="G697" i="1"/>
  <c r="I697" i="1"/>
  <c r="F698" i="1"/>
  <c r="G698" i="1"/>
  <c r="I698" i="1"/>
  <c r="F699" i="1"/>
  <c r="G699" i="1"/>
  <c r="I699" i="1"/>
  <c r="F700" i="1"/>
  <c r="G700" i="1"/>
  <c r="I700" i="1"/>
  <c r="F701" i="1"/>
  <c r="G701" i="1"/>
  <c r="I701" i="1"/>
  <c r="F702" i="1"/>
  <c r="G702" i="1"/>
  <c r="I702" i="1"/>
  <c r="F703" i="1"/>
  <c r="G703" i="1"/>
  <c r="I703" i="1"/>
  <c r="F704" i="1"/>
  <c r="G704" i="1"/>
  <c r="I704" i="1"/>
  <c r="F705" i="1"/>
  <c r="G705" i="1"/>
  <c r="I705" i="1"/>
  <c r="F706" i="1"/>
  <c r="G706" i="1"/>
  <c r="I706" i="1"/>
  <c r="F707" i="1"/>
  <c r="G707" i="1"/>
  <c r="I707" i="1"/>
  <c r="F708" i="1"/>
  <c r="G708" i="1"/>
  <c r="I708" i="1"/>
  <c r="F709" i="1"/>
  <c r="G709" i="1"/>
  <c r="I709" i="1"/>
  <c r="F710" i="1"/>
  <c r="G710" i="1"/>
  <c r="I710" i="1"/>
  <c r="F711" i="1"/>
  <c r="G711" i="1"/>
  <c r="I711" i="1"/>
  <c r="F712" i="1"/>
  <c r="G712" i="1"/>
  <c r="I712" i="1"/>
  <c r="F713" i="1"/>
  <c r="G713" i="1"/>
  <c r="I713" i="1"/>
  <c r="F714" i="1"/>
  <c r="G714" i="1"/>
  <c r="I714" i="1"/>
  <c r="F715" i="1"/>
  <c r="G715" i="1"/>
  <c r="I715" i="1"/>
  <c r="F716" i="1"/>
  <c r="G716" i="1"/>
  <c r="I716" i="1"/>
  <c r="F717" i="1"/>
  <c r="G717" i="1"/>
  <c r="I717" i="1"/>
  <c r="F718" i="1"/>
  <c r="G718" i="1"/>
  <c r="I718" i="1"/>
  <c r="F719" i="1"/>
  <c r="G719" i="1"/>
  <c r="I719" i="1"/>
  <c r="F720" i="1"/>
  <c r="G720" i="1"/>
  <c r="I720" i="1"/>
  <c r="F721" i="1"/>
  <c r="G721" i="1"/>
  <c r="I721" i="1"/>
  <c r="F722" i="1"/>
  <c r="G722" i="1"/>
  <c r="I722" i="1"/>
  <c r="F723" i="1"/>
  <c r="G723" i="1"/>
  <c r="I723" i="1"/>
  <c r="F724" i="1"/>
  <c r="G724" i="1"/>
  <c r="I724" i="1"/>
  <c r="F725" i="1"/>
  <c r="G725" i="1"/>
  <c r="I725" i="1"/>
  <c r="F726" i="1"/>
  <c r="G726" i="1"/>
  <c r="I726" i="1"/>
  <c r="F727" i="1"/>
  <c r="G727" i="1"/>
  <c r="I727" i="1"/>
  <c r="F728" i="1"/>
  <c r="G728" i="1"/>
  <c r="I728" i="1"/>
  <c r="F729" i="1"/>
  <c r="G729" i="1"/>
  <c r="I729" i="1"/>
  <c r="F730" i="1"/>
  <c r="G730" i="1"/>
  <c r="I730" i="1"/>
  <c r="F731" i="1"/>
  <c r="G731" i="1"/>
  <c r="I731" i="1"/>
  <c r="F732" i="1"/>
  <c r="G732" i="1"/>
  <c r="I732" i="1"/>
  <c r="F733" i="1"/>
  <c r="G733" i="1"/>
  <c r="I733" i="1"/>
  <c r="F734" i="1"/>
  <c r="G734" i="1"/>
  <c r="I734" i="1"/>
  <c r="F735" i="1"/>
  <c r="G735" i="1"/>
  <c r="I735" i="1"/>
  <c r="F736" i="1"/>
  <c r="G736" i="1"/>
  <c r="I736" i="1"/>
  <c r="F737" i="1"/>
  <c r="G737" i="1"/>
  <c r="I737" i="1"/>
  <c r="F738" i="1"/>
  <c r="G738" i="1"/>
  <c r="I738" i="1"/>
  <c r="F739" i="1"/>
  <c r="G739" i="1"/>
  <c r="I739" i="1"/>
  <c r="F740" i="1"/>
  <c r="G740" i="1"/>
  <c r="I740" i="1"/>
  <c r="F741" i="1"/>
  <c r="G741" i="1"/>
  <c r="I741" i="1"/>
  <c r="F742" i="1"/>
  <c r="G742" i="1"/>
  <c r="I742" i="1"/>
  <c r="F743" i="1"/>
  <c r="G743" i="1"/>
  <c r="I743" i="1"/>
  <c r="F744" i="1"/>
  <c r="G744" i="1"/>
  <c r="I744" i="1"/>
  <c r="F745" i="1"/>
  <c r="G745" i="1"/>
  <c r="I745" i="1"/>
  <c r="F746" i="1"/>
  <c r="G746" i="1"/>
  <c r="I746" i="1"/>
  <c r="F747" i="1"/>
  <c r="G747" i="1"/>
  <c r="I747" i="1"/>
  <c r="F748" i="1"/>
  <c r="G748" i="1"/>
  <c r="I748" i="1"/>
  <c r="F749" i="1"/>
  <c r="G749" i="1"/>
  <c r="I749" i="1"/>
  <c r="F750" i="1"/>
  <c r="G750" i="1"/>
  <c r="I750" i="1"/>
  <c r="F751" i="1"/>
  <c r="G751" i="1"/>
  <c r="I751" i="1"/>
  <c r="F752" i="1"/>
  <c r="G752" i="1"/>
  <c r="I752" i="1"/>
  <c r="F753" i="1"/>
  <c r="G753" i="1"/>
  <c r="I753" i="1"/>
  <c r="F754" i="1"/>
  <c r="G754" i="1"/>
  <c r="I754" i="1"/>
  <c r="F755" i="1"/>
  <c r="G755" i="1"/>
  <c r="I755" i="1"/>
  <c r="F756" i="1"/>
  <c r="G756" i="1"/>
  <c r="I756" i="1"/>
  <c r="F757" i="1"/>
  <c r="G757" i="1"/>
  <c r="I757" i="1"/>
  <c r="F758" i="1"/>
  <c r="G758" i="1"/>
  <c r="I758" i="1"/>
  <c r="F759" i="1"/>
  <c r="G759" i="1"/>
  <c r="I759" i="1"/>
  <c r="F760" i="1"/>
  <c r="G760" i="1"/>
  <c r="I760" i="1"/>
  <c r="F761" i="1"/>
  <c r="G761" i="1"/>
  <c r="I761" i="1"/>
  <c r="F762" i="1"/>
  <c r="G762" i="1"/>
  <c r="I762" i="1"/>
  <c r="F763" i="1"/>
  <c r="G763" i="1"/>
  <c r="I763" i="1"/>
  <c r="F764" i="1"/>
  <c r="G764" i="1"/>
  <c r="I764" i="1"/>
  <c r="F765" i="1"/>
  <c r="G765" i="1"/>
  <c r="I765" i="1"/>
  <c r="F766" i="1"/>
  <c r="G766" i="1"/>
  <c r="I766" i="1"/>
  <c r="F767" i="1"/>
  <c r="G767" i="1"/>
  <c r="I767" i="1"/>
  <c r="F768" i="1"/>
  <c r="G768" i="1"/>
  <c r="I768" i="1"/>
  <c r="F769" i="1"/>
  <c r="G769" i="1"/>
  <c r="I769" i="1"/>
  <c r="F770" i="1"/>
  <c r="G770" i="1"/>
  <c r="I770" i="1"/>
  <c r="F771" i="1"/>
  <c r="G771" i="1"/>
  <c r="I771" i="1"/>
  <c r="F772" i="1"/>
  <c r="G772" i="1"/>
  <c r="I772" i="1"/>
  <c r="F773" i="1"/>
  <c r="G773" i="1"/>
  <c r="I773" i="1"/>
  <c r="F774" i="1"/>
  <c r="G774" i="1"/>
  <c r="I774" i="1"/>
  <c r="F775" i="1"/>
  <c r="G775" i="1"/>
  <c r="I775" i="1"/>
  <c r="F776" i="1"/>
  <c r="G776" i="1"/>
  <c r="I776" i="1"/>
  <c r="F777" i="1"/>
  <c r="G777" i="1"/>
  <c r="I777" i="1"/>
  <c r="F778" i="1"/>
  <c r="G778" i="1"/>
  <c r="I778" i="1"/>
  <c r="F779" i="1"/>
  <c r="G779" i="1"/>
  <c r="I779" i="1"/>
  <c r="F780" i="1"/>
  <c r="G780" i="1"/>
  <c r="I780" i="1"/>
  <c r="F781" i="1"/>
  <c r="G781" i="1"/>
  <c r="I781" i="1"/>
  <c r="F782" i="1"/>
  <c r="G782" i="1"/>
  <c r="I782" i="1"/>
  <c r="F783" i="1"/>
  <c r="G783" i="1"/>
  <c r="I783" i="1"/>
  <c r="F784" i="1"/>
  <c r="G784" i="1"/>
  <c r="I784" i="1"/>
  <c r="F785" i="1"/>
  <c r="G785" i="1"/>
  <c r="I785" i="1"/>
  <c r="F786" i="1"/>
  <c r="G786" i="1"/>
  <c r="I786" i="1"/>
  <c r="F787" i="1"/>
  <c r="G787" i="1"/>
  <c r="I787" i="1"/>
  <c r="F788" i="1"/>
  <c r="G788" i="1"/>
  <c r="I788" i="1"/>
  <c r="F789" i="1"/>
  <c r="G789" i="1"/>
  <c r="I789" i="1"/>
  <c r="F790" i="1"/>
  <c r="G790" i="1"/>
  <c r="I790" i="1"/>
  <c r="F791" i="1"/>
  <c r="G791" i="1"/>
  <c r="I791" i="1"/>
  <c r="F792" i="1"/>
  <c r="G792" i="1"/>
  <c r="I792" i="1"/>
  <c r="F793" i="1"/>
  <c r="G793" i="1"/>
  <c r="I793" i="1"/>
  <c r="F794" i="1"/>
  <c r="G794" i="1"/>
  <c r="I794" i="1"/>
  <c r="F795" i="1"/>
  <c r="G795" i="1"/>
  <c r="I795" i="1"/>
  <c r="F796" i="1"/>
  <c r="G796" i="1"/>
  <c r="I796" i="1"/>
  <c r="F797" i="1"/>
  <c r="G797" i="1"/>
  <c r="I797" i="1"/>
  <c r="F798" i="1"/>
  <c r="G798" i="1"/>
  <c r="I798" i="1"/>
  <c r="F799" i="1"/>
  <c r="G799" i="1"/>
  <c r="I799" i="1"/>
  <c r="F800" i="1"/>
  <c r="G800" i="1"/>
  <c r="I800" i="1"/>
  <c r="F801" i="1"/>
  <c r="G801" i="1"/>
  <c r="I801" i="1"/>
  <c r="F802" i="1"/>
  <c r="G802" i="1"/>
  <c r="I802" i="1"/>
  <c r="F803" i="1"/>
  <c r="G803" i="1"/>
  <c r="I803" i="1"/>
  <c r="F804" i="1"/>
  <c r="G804" i="1"/>
  <c r="I804" i="1"/>
  <c r="F805" i="1"/>
  <c r="G805" i="1"/>
  <c r="I805" i="1"/>
  <c r="F806" i="1"/>
  <c r="G806" i="1"/>
  <c r="I806" i="1"/>
  <c r="F807" i="1"/>
  <c r="G807" i="1"/>
  <c r="I807" i="1"/>
  <c r="F808" i="1"/>
  <c r="G808" i="1"/>
  <c r="I808" i="1"/>
  <c r="F809" i="1"/>
  <c r="G809" i="1"/>
  <c r="I809" i="1"/>
  <c r="F810" i="1"/>
  <c r="G810" i="1"/>
  <c r="I810" i="1"/>
  <c r="F811" i="1"/>
  <c r="G811" i="1"/>
  <c r="I811" i="1"/>
  <c r="F812" i="1"/>
  <c r="G812" i="1"/>
  <c r="I812" i="1"/>
  <c r="F813" i="1"/>
  <c r="G813" i="1"/>
  <c r="I813" i="1"/>
  <c r="F814" i="1"/>
  <c r="G814" i="1"/>
  <c r="I814" i="1"/>
  <c r="F815" i="1"/>
  <c r="G815" i="1"/>
  <c r="I815" i="1"/>
  <c r="F816" i="1"/>
  <c r="G816" i="1"/>
  <c r="I816" i="1"/>
  <c r="F817" i="1"/>
  <c r="G817" i="1"/>
  <c r="I817" i="1"/>
  <c r="F818" i="1"/>
  <c r="G818" i="1"/>
  <c r="I818" i="1"/>
  <c r="F819" i="1"/>
  <c r="G819" i="1"/>
  <c r="I819" i="1"/>
  <c r="F820" i="1"/>
  <c r="G820" i="1"/>
  <c r="I820" i="1"/>
  <c r="F821" i="1"/>
  <c r="G821" i="1"/>
  <c r="I821" i="1"/>
  <c r="F822" i="1"/>
  <c r="G822" i="1"/>
  <c r="I822" i="1"/>
  <c r="F823" i="1"/>
  <c r="G823" i="1"/>
  <c r="I823" i="1"/>
  <c r="F824" i="1"/>
  <c r="G824" i="1"/>
  <c r="I824" i="1"/>
  <c r="F825" i="1"/>
  <c r="G825" i="1"/>
  <c r="I825" i="1"/>
  <c r="F826" i="1"/>
  <c r="G826" i="1"/>
  <c r="I826" i="1"/>
  <c r="F827" i="1"/>
  <c r="G827" i="1"/>
  <c r="I827" i="1"/>
  <c r="F828" i="1"/>
  <c r="G828" i="1"/>
  <c r="I828" i="1"/>
  <c r="F829" i="1"/>
  <c r="G829" i="1"/>
  <c r="I829" i="1"/>
  <c r="F830" i="1"/>
  <c r="G830" i="1"/>
  <c r="I830" i="1"/>
  <c r="F831" i="1"/>
  <c r="G831" i="1"/>
  <c r="I831" i="1"/>
  <c r="F832" i="1"/>
  <c r="G832" i="1"/>
  <c r="I832" i="1"/>
  <c r="F833" i="1"/>
  <c r="G833" i="1"/>
  <c r="I833" i="1"/>
  <c r="F834" i="1"/>
  <c r="G834" i="1"/>
  <c r="I834" i="1"/>
  <c r="F835" i="1"/>
  <c r="G835" i="1"/>
  <c r="I835" i="1"/>
  <c r="F836" i="1"/>
  <c r="G836" i="1"/>
  <c r="I836" i="1"/>
  <c r="F837" i="1"/>
  <c r="G837" i="1"/>
  <c r="I837" i="1"/>
  <c r="F838" i="1"/>
  <c r="G838" i="1"/>
  <c r="I838" i="1"/>
  <c r="F839" i="1"/>
  <c r="G839" i="1"/>
  <c r="I839" i="1"/>
  <c r="F840" i="1"/>
  <c r="G840" i="1"/>
  <c r="I840" i="1"/>
  <c r="F841" i="1"/>
  <c r="G841" i="1"/>
  <c r="I841" i="1"/>
  <c r="F842" i="1"/>
  <c r="G842" i="1"/>
  <c r="I842" i="1"/>
  <c r="F843" i="1"/>
  <c r="G843" i="1"/>
  <c r="I843" i="1"/>
  <c r="F844" i="1"/>
  <c r="G844" i="1"/>
  <c r="I844" i="1"/>
  <c r="F845" i="1"/>
  <c r="G845" i="1"/>
  <c r="I845" i="1"/>
  <c r="F846" i="1"/>
  <c r="G846" i="1"/>
  <c r="I846" i="1"/>
  <c r="F847" i="1"/>
  <c r="G847" i="1"/>
  <c r="I847" i="1"/>
  <c r="F848" i="1"/>
  <c r="G848" i="1"/>
  <c r="I848" i="1"/>
  <c r="F849" i="1"/>
  <c r="G849" i="1"/>
  <c r="I849" i="1"/>
  <c r="F850" i="1"/>
  <c r="G850" i="1"/>
  <c r="I850" i="1"/>
  <c r="F851" i="1"/>
  <c r="G851" i="1"/>
  <c r="I851" i="1"/>
  <c r="F852" i="1"/>
  <c r="G852" i="1"/>
  <c r="I852" i="1"/>
  <c r="F853" i="1"/>
  <c r="G853" i="1"/>
  <c r="I853" i="1"/>
  <c r="F854" i="1"/>
  <c r="G854" i="1"/>
  <c r="I854" i="1"/>
  <c r="F855" i="1"/>
  <c r="G855" i="1"/>
  <c r="I855" i="1"/>
  <c r="F856" i="1"/>
  <c r="G856" i="1"/>
  <c r="I856" i="1"/>
  <c r="F857" i="1"/>
  <c r="G857" i="1"/>
  <c r="I857" i="1"/>
  <c r="F858" i="1"/>
  <c r="G858" i="1"/>
  <c r="I858" i="1"/>
  <c r="F859" i="1"/>
  <c r="G859" i="1"/>
  <c r="I859" i="1"/>
  <c r="F860" i="1"/>
  <c r="G860" i="1"/>
  <c r="I860" i="1"/>
  <c r="F861" i="1"/>
  <c r="G861" i="1"/>
  <c r="I861" i="1"/>
  <c r="F862" i="1"/>
  <c r="G862" i="1"/>
  <c r="I862" i="1"/>
  <c r="F863" i="1"/>
  <c r="G863" i="1"/>
  <c r="I863" i="1"/>
  <c r="F864" i="1"/>
  <c r="G864" i="1"/>
  <c r="I864" i="1"/>
  <c r="F865" i="1"/>
  <c r="G865" i="1"/>
  <c r="I865" i="1"/>
  <c r="F866" i="1"/>
  <c r="G866" i="1"/>
  <c r="I866" i="1"/>
  <c r="F867" i="1"/>
  <c r="G867" i="1"/>
  <c r="I867" i="1"/>
  <c r="F868" i="1"/>
  <c r="G868" i="1"/>
  <c r="I868" i="1"/>
  <c r="F869" i="1"/>
  <c r="G869" i="1"/>
  <c r="I869" i="1"/>
  <c r="F870" i="1"/>
  <c r="G870" i="1"/>
  <c r="I870" i="1"/>
  <c r="F871" i="1"/>
  <c r="G871" i="1"/>
  <c r="I871" i="1"/>
  <c r="F872" i="1"/>
  <c r="G872" i="1"/>
  <c r="I872" i="1"/>
  <c r="F873" i="1"/>
  <c r="G873" i="1"/>
  <c r="I873" i="1"/>
  <c r="F874" i="1"/>
  <c r="G874" i="1"/>
  <c r="I874" i="1"/>
  <c r="F875" i="1"/>
  <c r="G875" i="1"/>
  <c r="I875" i="1"/>
  <c r="F876" i="1"/>
  <c r="G876" i="1"/>
  <c r="I876" i="1"/>
  <c r="F877" i="1"/>
  <c r="G877" i="1"/>
  <c r="I877" i="1"/>
  <c r="F878" i="1"/>
  <c r="G878" i="1"/>
  <c r="I878" i="1"/>
  <c r="F879" i="1"/>
  <c r="G879" i="1"/>
  <c r="I879" i="1"/>
  <c r="F880" i="1"/>
  <c r="G880" i="1"/>
  <c r="I880" i="1"/>
  <c r="F881" i="1"/>
  <c r="G881" i="1"/>
  <c r="I881" i="1"/>
  <c r="F882" i="1"/>
  <c r="G882" i="1"/>
  <c r="I882" i="1"/>
  <c r="F883" i="1"/>
  <c r="G883" i="1"/>
  <c r="I883" i="1"/>
  <c r="F884" i="1"/>
  <c r="G884" i="1"/>
  <c r="I884" i="1"/>
  <c r="F885" i="1"/>
  <c r="G885" i="1"/>
  <c r="I885" i="1"/>
  <c r="F886" i="1"/>
  <c r="G886" i="1"/>
  <c r="I886" i="1"/>
  <c r="F887" i="1"/>
  <c r="G887" i="1"/>
  <c r="I887" i="1"/>
  <c r="F888" i="1"/>
  <c r="G888" i="1"/>
  <c r="I888" i="1"/>
  <c r="F889" i="1"/>
  <c r="G889" i="1"/>
  <c r="I889" i="1"/>
  <c r="F890" i="1"/>
  <c r="G890" i="1"/>
  <c r="I890" i="1"/>
  <c r="F891" i="1"/>
  <c r="G891" i="1"/>
  <c r="I891" i="1"/>
  <c r="F892" i="1"/>
  <c r="G892" i="1"/>
  <c r="I892" i="1"/>
  <c r="F893" i="1"/>
  <c r="G893" i="1"/>
  <c r="I893" i="1"/>
  <c r="F894" i="1"/>
  <c r="G894" i="1"/>
  <c r="I894" i="1"/>
  <c r="F895" i="1"/>
  <c r="G895" i="1"/>
  <c r="I895" i="1"/>
  <c r="F896" i="1"/>
  <c r="G896" i="1"/>
  <c r="I896" i="1"/>
  <c r="F897" i="1"/>
  <c r="G897" i="1"/>
  <c r="I897" i="1"/>
  <c r="F898" i="1"/>
  <c r="G898" i="1"/>
  <c r="I898" i="1"/>
  <c r="F899" i="1"/>
  <c r="G899" i="1"/>
  <c r="I899" i="1"/>
  <c r="F900" i="1"/>
  <c r="G900" i="1"/>
  <c r="I900" i="1"/>
  <c r="F901" i="1"/>
  <c r="G901" i="1"/>
  <c r="I901" i="1"/>
  <c r="F902" i="1"/>
  <c r="G902" i="1"/>
  <c r="I902" i="1"/>
  <c r="F903" i="1"/>
  <c r="G903" i="1"/>
  <c r="I903" i="1"/>
  <c r="F904" i="1"/>
  <c r="G904" i="1"/>
  <c r="I904" i="1"/>
  <c r="F905" i="1"/>
  <c r="G905" i="1"/>
  <c r="I905" i="1"/>
  <c r="F906" i="1"/>
  <c r="G906" i="1"/>
  <c r="I906" i="1"/>
  <c r="F907" i="1"/>
  <c r="G907" i="1"/>
  <c r="I907" i="1"/>
  <c r="F908" i="1"/>
  <c r="G908" i="1"/>
  <c r="I908" i="1"/>
  <c r="F909" i="1"/>
  <c r="G909" i="1"/>
  <c r="I909" i="1"/>
  <c r="F910" i="1"/>
  <c r="G910" i="1"/>
  <c r="I910" i="1"/>
  <c r="F911" i="1"/>
  <c r="G911" i="1"/>
  <c r="I911" i="1"/>
  <c r="F912" i="1"/>
  <c r="G912" i="1"/>
  <c r="I912" i="1"/>
  <c r="F913" i="1"/>
  <c r="G913" i="1"/>
  <c r="I913" i="1"/>
  <c r="F914" i="1"/>
  <c r="G914" i="1"/>
  <c r="I914" i="1"/>
  <c r="F915" i="1"/>
  <c r="G915" i="1"/>
  <c r="I915" i="1"/>
  <c r="F916" i="1"/>
  <c r="G916" i="1"/>
  <c r="I916" i="1"/>
  <c r="F917" i="1"/>
  <c r="G917" i="1"/>
  <c r="I917" i="1"/>
  <c r="F918" i="1"/>
  <c r="G918" i="1"/>
  <c r="I918" i="1"/>
  <c r="F919" i="1"/>
  <c r="G919" i="1"/>
  <c r="I919" i="1"/>
  <c r="F920" i="1"/>
  <c r="G920" i="1"/>
  <c r="I920" i="1"/>
  <c r="F921" i="1"/>
  <c r="G921" i="1"/>
  <c r="I921" i="1"/>
  <c r="F922" i="1"/>
  <c r="G922" i="1"/>
  <c r="I922" i="1"/>
  <c r="F923" i="1"/>
  <c r="G923" i="1"/>
  <c r="I923" i="1"/>
  <c r="F924" i="1"/>
  <c r="G924" i="1"/>
  <c r="I924" i="1"/>
  <c r="F925" i="1"/>
  <c r="G925" i="1"/>
  <c r="I925" i="1"/>
  <c r="F926" i="1"/>
  <c r="G926" i="1"/>
  <c r="I926" i="1"/>
  <c r="F927" i="1"/>
  <c r="G927" i="1"/>
  <c r="I927" i="1"/>
  <c r="F928" i="1"/>
  <c r="G928" i="1"/>
  <c r="I928" i="1"/>
  <c r="F929" i="1"/>
  <c r="G929" i="1"/>
  <c r="I929" i="1"/>
  <c r="F930" i="1"/>
  <c r="G930" i="1"/>
  <c r="I930" i="1"/>
  <c r="F931" i="1"/>
  <c r="G931" i="1"/>
  <c r="I931" i="1"/>
  <c r="F932" i="1"/>
  <c r="G932" i="1"/>
  <c r="I932" i="1"/>
  <c r="F933" i="1"/>
  <c r="G933" i="1"/>
  <c r="I933" i="1"/>
  <c r="F934" i="1"/>
  <c r="G934" i="1"/>
  <c r="I934" i="1"/>
  <c r="F935" i="1"/>
  <c r="G935" i="1"/>
  <c r="I935" i="1"/>
  <c r="F936" i="1"/>
  <c r="G936" i="1"/>
  <c r="I936" i="1"/>
  <c r="F937" i="1"/>
  <c r="G937" i="1"/>
  <c r="I937" i="1"/>
  <c r="F938" i="1"/>
  <c r="G938" i="1"/>
  <c r="I938" i="1"/>
  <c r="F939" i="1"/>
  <c r="G939" i="1"/>
  <c r="I939" i="1"/>
  <c r="F940" i="1"/>
  <c r="G940" i="1"/>
  <c r="I940" i="1"/>
  <c r="F941" i="1"/>
  <c r="G941" i="1"/>
  <c r="I941" i="1"/>
  <c r="F942" i="1"/>
  <c r="G942" i="1"/>
  <c r="I942" i="1"/>
  <c r="F943" i="1"/>
  <c r="G943" i="1"/>
  <c r="I943" i="1"/>
  <c r="F944" i="1"/>
  <c r="G944" i="1"/>
  <c r="I944" i="1"/>
  <c r="F945" i="1"/>
  <c r="G945" i="1"/>
  <c r="I945" i="1"/>
  <c r="F946" i="1"/>
  <c r="G946" i="1"/>
  <c r="I946" i="1"/>
  <c r="F947" i="1"/>
  <c r="G947" i="1"/>
  <c r="I947" i="1"/>
  <c r="F948" i="1"/>
  <c r="G948" i="1"/>
  <c r="I948" i="1"/>
  <c r="F949" i="1"/>
  <c r="G949" i="1"/>
  <c r="I949" i="1"/>
  <c r="F950" i="1"/>
  <c r="G950" i="1"/>
  <c r="I950" i="1"/>
  <c r="F951" i="1"/>
  <c r="G951" i="1"/>
  <c r="I951" i="1"/>
  <c r="F952" i="1"/>
  <c r="G952" i="1"/>
  <c r="I952" i="1"/>
  <c r="F953" i="1"/>
  <c r="G953" i="1"/>
  <c r="I953" i="1"/>
  <c r="F954" i="1"/>
  <c r="G954" i="1"/>
  <c r="I954" i="1"/>
  <c r="F955" i="1"/>
  <c r="G955" i="1"/>
  <c r="I955" i="1"/>
  <c r="F956" i="1"/>
  <c r="G956" i="1"/>
  <c r="I956" i="1"/>
  <c r="F957" i="1"/>
  <c r="G957" i="1"/>
  <c r="I957" i="1"/>
  <c r="F958" i="1"/>
  <c r="G958" i="1"/>
  <c r="I958" i="1"/>
  <c r="F959" i="1"/>
  <c r="G959" i="1"/>
  <c r="I959" i="1"/>
  <c r="F960" i="1"/>
  <c r="G960" i="1"/>
  <c r="I960" i="1"/>
  <c r="F961" i="1"/>
  <c r="G961" i="1"/>
  <c r="I961" i="1"/>
  <c r="F962" i="1"/>
  <c r="G962" i="1"/>
  <c r="I962" i="1"/>
  <c r="F963" i="1"/>
  <c r="G963" i="1"/>
  <c r="I963" i="1"/>
  <c r="F964" i="1"/>
  <c r="G964" i="1"/>
  <c r="I964" i="1"/>
  <c r="F965" i="1"/>
  <c r="G965" i="1"/>
  <c r="I965" i="1"/>
  <c r="F966" i="1"/>
  <c r="G966" i="1"/>
  <c r="I966" i="1"/>
  <c r="F967" i="1"/>
  <c r="G967" i="1"/>
  <c r="I967" i="1"/>
  <c r="F968" i="1"/>
  <c r="G968" i="1"/>
  <c r="I968" i="1"/>
  <c r="F969" i="1"/>
  <c r="G969" i="1"/>
  <c r="I969" i="1"/>
  <c r="F970" i="1"/>
  <c r="G970" i="1"/>
  <c r="I970" i="1"/>
  <c r="F971" i="1"/>
  <c r="G971" i="1"/>
  <c r="I971" i="1"/>
  <c r="F972" i="1"/>
  <c r="G972" i="1"/>
  <c r="I972" i="1"/>
  <c r="F973" i="1"/>
  <c r="G973" i="1"/>
  <c r="I973" i="1"/>
  <c r="F974" i="1"/>
  <c r="G974" i="1"/>
  <c r="I974" i="1"/>
  <c r="F975" i="1"/>
  <c r="G975" i="1"/>
  <c r="I975" i="1"/>
  <c r="F976" i="1"/>
  <c r="G976" i="1"/>
  <c r="I976" i="1"/>
  <c r="F977" i="1"/>
  <c r="G977" i="1"/>
  <c r="I977" i="1"/>
  <c r="F978" i="1"/>
  <c r="G978" i="1"/>
  <c r="I978" i="1"/>
  <c r="F979" i="1"/>
  <c r="G979" i="1"/>
  <c r="I979" i="1"/>
  <c r="F980" i="1"/>
  <c r="G980" i="1"/>
  <c r="I980" i="1"/>
  <c r="F981" i="1"/>
  <c r="G981" i="1"/>
  <c r="I981" i="1"/>
  <c r="F982" i="1"/>
  <c r="G982" i="1"/>
  <c r="I982" i="1"/>
  <c r="F983" i="1"/>
  <c r="G983" i="1"/>
  <c r="I983" i="1"/>
  <c r="F984" i="1"/>
  <c r="G984" i="1"/>
  <c r="I984" i="1"/>
  <c r="F985" i="1"/>
  <c r="G985" i="1"/>
  <c r="I985" i="1"/>
  <c r="F986" i="1"/>
  <c r="G986" i="1"/>
  <c r="I986" i="1"/>
  <c r="F987" i="1"/>
  <c r="G987" i="1"/>
  <c r="I987" i="1"/>
  <c r="F988" i="1"/>
  <c r="G988" i="1"/>
  <c r="I988" i="1"/>
  <c r="F989" i="1"/>
  <c r="G989" i="1"/>
  <c r="I989" i="1"/>
  <c r="F990" i="1"/>
  <c r="G990" i="1"/>
  <c r="I990" i="1"/>
  <c r="F991" i="1"/>
  <c r="G991" i="1"/>
  <c r="I991" i="1"/>
  <c r="F992" i="1"/>
  <c r="G992" i="1"/>
  <c r="I992" i="1"/>
  <c r="F993" i="1"/>
  <c r="G993" i="1"/>
  <c r="I993" i="1"/>
  <c r="F994" i="1"/>
  <c r="G994" i="1"/>
  <c r="I994" i="1"/>
  <c r="F995" i="1"/>
  <c r="G995" i="1"/>
  <c r="I995" i="1"/>
  <c r="F996" i="1"/>
  <c r="G996" i="1"/>
  <c r="I996" i="1"/>
  <c r="F997" i="1"/>
  <c r="G997" i="1"/>
  <c r="I997" i="1"/>
  <c r="F998" i="1"/>
  <c r="G998" i="1"/>
  <c r="I998" i="1"/>
  <c r="F999" i="1"/>
  <c r="G999" i="1"/>
  <c r="I999" i="1"/>
  <c r="F1000" i="1"/>
  <c r="G1000" i="1"/>
  <c r="I1000" i="1"/>
  <c r="F1001" i="1"/>
  <c r="G1001" i="1"/>
  <c r="I1001" i="1"/>
  <c r="F1002" i="1"/>
  <c r="G1002" i="1"/>
  <c r="I1002" i="1"/>
  <c r="F1003" i="1"/>
  <c r="G1003" i="1"/>
  <c r="I1003" i="1"/>
  <c r="F1004" i="1"/>
  <c r="G1004" i="1"/>
  <c r="I1004" i="1"/>
  <c r="F1005" i="1"/>
  <c r="G1005" i="1"/>
  <c r="I1005" i="1"/>
  <c r="F1006" i="1"/>
  <c r="G1006" i="1"/>
  <c r="I1006" i="1"/>
  <c r="F1007" i="1"/>
  <c r="G1007" i="1"/>
  <c r="I1007" i="1"/>
  <c r="F1008" i="1"/>
  <c r="G1008" i="1"/>
  <c r="I1008" i="1"/>
  <c r="F1009" i="1"/>
  <c r="G1009" i="1"/>
  <c r="I1009" i="1"/>
  <c r="F1010" i="1"/>
  <c r="G1010" i="1"/>
  <c r="I1010" i="1"/>
  <c r="F1011" i="1"/>
  <c r="G1011" i="1"/>
  <c r="I1011" i="1"/>
  <c r="F1012" i="1"/>
  <c r="G1012" i="1"/>
  <c r="I1012" i="1"/>
  <c r="F1013" i="1"/>
  <c r="G1013" i="1"/>
  <c r="I1013" i="1"/>
  <c r="F1014" i="1"/>
  <c r="G1014" i="1"/>
  <c r="I1014" i="1"/>
  <c r="F1015" i="1"/>
  <c r="G1015" i="1"/>
  <c r="I1015" i="1"/>
  <c r="F1016" i="1"/>
  <c r="G1016" i="1"/>
  <c r="I1016" i="1"/>
  <c r="F1017" i="1"/>
  <c r="G1017" i="1"/>
  <c r="I1017" i="1"/>
  <c r="F1018" i="1"/>
  <c r="G1018" i="1"/>
  <c r="I1018" i="1"/>
  <c r="F1019" i="1"/>
  <c r="G1019" i="1"/>
  <c r="I1019" i="1"/>
  <c r="F1020" i="1"/>
  <c r="G1020" i="1"/>
  <c r="I1020" i="1"/>
  <c r="F1021" i="1"/>
  <c r="G1021" i="1"/>
  <c r="I1021" i="1"/>
  <c r="F1022" i="1"/>
  <c r="G1022" i="1"/>
  <c r="I1022" i="1"/>
  <c r="F1023" i="1"/>
  <c r="G1023" i="1"/>
  <c r="I1023" i="1"/>
  <c r="F1024" i="1"/>
  <c r="G1024" i="1"/>
  <c r="I1024" i="1"/>
  <c r="F1025" i="1"/>
  <c r="G1025" i="1"/>
  <c r="I1025" i="1"/>
  <c r="F1026" i="1"/>
  <c r="G1026" i="1"/>
  <c r="I1026" i="1"/>
  <c r="F1027" i="1"/>
  <c r="G1027" i="1"/>
  <c r="I1027" i="1"/>
  <c r="F1028" i="1"/>
  <c r="G1028" i="1"/>
  <c r="I1028" i="1"/>
  <c r="F1029" i="1"/>
  <c r="G1029" i="1"/>
  <c r="I1029" i="1"/>
  <c r="F1030" i="1"/>
  <c r="G1030" i="1"/>
  <c r="I1030" i="1"/>
  <c r="F1031" i="1"/>
  <c r="G1031" i="1"/>
  <c r="I1031" i="1"/>
  <c r="F1032" i="1"/>
  <c r="G1032" i="1"/>
  <c r="I1032" i="1"/>
  <c r="F1033" i="1"/>
  <c r="G1033" i="1"/>
  <c r="I1033" i="1"/>
  <c r="F1034" i="1"/>
  <c r="G1034" i="1"/>
  <c r="I1034" i="1"/>
  <c r="F1035" i="1"/>
  <c r="G1035" i="1"/>
  <c r="I1035" i="1"/>
  <c r="F1036" i="1"/>
  <c r="G1036" i="1"/>
  <c r="I1036" i="1"/>
  <c r="F1037" i="1"/>
  <c r="G1037" i="1"/>
  <c r="I1037" i="1"/>
  <c r="F1038" i="1"/>
  <c r="G1038" i="1"/>
  <c r="I1038" i="1"/>
  <c r="F1039" i="1"/>
  <c r="G1039" i="1"/>
  <c r="I1039" i="1"/>
  <c r="F1040" i="1"/>
  <c r="G1040" i="1"/>
  <c r="I1040" i="1"/>
  <c r="F1041" i="1"/>
  <c r="G1041" i="1"/>
  <c r="I1041" i="1"/>
  <c r="F1042" i="1"/>
  <c r="G1042" i="1"/>
  <c r="I1042" i="1"/>
  <c r="F1043" i="1"/>
  <c r="G1043" i="1"/>
  <c r="I1043" i="1"/>
  <c r="F1044" i="1"/>
  <c r="G1044" i="1"/>
  <c r="I1044" i="1"/>
  <c r="F1045" i="1"/>
  <c r="G1045" i="1"/>
  <c r="I1045" i="1"/>
  <c r="F1046" i="1"/>
  <c r="G1046" i="1"/>
  <c r="I1046" i="1"/>
  <c r="F1047" i="1"/>
  <c r="G1047" i="1"/>
  <c r="I1047" i="1"/>
  <c r="F1048" i="1"/>
  <c r="G1048" i="1"/>
  <c r="I1048" i="1"/>
  <c r="F1049" i="1"/>
  <c r="G1049" i="1"/>
  <c r="I1049" i="1"/>
  <c r="F1050" i="1"/>
  <c r="G1050" i="1"/>
  <c r="I1050" i="1"/>
  <c r="F1051" i="1"/>
  <c r="G1051" i="1"/>
  <c r="I1051" i="1"/>
  <c r="F1052" i="1"/>
  <c r="G1052" i="1"/>
  <c r="I1052" i="1"/>
  <c r="F1053" i="1"/>
  <c r="G1053" i="1"/>
  <c r="I1053" i="1"/>
  <c r="F1054" i="1"/>
  <c r="G1054" i="1"/>
  <c r="I1054" i="1"/>
  <c r="F1055" i="1"/>
  <c r="G1055" i="1"/>
  <c r="I1055" i="1"/>
  <c r="F1056" i="1"/>
  <c r="G1056" i="1"/>
  <c r="I1056" i="1"/>
  <c r="F1057" i="1"/>
  <c r="G1057" i="1"/>
  <c r="I1057" i="1"/>
  <c r="F1058" i="1"/>
  <c r="G1058" i="1"/>
  <c r="I1058" i="1"/>
  <c r="F1059" i="1"/>
  <c r="G1059" i="1"/>
  <c r="I1059" i="1"/>
  <c r="F1060" i="1"/>
  <c r="G1060" i="1"/>
  <c r="I1060" i="1"/>
  <c r="F1061" i="1"/>
  <c r="G1061" i="1"/>
  <c r="I1061" i="1"/>
  <c r="F1062" i="1"/>
  <c r="G1062" i="1"/>
  <c r="I1062" i="1"/>
  <c r="F1063" i="1"/>
  <c r="G1063" i="1"/>
  <c r="I1063" i="1"/>
  <c r="F1064" i="1"/>
  <c r="G1064" i="1"/>
  <c r="I1064" i="1"/>
  <c r="F1065" i="1"/>
  <c r="G1065" i="1"/>
  <c r="I1065" i="1"/>
  <c r="F1066" i="1"/>
  <c r="G1066" i="1"/>
  <c r="I1066" i="1"/>
  <c r="F1067" i="1"/>
  <c r="G1067" i="1"/>
  <c r="I1067" i="1"/>
  <c r="F1068" i="1"/>
  <c r="G1068" i="1"/>
  <c r="I1068" i="1"/>
  <c r="F1069" i="1"/>
  <c r="G1069" i="1"/>
  <c r="I1069" i="1"/>
  <c r="F1070" i="1"/>
  <c r="G1070" i="1"/>
  <c r="I1070" i="1"/>
  <c r="F1071" i="1"/>
  <c r="G1071" i="1"/>
  <c r="I1071" i="1"/>
  <c r="F1072" i="1"/>
  <c r="G1072" i="1"/>
  <c r="I1072" i="1"/>
  <c r="F1073" i="1"/>
  <c r="G1073" i="1"/>
  <c r="I1073" i="1"/>
  <c r="F1074" i="1"/>
  <c r="G1074" i="1"/>
  <c r="I1074" i="1"/>
  <c r="F1075" i="1"/>
  <c r="G1075" i="1"/>
  <c r="I1075" i="1"/>
  <c r="F1076" i="1"/>
  <c r="G1076" i="1"/>
  <c r="I1076" i="1"/>
  <c r="F1077" i="1"/>
  <c r="G1077" i="1"/>
  <c r="I1077" i="1"/>
  <c r="F1078" i="1"/>
  <c r="G1078" i="1"/>
  <c r="I1078" i="1"/>
  <c r="F1079" i="1"/>
  <c r="G1079" i="1"/>
  <c r="I1079" i="1"/>
  <c r="F1080" i="1"/>
  <c r="G1080" i="1"/>
  <c r="I1080" i="1"/>
  <c r="F1081" i="1"/>
  <c r="G1081" i="1"/>
  <c r="I1081" i="1"/>
  <c r="F1082" i="1"/>
  <c r="G1082" i="1"/>
  <c r="I1082" i="1"/>
  <c r="F1083" i="1"/>
  <c r="G1083" i="1"/>
  <c r="I1083" i="1"/>
  <c r="F1084" i="1"/>
  <c r="G1084" i="1"/>
  <c r="I1084" i="1"/>
  <c r="F1085" i="1"/>
  <c r="G1085" i="1"/>
  <c r="I1085" i="1"/>
  <c r="F1086" i="1"/>
  <c r="G1086" i="1"/>
  <c r="I1086" i="1"/>
  <c r="F1087" i="1"/>
  <c r="G1087" i="1"/>
  <c r="I1087" i="1"/>
  <c r="F1088" i="1"/>
  <c r="G1088" i="1"/>
  <c r="I1088" i="1"/>
  <c r="F1089" i="1"/>
  <c r="G1089" i="1"/>
  <c r="I1089" i="1"/>
  <c r="F1090" i="1"/>
  <c r="G1090" i="1"/>
  <c r="I1090" i="1"/>
  <c r="F1091" i="1"/>
  <c r="G1091" i="1"/>
  <c r="I1091" i="1"/>
  <c r="F1092" i="1"/>
  <c r="G1092" i="1"/>
  <c r="I1092" i="1"/>
  <c r="F1093" i="1"/>
  <c r="G1093" i="1"/>
  <c r="I1093" i="1"/>
  <c r="F1094" i="1"/>
  <c r="G1094" i="1"/>
  <c r="I1094" i="1"/>
  <c r="F1095" i="1"/>
  <c r="G1095" i="1"/>
  <c r="I1095" i="1"/>
  <c r="F1096" i="1"/>
  <c r="G1096" i="1"/>
  <c r="I1096" i="1"/>
  <c r="F1097" i="1"/>
  <c r="G1097" i="1"/>
  <c r="I1097" i="1"/>
  <c r="F1098" i="1"/>
  <c r="G1098" i="1"/>
  <c r="I1098" i="1"/>
  <c r="F1099" i="1"/>
  <c r="G1099" i="1"/>
  <c r="I1099" i="1"/>
  <c r="F1100" i="1"/>
  <c r="G1100" i="1"/>
  <c r="I1100" i="1"/>
  <c r="F1101" i="1"/>
  <c r="G1101" i="1"/>
  <c r="I1101" i="1"/>
  <c r="F1102" i="1"/>
  <c r="G1102" i="1"/>
  <c r="I1102" i="1"/>
  <c r="F1103" i="1"/>
  <c r="G1103" i="1"/>
  <c r="I1103" i="1"/>
  <c r="F1104" i="1"/>
  <c r="G1104" i="1"/>
  <c r="I1104" i="1"/>
  <c r="F1105" i="1"/>
  <c r="G1105" i="1"/>
  <c r="I1105" i="1"/>
  <c r="F1106" i="1"/>
  <c r="G1106" i="1"/>
  <c r="I1106" i="1"/>
  <c r="F1107" i="1"/>
  <c r="G1107" i="1"/>
  <c r="I1107" i="1"/>
  <c r="F1108" i="1"/>
  <c r="G1108" i="1"/>
  <c r="I1108" i="1"/>
  <c r="F1109" i="1"/>
  <c r="G1109" i="1"/>
  <c r="I1109" i="1"/>
  <c r="F1110" i="1"/>
  <c r="G1110" i="1"/>
  <c r="I1110" i="1"/>
  <c r="F1111" i="1"/>
  <c r="G1111" i="1"/>
  <c r="I1111" i="1"/>
  <c r="F1112" i="1"/>
  <c r="G1112" i="1"/>
  <c r="I1112" i="1"/>
  <c r="F1113" i="1"/>
  <c r="G1113" i="1"/>
  <c r="I1113" i="1"/>
  <c r="F1114" i="1"/>
  <c r="G1114" i="1"/>
  <c r="I1114" i="1"/>
  <c r="F1115" i="1"/>
  <c r="G1115" i="1"/>
  <c r="I1115" i="1"/>
  <c r="F1116" i="1"/>
  <c r="G1116" i="1"/>
  <c r="I1116" i="1"/>
  <c r="F1117" i="1"/>
  <c r="G1117" i="1"/>
  <c r="I1117" i="1"/>
  <c r="F1118" i="1"/>
  <c r="G1118" i="1"/>
  <c r="I1118" i="1"/>
  <c r="F1119" i="1"/>
  <c r="G1119" i="1"/>
  <c r="I1119" i="1"/>
  <c r="F1120" i="1"/>
  <c r="G1120" i="1"/>
  <c r="I1120" i="1"/>
  <c r="F1121" i="1"/>
  <c r="G1121" i="1"/>
  <c r="I1121" i="1"/>
  <c r="F1122" i="1"/>
  <c r="G1122" i="1"/>
  <c r="I1122" i="1"/>
  <c r="F1123" i="1"/>
  <c r="G1123" i="1"/>
  <c r="I1123" i="1"/>
  <c r="F1124" i="1"/>
  <c r="G1124" i="1"/>
  <c r="I1124" i="1"/>
  <c r="F1125" i="1"/>
  <c r="G1125" i="1"/>
  <c r="I1125" i="1"/>
  <c r="F1126" i="1"/>
  <c r="G1126" i="1"/>
  <c r="I1126" i="1"/>
  <c r="F1127" i="1"/>
  <c r="G1127" i="1"/>
  <c r="I1127" i="1"/>
  <c r="F1128" i="1"/>
  <c r="G1128" i="1"/>
  <c r="I1128" i="1"/>
  <c r="F1129" i="1"/>
  <c r="G1129" i="1"/>
  <c r="I1129" i="1"/>
  <c r="F1130" i="1"/>
  <c r="G1130" i="1"/>
  <c r="I1130" i="1"/>
  <c r="F1131" i="1"/>
  <c r="G1131" i="1"/>
  <c r="I1131" i="1"/>
  <c r="F1132" i="1"/>
  <c r="G1132" i="1"/>
  <c r="I1132" i="1"/>
  <c r="F1133" i="1"/>
  <c r="G1133" i="1"/>
  <c r="I1133" i="1"/>
  <c r="F1134" i="1"/>
  <c r="G1134" i="1"/>
  <c r="I1134" i="1"/>
  <c r="F1135" i="1"/>
  <c r="G1135" i="1"/>
  <c r="I1135" i="1"/>
  <c r="F1136" i="1"/>
  <c r="G1136" i="1"/>
  <c r="I1136" i="1"/>
  <c r="F1137" i="1"/>
  <c r="G1137" i="1"/>
  <c r="I1137" i="1"/>
  <c r="F1138" i="1"/>
  <c r="G1138" i="1"/>
  <c r="I1138" i="1"/>
  <c r="F1139" i="1"/>
  <c r="G1139" i="1"/>
  <c r="I1139" i="1"/>
  <c r="F1140" i="1"/>
  <c r="G1140" i="1"/>
  <c r="I1140" i="1"/>
  <c r="F1141" i="1"/>
  <c r="G1141" i="1"/>
  <c r="I1141" i="1"/>
  <c r="F1142" i="1"/>
  <c r="G1142" i="1"/>
  <c r="I1142" i="1"/>
  <c r="F1143" i="1"/>
  <c r="G1143" i="1"/>
  <c r="I1143" i="1"/>
  <c r="F1144" i="1"/>
  <c r="G1144" i="1"/>
  <c r="I1144" i="1"/>
  <c r="F1145" i="1"/>
  <c r="G1145" i="1"/>
  <c r="I1145" i="1"/>
  <c r="F1146" i="1"/>
  <c r="G1146" i="1"/>
  <c r="I1146" i="1"/>
  <c r="F1147" i="1"/>
  <c r="G1147" i="1"/>
  <c r="I1147" i="1"/>
  <c r="F1148" i="1"/>
  <c r="G1148" i="1"/>
  <c r="I1148" i="1"/>
  <c r="F1149" i="1"/>
  <c r="G1149" i="1"/>
  <c r="I1149" i="1"/>
  <c r="F1150" i="1"/>
  <c r="G1150" i="1"/>
  <c r="I1150" i="1"/>
  <c r="F1151" i="1"/>
  <c r="G1151" i="1"/>
  <c r="I1151" i="1"/>
  <c r="F1152" i="1"/>
  <c r="G1152" i="1"/>
  <c r="I1152" i="1"/>
  <c r="F1153" i="1"/>
  <c r="G1153" i="1"/>
  <c r="I1153" i="1"/>
  <c r="F1154" i="1"/>
  <c r="G1154" i="1"/>
  <c r="I1154" i="1"/>
  <c r="F1155" i="1"/>
  <c r="G1155" i="1"/>
  <c r="I1155" i="1"/>
  <c r="F1156" i="1"/>
  <c r="G1156" i="1"/>
  <c r="I1156" i="1"/>
  <c r="F1157" i="1"/>
  <c r="G1157" i="1"/>
  <c r="I1157" i="1"/>
  <c r="F1158" i="1"/>
  <c r="G1158" i="1"/>
  <c r="I1158" i="1"/>
  <c r="F1159" i="1"/>
  <c r="G1159" i="1"/>
  <c r="I1159" i="1"/>
  <c r="F1160" i="1"/>
  <c r="G1160" i="1"/>
  <c r="I1160" i="1"/>
  <c r="F1161" i="1"/>
  <c r="G1161" i="1"/>
  <c r="I1161" i="1"/>
  <c r="F1162" i="1"/>
  <c r="G1162" i="1"/>
  <c r="I1162" i="1"/>
  <c r="F1163" i="1"/>
  <c r="G1163" i="1"/>
  <c r="I1163" i="1"/>
  <c r="F1164" i="1"/>
  <c r="G1164" i="1"/>
  <c r="I1164" i="1"/>
  <c r="F1165" i="1"/>
  <c r="G1165" i="1"/>
  <c r="I1165" i="1"/>
  <c r="F1166" i="1"/>
  <c r="G1166" i="1"/>
  <c r="I1166" i="1"/>
  <c r="F1167" i="1"/>
  <c r="G1167" i="1"/>
  <c r="I1167" i="1"/>
  <c r="F1168" i="1"/>
  <c r="G1168" i="1"/>
  <c r="I1168" i="1"/>
  <c r="F1169" i="1"/>
  <c r="G1169" i="1"/>
  <c r="I1169" i="1"/>
  <c r="F1170" i="1"/>
  <c r="G1170" i="1"/>
  <c r="I1170" i="1"/>
  <c r="F1171" i="1"/>
  <c r="G1171" i="1"/>
  <c r="I1171" i="1"/>
  <c r="F1172" i="1"/>
  <c r="G1172" i="1"/>
  <c r="I1172" i="1"/>
  <c r="F1173" i="1"/>
  <c r="G1173" i="1"/>
  <c r="I1173" i="1"/>
  <c r="F1174" i="1"/>
  <c r="G1174" i="1"/>
  <c r="I1174" i="1"/>
  <c r="F1175" i="1"/>
  <c r="G1175" i="1"/>
  <c r="I1175" i="1"/>
  <c r="F1176" i="1"/>
  <c r="G1176" i="1"/>
  <c r="I1176" i="1"/>
  <c r="F1177" i="1"/>
  <c r="G1177" i="1"/>
  <c r="I1177" i="1"/>
  <c r="F1178" i="1"/>
  <c r="G1178" i="1"/>
  <c r="I1178" i="1"/>
  <c r="F1179" i="1"/>
  <c r="G1179" i="1"/>
  <c r="I1179" i="1"/>
  <c r="F1180" i="1"/>
  <c r="G1180" i="1"/>
  <c r="I1180" i="1"/>
  <c r="F1181" i="1"/>
  <c r="G1181" i="1"/>
  <c r="I1181" i="1"/>
  <c r="F1182" i="1"/>
  <c r="G1182" i="1"/>
  <c r="I1182" i="1"/>
  <c r="F1183" i="1"/>
  <c r="G1183" i="1"/>
  <c r="I1183" i="1"/>
  <c r="F1184" i="1"/>
  <c r="G1184" i="1"/>
  <c r="I1184" i="1"/>
  <c r="F1185" i="1"/>
  <c r="G1185" i="1"/>
  <c r="I1185" i="1"/>
  <c r="F1186" i="1"/>
  <c r="G1186" i="1"/>
  <c r="I1186" i="1"/>
  <c r="F1187" i="1"/>
  <c r="G1187" i="1"/>
  <c r="I1187" i="1"/>
  <c r="F1188" i="1"/>
  <c r="G1188" i="1"/>
  <c r="I1188" i="1"/>
  <c r="F1189" i="1"/>
  <c r="G1189" i="1"/>
  <c r="I1189" i="1"/>
  <c r="F1190" i="1"/>
  <c r="G1190" i="1"/>
  <c r="I1190" i="1"/>
  <c r="F1191" i="1"/>
  <c r="G1191" i="1"/>
  <c r="I1191" i="1"/>
  <c r="F1192" i="1"/>
  <c r="G1192" i="1"/>
  <c r="I1192" i="1"/>
  <c r="F1193" i="1"/>
  <c r="G1193" i="1"/>
  <c r="I1193" i="1"/>
  <c r="F1194" i="1"/>
  <c r="G1194" i="1"/>
  <c r="I1194" i="1"/>
  <c r="F1195" i="1"/>
  <c r="G1195" i="1"/>
  <c r="I1195" i="1"/>
  <c r="F1196" i="1"/>
  <c r="G1196" i="1"/>
  <c r="I1196" i="1"/>
  <c r="F1197" i="1"/>
  <c r="G1197" i="1"/>
  <c r="I1197" i="1"/>
  <c r="F1198" i="1"/>
  <c r="G1198" i="1"/>
  <c r="I1198" i="1"/>
  <c r="F1199" i="1"/>
  <c r="G1199" i="1"/>
  <c r="I1199" i="1"/>
  <c r="F1200" i="1"/>
  <c r="G1200" i="1"/>
  <c r="I1200" i="1"/>
  <c r="F1201" i="1"/>
  <c r="G1201" i="1"/>
  <c r="I1201" i="1"/>
  <c r="F1202" i="1"/>
  <c r="G1202" i="1"/>
  <c r="I1202" i="1"/>
  <c r="F1203" i="1"/>
  <c r="G1203" i="1"/>
  <c r="I1203" i="1"/>
  <c r="F1204" i="1"/>
  <c r="G1204" i="1"/>
  <c r="I1204" i="1"/>
  <c r="F1205" i="1"/>
  <c r="G1205" i="1"/>
  <c r="I1205" i="1"/>
  <c r="F1206" i="1"/>
  <c r="G1206" i="1"/>
  <c r="I1206" i="1"/>
  <c r="F1207" i="1"/>
  <c r="G1207" i="1"/>
  <c r="I1207" i="1"/>
  <c r="F1208" i="1"/>
  <c r="G1208" i="1"/>
  <c r="I1208" i="1"/>
  <c r="F1209" i="1"/>
  <c r="G1209" i="1"/>
  <c r="I1209" i="1"/>
  <c r="F1210" i="1"/>
  <c r="G1210" i="1"/>
  <c r="I1210" i="1"/>
  <c r="F1211" i="1"/>
  <c r="G1211" i="1"/>
  <c r="I1211" i="1"/>
  <c r="F1212" i="1"/>
  <c r="G1212" i="1"/>
  <c r="I1212" i="1"/>
  <c r="F1213" i="1"/>
  <c r="G1213" i="1"/>
  <c r="I1213" i="1"/>
  <c r="F1214" i="1"/>
  <c r="G1214" i="1"/>
  <c r="I1214" i="1"/>
  <c r="F1215" i="1"/>
  <c r="G1215" i="1"/>
  <c r="I1215" i="1"/>
  <c r="F1216" i="1"/>
  <c r="G1216" i="1"/>
  <c r="I1216" i="1"/>
  <c r="F1217" i="1"/>
  <c r="G1217" i="1"/>
  <c r="I1217" i="1"/>
  <c r="F1218" i="1"/>
  <c r="G1218" i="1"/>
  <c r="I1218" i="1"/>
  <c r="F1219" i="1"/>
  <c r="G1219" i="1"/>
  <c r="I1219" i="1"/>
  <c r="F1220" i="1"/>
  <c r="G1220" i="1"/>
  <c r="I1220" i="1"/>
  <c r="F1221" i="1"/>
  <c r="G1221" i="1"/>
  <c r="I1221" i="1"/>
  <c r="F1222" i="1"/>
  <c r="G1222" i="1"/>
  <c r="I1222" i="1"/>
  <c r="F1223" i="1"/>
  <c r="G1223" i="1"/>
  <c r="I1223" i="1"/>
  <c r="F1224" i="1"/>
  <c r="G1224" i="1"/>
  <c r="I1224" i="1"/>
  <c r="F1225" i="1"/>
  <c r="G1225" i="1"/>
  <c r="I1225" i="1"/>
  <c r="F1226" i="1"/>
  <c r="G1226" i="1"/>
  <c r="I1226" i="1"/>
  <c r="F1227" i="1"/>
  <c r="G1227" i="1"/>
  <c r="I1227" i="1"/>
  <c r="F1228" i="1"/>
  <c r="G1228" i="1"/>
  <c r="I1228" i="1"/>
  <c r="F1229" i="1"/>
  <c r="G1229" i="1"/>
  <c r="I1229" i="1"/>
  <c r="F1230" i="1"/>
  <c r="G1230" i="1"/>
  <c r="I1230" i="1"/>
  <c r="F1231" i="1"/>
  <c r="G1231" i="1"/>
  <c r="I1231" i="1"/>
  <c r="F1232" i="1"/>
  <c r="G1232" i="1"/>
  <c r="I1232" i="1"/>
  <c r="F1233" i="1"/>
  <c r="G1233" i="1"/>
  <c r="I1233" i="1"/>
  <c r="F1234" i="1"/>
  <c r="G1234" i="1"/>
  <c r="I1234" i="1"/>
  <c r="F1235" i="1"/>
  <c r="G1235" i="1"/>
  <c r="I1235" i="1"/>
  <c r="F1236" i="1"/>
  <c r="G1236" i="1"/>
  <c r="I1236" i="1"/>
  <c r="F1237" i="1"/>
  <c r="G1237" i="1"/>
  <c r="I1237" i="1"/>
  <c r="F1238" i="1"/>
  <c r="G1238" i="1"/>
  <c r="I1238" i="1"/>
  <c r="F1239" i="1"/>
  <c r="G1239" i="1"/>
  <c r="I1239" i="1"/>
  <c r="F1240" i="1"/>
  <c r="G1240" i="1"/>
  <c r="I1240" i="1"/>
  <c r="F1241" i="1"/>
  <c r="G1241" i="1"/>
  <c r="I1241" i="1"/>
  <c r="F1242" i="1"/>
  <c r="G1242" i="1"/>
  <c r="I1242" i="1"/>
  <c r="F1243" i="1"/>
  <c r="G1243" i="1"/>
  <c r="I1243" i="1"/>
  <c r="F1244" i="1"/>
  <c r="G1244" i="1"/>
  <c r="I1244" i="1"/>
  <c r="F1245" i="1"/>
  <c r="G1245" i="1"/>
  <c r="I1245" i="1"/>
  <c r="F1246" i="1"/>
  <c r="G1246" i="1"/>
  <c r="I1246" i="1"/>
  <c r="F1247" i="1"/>
  <c r="G1247" i="1"/>
  <c r="I1247" i="1"/>
  <c r="F1248" i="1"/>
  <c r="G1248" i="1"/>
  <c r="I1248" i="1"/>
  <c r="F1249" i="1"/>
  <c r="G1249" i="1"/>
  <c r="I1249" i="1"/>
  <c r="F1250" i="1"/>
  <c r="G1250" i="1"/>
  <c r="I1250" i="1"/>
  <c r="F1251" i="1"/>
  <c r="G1251" i="1"/>
  <c r="I1251" i="1"/>
  <c r="F1252" i="1"/>
  <c r="G1252" i="1"/>
  <c r="I1252" i="1"/>
  <c r="F1253" i="1"/>
  <c r="G1253" i="1"/>
  <c r="I1253" i="1"/>
  <c r="F1254" i="1"/>
  <c r="G1254" i="1"/>
  <c r="I1254" i="1"/>
  <c r="F1255" i="1"/>
  <c r="G1255" i="1"/>
  <c r="I1255" i="1"/>
  <c r="F1256" i="1"/>
  <c r="G1256" i="1"/>
  <c r="I1256" i="1"/>
  <c r="F1257" i="1"/>
  <c r="G1257" i="1"/>
  <c r="I1257" i="1"/>
  <c r="F1258" i="1"/>
  <c r="G1258" i="1"/>
  <c r="I1258" i="1"/>
  <c r="F1259" i="1"/>
  <c r="G1259" i="1"/>
  <c r="I1259" i="1"/>
  <c r="F1260" i="1"/>
  <c r="G1260" i="1"/>
  <c r="I1260" i="1"/>
  <c r="F1261" i="1"/>
  <c r="G1261" i="1"/>
  <c r="I1261" i="1"/>
  <c r="F1262" i="1"/>
  <c r="G1262" i="1"/>
  <c r="I1262" i="1"/>
  <c r="F1263" i="1"/>
  <c r="G1263" i="1"/>
  <c r="I1263" i="1"/>
  <c r="F1264" i="1"/>
  <c r="G1264" i="1"/>
  <c r="I1264" i="1"/>
  <c r="F1265" i="1"/>
  <c r="G1265" i="1"/>
  <c r="I1265" i="1"/>
  <c r="F1266" i="1"/>
  <c r="G1266" i="1"/>
  <c r="I1266" i="1"/>
  <c r="F1267" i="1"/>
  <c r="G1267" i="1"/>
  <c r="I1267" i="1"/>
  <c r="F1268" i="1"/>
  <c r="G1268" i="1"/>
  <c r="I1268" i="1"/>
  <c r="F1269" i="1"/>
  <c r="G1269" i="1"/>
  <c r="I1269" i="1"/>
  <c r="F1270" i="1"/>
  <c r="G1270" i="1"/>
  <c r="I1270" i="1"/>
  <c r="F1271" i="1"/>
  <c r="G1271" i="1"/>
  <c r="I1271" i="1"/>
  <c r="F1272" i="1"/>
  <c r="G1272" i="1"/>
  <c r="I1272" i="1"/>
  <c r="F1273" i="1"/>
  <c r="G1273" i="1"/>
  <c r="I1273" i="1"/>
  <c r="F1274" i="1"/>
  <c r="G1274" i="1"/>
  <c r="I1274" i="1"/>
  <c r="F1275" i="1"/>
  <c r="G1275" i="1"/>
  <c r="I1275" i="1"/>
  <c r="F1276" i="1"/>
  <c r="G1276" i="1"/>
  <c r="I1276" i="1"/>
  <c r="F1277" i="1"/>
  <c r="G1277" i="1"/>
  <c r="I1277" i="1"/>
  <c r="F1278" i="1"/>
  <c r="G1278" i="1"/>
  <c r="I1278" i="1"/>
  <c r="F1279" i="1"/>
  <c r="G1279" i="1"/>
  <c r="I1279" i="1"/>
  <c r="F1280" i="1"/>
  <c r="G1280" i="1"/>
  <c r="I1280" i="1"/>
  <c r="F1281" i="1"/>
  <c r="G1281" i="1"/>
  <c r="I1281" i="1"/>
  <c r="F1282" i="1"/>
  <c r="G1282" i="1"/>
  <c r="I1282" i="1"/>
  <c r="F1283" i="1"/>
  <c r="G1283" i="1"/>
  <c r="I1283" i="1"/>
  <c r="F1284" i="1"/>
  <c r="G1284" i="1"/>
  <c r="I1284" i="1"/>
  <c r="F1285" i="1"/>
  <c r="G1285" i="1"/>
  <c r="I1285" i="1"/>
  <c r="F1286" i="1"/>
  <c r="G1286" i="1"/>
  <c r="I1286" i="1"/>
  <c r="F1287" i="1"/>
  <c r="G1287" i="1"/>
  <c r="I1287" i="1"/>
  <c r="F1288" i="1"/>
  <c r="G1288" i="1"/>
  <c r="I1288" i="1"/>
  <c r="F1289" i="1"/>
  <c r="G1289" i="1"/>
  <c r="I1289" i="1"/>
  <c r="F1290" i="1"/>
  <c r="G1290" i="1"/>
  <c r="I1290" i="1"/>
  <c r="F1291" i="1"/>
  <c r="G1291" i="1"/>
  <c r="I1291" i="1"/>
  <c r="F1292" i="1"/>
  <c r="G1292" i="1"/>
  <c r="I1292" i="1"/>
  <c r="F1293" i="1"/>
  <c r="G1293" i="1"/>
  <c r="I1293" i="1"/>
  <c r="F1294" i="1"/>
  <c r="G1294" i="1"/>
  <c r="I1294" i="1"/>
  <c r="F1295" i="1"/>
  <c r="G1295" i="1"/>
  <c r="I1295" i="1"/>
  <c r="F1296" i="1"/>
  <c r="G1296" i="1"/>
  <c r="I1296" i="1"/>
  <c r="F1297" i="1"/>
  <c r="G1297" i="1"/>
  <c r="I1297" i="1"/>
  <c r="F1298" i="1"/>
  <c r="G1298" i="1"/>
  <c r="I1298" i="1"/>
  <c r="F1299" i="1"/>
  <c r="G1299" i="1"/>
  <c r="I1299" i="1"/>
  <c r="F1300" i="1"/>
  <c r="G1300" i="1"/>
  <c r="I1300" i="1"/>
  <c r="F1301" i="1"/>
  <c r="G1301" i="1"/>
  <c r="I1301" i="1"/>
  <c r="F1302" i="1"/>
  <c r="G1302" i="1"/>
  <c r="I1302" i="1"/>
  <c r="F1303" i="1"/>
  <c r="G1303" i="1"/>
  <c r="I1303" i="1"/>
  <c r="F1304" i="1"/>
  <c r="G1304" i="1"/>
  <c r="I1304" i="1"/>
  <c r="F1305" i="1"/>
  <c r="G1305" i="1"/>
  <c r="I1305" i="1"/>
  <c r="F1306" i="1"/>
  <c r="G1306" i="1"/>
  <c r="I1306" i="1"/>
  <c r="F1307" i="1"/>
  <c r="G1307" i="1"/>
  <c r="I1307" i="1"/>
  <c r="F1308" i="1"/>
  <c r="G1308" i="1"/>
  <c r="I1308" i="1"/>
  <c r="F1309" i="1"/>
  <c r="G1309" i="1"/>
  <c r="I1309" i="1"/>
  <c r="F1310" i="1"/>
  <c r="G1310" i="1"/>
  <c r="I1310" i="1"/>
  <c r="F1311" i="1"/>
  <c r="G1311" i="1"/>
  <c r="I1311" i="1"/>
  <c r="F1312" i="1"/>
  <c r="G1312" i="1"/>
  <c r="I1312" i="1"/>
  <c r="F1313" i="1"/>
  <c r="G1313" i="1"/>
  <c r="I1313" i="1"/>
  <c r="F1314" i="1"/>
  <c r="G1314" i="1"/>
  <c r="I1314" i="1"/>
  <c r="F1315" i="1"/>
  <c r="G1315" i="1"/>
  <c r="I1315" i="1"/>
  <c r="F1316" i="1"/>
  <c r="G1316" i="1"/>
  <c r="I1316" i="1"/>
  <c r="F1317" i="1"/>
  <c r="G1317" i="1"/>
  <c r="I1317" i="1"/>
  <c r="F1318" i="1"/>
  <c r="G1318" i="1"/>
  <c r="I1318" i="1"/>
  <c r="F1319" i="1"/>
  <c r="G1319" i="1"/>
  <c r="I1319" i="1"/>
  <c r="F1320" i="1"/>
  <c r="G1320" i="1"/>
  <c r="I1320" i="1"/>
  <c r="F1321" i="1"/>
  <c r="G1321" i="1"/>
  <c r="I1321" i="1"/>
  <c r="F1322" i="1"/>
  <c r="G1322" i="1"/>
  <c r="I1322" i="1"/>
  <c r="F1323" i="1"/>
  <c r="G1323" i="1"/>
  <c r="I1323" i="1"/>
  <c r="F1324" i="1"/>
  <c r="G1324" i="1"/>
  <c r="I1324" i="1"/>
  <c r="F1325" i="1"/>
  <c r="G1325" i="1"/>
  <c r="I1325" i="1"/>
  <c r="F1326" i="1"/>
  <c r="G1326" i="1"/>
  <c r="I1326" i="1"/>
  <c r="F1327" i="1"/>
  <c r="G1327" i="1"/>
  <c r="I1327" i="1"/>
  <c r="F1328" i="1"/>
  <c r="G1328" i="1"/>
  <c r="I1328" i="1"/>
  <c r="F1329" i="1"/>
  <c r="G1329" i="1"/>
  <c r="I1329" i="1"/>
  <c r="F1330" i="1"/>
  <c r="G1330" i="1"/>
  <c r="I1330" i="1"/>
  <c r="F1331" i="1"/>
  <c r="G1331" i="1"/>
  <c r="I1331" i="1"/>
  <c r="F1332" i="1"/>
  <c r="G1332" i="1"/>
  <c r="I1332" i="1"/>
  <c r="F1333" i="1"/>
  <c r="G1333" i="1"/>
  <c r="I1333" i="1"/>
  <c r="F1334" i="1"/>
  <c r="G1334" i="1"/>
  <c r="I1334" i="1"/>
  <c r="F1335" i="1"/>
  <c r="G1335" i="1"/>
  <c r="I1335" i="1"/>
  <c r="F1336" i="1"/>
  <c r="G1336" i="1"/>
  <c r="I1336" i="1"/>
  <c r="F1337" i="1"/>
  <c r="G1337" i="1"/>
  <c r="I1337" i="1"/>
  <c r="F1338" i="1"/>
  <c r="G1338" i="1"/>
  <c r="I1338" i="1"/>
  <c r="F1339" i="1"/>
  <c r="G1339" i="1"/>
  <c r="I1339" i="1"/>
  <c r="F1340" i="1"/>
  <c r="G1340" i="1"/>
  <c r="I1340" i="1"/>
  <c r="F1341" i="1"/>
  <c r="G1341" i="1"/>
  <c r="I1341" i="1"/>
  <c r="F1342" i="1"/>
  <c r="G1342" i="1"/>
  <c r="I1342" i="1"/>
  <c r="F1343" i="1"/>
  <c r="G1343" i="1"/>
  <c r="I1343" i="1"/>
  <c r="F1344" i="1"/>
  <c r="G1344" i="1"/>
  <c r="I1344" i="1"/>
  <c r="F1345" i="1"/>
  <c r="G1345" i="1"/>
  <c r="I1345" i="1"/>
  <c r="F1346" i="1"/>
  <c r="G1346" i="1"/>
  <c r="I1346" i="1"/>
  <c r="F1347" i="1"/>
  <c r="G1347" i="1"/>
  <c r="I1347" i="1"/>
  <c r="F1348" i="1"/>
  <c r="G1348" i="1"/>
  <c r="I1348" i="1"/>
  <c r="F1349" i="1"/>
  <c r="G1349" i="1"/>
  <c r="I1349" i="1"/>
  <c r="F1350" i="1"/>
  <c r="G1350" i="1"/>
  <c r="I1350" i="1"/>
  <c r="F1351" i="1"/>
  <c r="G1351" i="1"/>
  <c r="I1351" i="1"/>
  <c r="F1352" i="1"/>
  <c r="G1352" i="1"/>
  <c r="I1352" i="1"/>
  <c r="F1353" i="1"/>
  <c r="G1353" i="1"/>
  <c r="I1353" i="1"/>
  <c r="F1354" i="1"/>
  <c r="G1354" i="1"/>
  <c r="I1354" i="1"/>
  <c r="F1355" i="1"/>
  <c r="G1355" i="1"/>
  <c r="I1355" i="1"/>
  <c r="F1356" i="1"/>
  <c r="G1356" i="1"/>
  <c r="I1356" i="1"/>
  <c r="F1357" i="1"/>
  <c r="G1357" i="1"/>
  <c r="I1357" i="1"/>
  <c r="F1358" i="1"/>
  <c r="G1358" i="1"/>
  <c r="I1358" i="1"/>
  <c r="F1359" i="1"/>
  <c r="G1359" i="1"/>
  <c r="I1359" i="1"/>
  <c r="F1360" i="1"/>
  <c r="G1360" i="1"/>
  <c r="I1360" i="1"/>
  <c r="F1361" i="1"/>
  <c r="G1361" i="1"/>
  <c r="I1361" i="1"/>
  <c r="F1362" i="1"/>
  <c r="G1362" i="1"/>
  <c r="I1362" i="1"/>
  <c r="F1363" i="1"/>
  <c r="G1363" i="1"/>
  <c r="I1363" i="1"/>
  <c r="F1364" i="1"/>
  <c r="G1364" i="1"/>
  <c r="I1364" i="1"/>
  <c r="F1365" i="1"/>
  <c r="G1365" i="1"/>
  <c r="I1365" i="1"/>
  <c r="F1366" i="1"/>
  <c r="G1366" i="1"/>
  <c r="I1366" i="1"/>
  <c r="F1367" i="1"/>
  <c r="G1367" i="1"/>
  <c r="I1367" i="1"/>
  <c r="F1368" i="1"/>
  <c r="G1368" i="1"/>
  <c r="I1368" i="1"/>
  <c r="F1369" i="1"/>
  <c r="G1369" i="1"/>
  <c r="I1369" i="1"/>
  <c r="F1370" i="1"/>
  <c r="G1370" i="1"/>
  <c r="I1370" i="1"/>
  <c r="F1371" i="1"/>
  <c r="G1371" i="1"/>
  <c r="I1371" i="1"/>
  <c r="F1372" i="1"/>
  <c r="G1372" i="1"/>
  <c r="I1372" i="1"/>
  <c r="F1373" i="1"/>
  <c r="G1373" i="1"/>
  <c r="I1373" i="1"/>
  <c r="F1374" i="1"/>
  <c r="G1374" i="1"/>
  <c r="I1374" i="1"/>
  <c r="F1375" i="1"/>
  <c r="G1375" i="1"/>
  <c r="I1375" i="1"/>
  <c r="F1376" i="1"/>
  <c r="G1376" i="1"/>
  <c r="I1376" i="1"/>
  <c r="F1377" i="1"/>
  <c r="G1377" i="1"/>
  <c r="I1377" i="1"/>
  <c r="F1378" i="1"/>
  <c r="G1378" i="1"/>
  <c r="I1378" i="1"/>
  <c r="F1379" i="1"/>
  <c r="G1379" i="1"/>
  <c r="I1379" i="1"/>
  <c r="F1380" i="1"/>
  <c r="G1380" i="1"/>
  <c r="I1380" i="1"/>
  <c r="F1381" i="1"/>
  <c r="G1381" i="1"/>
  <c r="I1381" i="1"/>
  <c r="F1382" i="1"/>
  <c r="G1382" i="1"/>
  <c r="I1382" i="1"/>
  <c r="F1383" i="1"/>
  <c r="G1383" i="1"/>
  <c r="I1383" i="1"/>
  <c r="F1384" i="1"/>
  <c r="G1384" i="1"/>
  <c r="I1384" i="1"/>
  <c r="F1385" i="1"/>
  <c r="G1385" i="1"/>
  <c r="I1385" i="1"/>
  <c r="F1386" i="1"/>
  <c r="G1386" i="1"/>
  <c r="I1386" i="1"/>
  <c r="F1387" i="1"/>
  <c r="G1387" i="1"/>
  <c r="I1387" i="1"/>
  <c r="F1388" i="1"/>
  <c r="G1388" i="1"/>
  <c r="I1388" i="1"/>
  <c r="F1389" i="1"/>
  <c r="G1389" i="1"/>
  <c r="I1389" i="1"/>
  <c r="F1390" i="1"/>
  <c r="G1390" i="1"/>
  <c r="I1390" i="1"/>
  <c r="F1391" i="1"/>
  <c r="G1391" i="1"/>
  <c r="I1391" i="1"/>
  <c r="F1392" i="1"/>
  <c r="G1392" i="1"/>
  <c r="I1392" i="1"/>
  <c r="F1393" i="1"/>
  <c r="G1393" i="1"/>
  <c r="I1393" i="1"/>
  <c r="F1394" i="1"/>
  <c r="G1394" i="1"/>
  <c r="I1394" i="1"/>
  <c r="F1395" i="1"/>
  <c r="G1395" i="1"/>
  <c r="I1395" i="1"/>
  <c r="F1396" i="1"/>
  <c r="G1396" i="1"/>
  <c r="I1396" i="1"/>
  <c r="F1397" i="1"/>
  <c r="G1397" i="1"/>
  <c r="I1397" i="1"/>
  <c r="F1398" i="1"/>
  <c r="G1398" i="1"/>
  <c r="I1398" i="1"/>
  <c r="F1399" i="1"/>
  <c r="G1399" i="1"/>
  <c r="I1399" i="1"/>
  <c r="F1400" i="1"/>
  <c r="G1400" i="1"/>
  <c r="I1400" i="1"/>
  <c r="F1401" i="1"/>
  <c r="G1401" i="1"/>
  <c r="I1401" i="1"/>
  <c r="F1402" i="1"/>
  <c r="G1402" i="1"/>
  <c r="I1402" i="1"/>
  <c r="F1403" i="1"/>
  <c r="G1403" i="1"/>
  <c r="I1403" i="1"/>
  <c r="F1404" i="1"/>
  <c r="G1404" i="1"/>
  <c r="I1404" i="1"/>
  <c r="F1405" i="1"/>
  <c r="G1405" i="1"/>
  <c r="I1405" i="1"/>
  <c r="F1406" i="1"/>
  <c r="G1406" i="1"/>
  <c r="I1406" i="1"/>
  <c r="F1407" i="1"/>
  <c r="G1407" i="1"/>
  <c r="I1407" i="1"/>
  <c r="F1408" i="1"/>
  <c r="G1408" i="1"/>
  <c r="I1408" i="1"/>
  <c r="F1409" i="1"/>
  <c r="G1409" i="1"/>
  <c r="I1409" i="1"/>
  <c r="F1410" i="1"/>
  <c r="G1410" i="1"/>
  <c r="I1410" i="1"/>
  <c r="F1411" i="1"/>
  <c r="G1411" i="1"/>
  <c r="I1411" i="1"/>
  <c r="F1412" i="1"/>
  <c r="G1412" i="1"/>
  <c r="I1412" i="1"/>
  <c r="F1413" i="1"/>
  <c r="G1413" i="1"/>
  <c r="I1413" i="1"/>
  <c r="F1414" i="1"/>
  <c r="G1414" i="1"/>
  <c r="I1414" i="1"/>
  <c r="F1415" i="1"/>
  <c r="G1415" i="1"/>
  <c r="I1415" i="1"/>
  <c r="F1416" i="1"/>
  <c r="G1416" i="1"/>
  <c r="I1416" i="1"/>
  <c r="F1417" i="1"/>
  <c r="G1417" i="1"/>
  <c r="I1417" i="1"/>
  <c r="F1418" i="1"/>
  <c r="G1418" i="1"/>
  <c r="I1418" i="1"/>
  <c r="F1419" i="1"/>
  <c r="G1419" i="1"/>
  <c r="I1419" i="1"/>
  <c r="F1420" i="1"/>
  <c r="G1420" i="1"/>
  <c r="I1420" i="1"/>
  <c r="F1421" i="1"/>
  <c r="G1421" i="1"/>
  <c r="I1421" i="1"/>
  <c r="F1422" i="1"/>
  <c r="G1422" i="1"/>
  <c r="I1422" i="1"/>
  <c r="F1423" i="1"/>
  <c r="G1423" i="1"/>
  <c r="I1423" i="1"/>
  <c r="F1424" i="1"/>
  <c r="G1424" i="1"/>
  <c r="I1424" i="1"/>
  <c r="F1425" i="1"/>
  <c r="G1425" i="1"/>
  <c r="I1425" i="1"/>
  <c r="F1426" i="1"/>
  <c r="G1426" i="1"/>
  <c r="I1426" i="1"/>
  <c r="F1427" i="1"/>
  <c r="G1427" i="1"/>
  <c r="I1427" i="1"/>
  <c r="F1428" i="1"/>
  <c r="G1428" i="1"/>
  <c r="I1428" i="1"/>
  <c r="F1429" i="1"/>
  <c r="G1429" i="1"/>
  <c r="I1429" i="1"/>
  <c r="F1430" i="1"/>
  <c r="G1430" i="1"/>
  <c r="I1430" i="1"/>
  <c r="F1431" i="1"/>
  <c r="G1431" i="1"/>
  <c r="I1431" i="1"/>
  <c r="F1432" i="1"/>
  <c r="G1432" i="1"/>
  <c r="I1432" i="1"/>
  <c r="F1433" i="1"/>
  <c r="G1433" i="1"/>
  <c r="I1433" i="1"/>
  <c r="F1434" i="1"/>
  <c r="G1434" i="1"/>
  <c r="I1434" i="1"/>
  <c r="F1435" i="1"/>
  <c r="G1435" i="1"/>
  <c r="I1435" i="1"/>
  <c r="F1436" i="1"/>
  <c r="G1436" i="1"/>
  <c r="I1436" i="1"/>
  <c r="F1437" i="1"/>
  <c r="G1437" i="1"/>
  <c r="I1437" i="1"/>
  <c r="F1438" i="1"/>
  <c r="G1438" i="1"/>
  <c r="I1438" i="1"/>
  <c r="F1439" i="1"/>
  <c r="G1439" i="1"/>
  <c r="I1439" i="1"/>
  <c r="F1440" i="1"/>
  <c r="G1440" i="1"/>
  <c r="I1440" i="1"/>
  <c r="F1441" i="1"/>
  <c r="G1441" i="1"/>
  <c r="I1441" i="1"/>
  <c r="F1442" i="1"/>
  <c r="G1442" i="1"/>
  <c r="I1442" i="1"/>
  <c r="F1443" i="1"/>
  <c r="G1443" i="1"/>
  <c r="I1443" i="1"/>
  <c r="F1444" i="1"/>
  <c r="G1444" i="1"/>
  <c r="I1444" i="1"/>
  <c r="F1445" i="1"/>
  <c r="G1445" i="1"/>
  <c r="I1445" i="1"/>
  <c r="F1446" i="1"/>
  <c r="G1446" i="1"/>
  <c r="I1446" i="1"/>
  <c r="F1447" i="1"/>
  <c r="G1447" i="1"/>
  <c r="I1447" i="1"/>
  <c r="F1448" i="1"/>
  <c r="G1448" i="1"/>
  <c r="I1448" i="1"/>
  <c r="F1449" i="1"/>
  <c r="G1449" i="1"/>
  <c r="I1449" i="1"/>
  <c r="F1450" i="1"/>
  <c r="G1450" i="1"/>
  <c r="I1450" i="1"/>
  <c r="F1451" i="1"/>
  <c r="G1451" i="1"/>
  <c r="I1451" i="1"/>
  <c r="F1452" i="1"/>
  <c r="G1452" i="1"/>
  <c r="I1452" i="1"/>
  <c r="F1453" i="1"/>
  <c r="G1453" i="1"/>
  <c r="I1453" i="1"/>
  <c r="F1454" i="1"/>
  <c r="G1454" i="1"/>
  <c r="I1454" i="1"/>
  <c r="F1455" i="1"/>
  <c r="G1455" i="1"/>
  <c r="I1455" i="1"/>
  <c r="F1456" i="1"/>
  <c r="G1456" i="1"/>
  <c r="I1456" i="1"/>
  <c r="F1457" i="1"/>
  <c r="G1457" i="1"/>
  <c r="I1457" i="1"/>
  <c r="F1458" i="1"/>
  <c r="G1458" i="1"/>
  <c r="I1458" i="1"/>
  <c r="F1459" i="1"/>
  <c r="G1459" i="1"/>
  <c r="I1459" i="1"/>
  <c r="F1460" i="1"/>
  <c r="G1460" i="1"/>
  <c r="I1460" i="1"/>
  <c r="F1461" i="1"/>
  <c r="G1461" i="1"/>
  <c r="I1461" i="1"/>
  <c r="F1462" i="1"/>
  <c r="G1462" i="1"/>
  <c r="I1462" i="1"/>
  <c r="F1463" i="1"/>
  <c r="G1463" i="1"/>
  <c r="I1463" i="1"/>
  <c r="F1464" i="1"/>
  <c r="G1464" i="1"/>
  <c r="I1464" i="1"/>
  <c r="F1465" i="1"/>
  <c r="G1465" i="1"/>
  <c r="I1465" i="1"/>
  <c r="F1466" i="1"/>
  <c r="G1466" i="1"/>
  <c r="I1466" i="1"/>
  <c r="F1467" i="1"/>
  <c r="G1467" i="1"/>
  <c r="I1467" i="1"/>
  <c r="F1468" i="1"/>
  <c r="G1468" i="1"/>
  <c r="I1468" i="1"/>
  <c r="F1469" i="1"/>
  <c r="G1469" i="1"/>
  <c r="I1469" i="1"/>
  <c r="F1470" i="1"/>
  <c r="G1470" i="1"/>
  <c r="I1470" i="1"/>
  <c r="F1471" i="1"/>
  <c r="G1471" i="1"/>
  <c r="I1471" i="1"/>
  <c r="F1472" i="1"/>
  <c r="G1472" i="1"/>
  <c r="I1472" i="1"/>
  <c r="F1473" i="1"/>
  <c r="G1473" i="1"/>
  <c r="I1473" i="1"/>
  <c r="F1474" i="1"/>
  <c r="G1474" i="1"/>
  <c r="I1474" i="1"/>
  <c r="F1475" i="1"/>
  <c r="G1475" i="1"/>
  <c r="I1475" i="1"/>
  <c r="F1476" i="1"/>
  <c r="G1476" i="1"/>
  <c r="I1476" i="1"/>
  <c r="F1477" i="1"/>
  <c r="G1477" i="1"/>
  <c r="I1477" i="1"/>
  <c r="F1478" i="1"/>
  <c r="G1478" i="1"/>
  <c r="I1478" i="1"/>
  <c r="F1479" i="1"/>
  <c r="G1479" i="1"/>
  <c r="I1479" i="1"/>
  <c r="F1480" i="1"/>
  <c r="G1480" i="1"/>
  <c r="I1480" i="1"/>
  <c r="F1481" i="1"/>
  <c r="G1481" i="1"/>
  <c r="I1481" i="1"/>
  <c r="F1482" i="1"/>
  <c r="G1482" i="1"/>
  <c r="I1482" i="1"/>
  <c r="F1483" i="1"/>
  <c r="G1483" i="1"/>
  <c r="I1483" i="1"/>
  <c r="F1484" i="1"/>
  <c r="G1484" i="1"/>
  <c r="I1484" i="1"/>
  <c r="F1485" i="1"/>
  <c r="G1485" i="1"/>
  <c r="I1485" i="1"/>
  <c r="F1486" i="1"/>
  <c r="G1486" i="1"/>
  <c r="I1486" i="1"/>
  <c r="F1487" i="1"/>
  <c r="G1487" i="1"/>
  <c r="I1487" i="1"/>
  <c r="F1488" i="1"/>
  <c r="G1488" i="1"/>
  <c r="I1488" i="1"/>
  <c r="F1489" i="1"/>
  <c r="G1489" i="1"/>
  <c r="I1489" i="1"/>
  <c r="F1490" i="1"/>
  <c r="G1490" i="1"/>
  <c r="I1490" i="1"/>
  <c r="F1491" i="1"/>
  <c r="G1491" i="1"/>
  <c r="I1491" i="1"/>
  <c r="F1492" i="1"/>
  <c r="G1492" i="1"/>
  <c r="I1492" i="1"/>
  <c r="F1493" i="1"/>
  <c r="G1493" i="1"/>
  <c r="I1493" i="1"/>
  <c r="F1494" i="1"/>
  <c r="G1494" i="1"/>
  <c r="I1494" i="1"/>
  <c r="F1495" i="1"/>
  <c r="G1495" i="1"/>
  <c r="I1495" i="1"/>
  <c r="F1496" i="1"/>
  <c r="G1496" i="1"/>
  <c r="I1496" i="1"/>
  <c r="F1497" i="1"/>
  <c r="G1497" i="1"/>
  <c r="I1497" i="1"/>
  <c r="F1498" i="1"/>
  <c r="G1498" i="1"/>
  <c r="I1498" i="1"/>
  <c r="F1499" i="1"/>
  <c r="G1499" i="1"/>
  <c r="I1499" i="1"/>
  <c r="F1500" i="1"/>
  <c r="G1500" i="1"/>
  <c r="I1500" i="1"/>
  <c r="F1501" i="1"/>
  <c r="G1501" i="1"/>
  <c r="I1501" i="1"/>
  <c r="F1502" i="1"/>
  <c r="G1502" i="1"/>
  <c r="I1502" i="1"/>
  <c r="F1503" i="1"/>
  <c r="G1503" i="1"/>
  <c r="I1503" i="1"/>
  <c r="F1504" i="1"/>
  <c r="G1504" i="1"/>
  <c r="I1504" i="1"/>
  <c r="F1505" i="1"/>
  <c r="G1505" i="1"/>
  <c r="I1505" i="1"/>
  <c r="F1506" i="1"/>
  <c r="G1506" i="1"/>
  <c r="I1506" i="1"/>
  <c r="F1507" i="1"/>
  <c r="G1507" i="1"/>
  <c r="I1507" i="1"/>
  <c r="F1508" i="1"/>
  <c r="G1508" i="1"/>
  <c r="I1508" i="1"/>
  <c r="F1509" i="1"/>
  <c r="G1509" i="1"/>
  <c r="I1509" i="1"/>
  <c r="F1510" i="1"/>
  <c r="G1510" i="1"/>
  <c r="I1510" i="1"/>
  <c r="F1511" i="1"/>
  <c r="G1511" i="1"/>
  <c r="I1511" i="1"/>
  <c r="F1512" i="1"/>
  <c r="G1512" i="1"/>
  <c r="I1512" i="1"/>
  <c r="F1513" i="1"/>
  <c r="G1513" i="1"/>
  <c r="I1513" i="1"/>
  <c r="F1514" i="1"/>
  <c r="G1514" i="1"/>
  <c r="I1514" i="1"/>
  <c r="F1515" i="1"/>
  <c r="G1515" i="1"/>
  <c r="I1515" i="1"/>
  <c r="F1516" i="1"/>
  <c r="G1516" i="1"/>
  <c r="I1516" i="1"/>
  <c r="F1517" i="1"/>
  <c r="G1517" i="1"/>
  <c r="I1517" i="1"/>
  <c r="F1518" i="1"/>
  <c r="G1518" i="1"/>
  <c r="I1518" i="1"/>
  <c r="F1519" i="1"/>
  <c r="G1519" i="1"/>
  <c r="I1519" i="1"/>
  <c r="F1520" i="1"/>
  <c r="G1520" i="1"/>
  <c r="I1520" i="1"/>
  <c r="F1521" i="1"/>
  <c r="G1521" i="1"/>
  <c r="I1521" i="1"/>
  <c r="F1522" i="1"/>
  <c r="G1522" i="1"/>
  <c r="I1522" i="1"/>
  <c r="F1523" i="1"/>
  <c r="G1523" i="1"/>
  <c r="I1523" i="1"/>
  <c r="F1524" i="1"/>
  <c r="G1524" i="1"/>
  <c r="I1524" i="1"/>
  <c r="F1525" i="1"/>
  <c r="G1525" i="1"/>
  <c r="I1525" i="1"/>
  <c r="F1526" i="1"/>
  <c r="G1526" i="1"/>
  <c r="I1526" i="1"/>
  <c r="F1527" i="1"/>
  <c r="G1527" i="1"/>
  <c r="I1527" i="1"/>
  <c r="F1528" i="1"/>
  <c r="G1528" i="1"/>
  <c r="I1528" i="1"/>
  <c r="F1529" i="1"/>
  <c r="G1529" i="1"/>
  <c r="I1529" i="1"/>
  <c r="F1530" i="1"/>
  <c r="G1530" i="1"/>
  <c r="I1530" i="1"/>
  <c r="F1531" i="1"/>
  <c r="G1531" i="1"/>
  <c r="I1531" i="1"/>
  <c r="F1532" i="1"/>
  <c r="G1532" i="1"/>
  <c r="I1532" i="1"/>
  <c r="F1533" i="1"/>
  <c r="G1533" i="1"/>
  <c r="I1533" i="1"/>
  <c r="F1534" i="1"/>
  <c r="G1534" i="1"/>
  <c r="I1534" i="1"/>
  <c r="F1535" i="1"/>
  <c r="G1535" i="1"/>
  <c r="I1535" i="1"/>
  <c r="F1536" i="1"/>
  <c r="G1536" i="1"/>
  <c r="I1536" i="1"/>
  <c r="F1537" i="1"/>
  <c r="G1537" i="1"/>
  <c r="I1537" i="1"/>
  <c r="F1538" i="1"/>
  <c r="G1538" i="1"/>
  <c r="I1538" i="1"/>
  <c r="F1539" i="1"/>
  <c r="G1539" i="1"/>
  <c r="I1539" i="1"/>
  <c r="F1540" i="1"/>
  <c r="G1540" i="1"/>
  <c r="I1540" i="1"/>
  <c r="F1541" i="1"/>
  <c r="G1541" i="1"/>
  <c r="I1541" i="1"/>
  <c r="F1542" i="1"/>
  <c r="G1542" i="1"/>
  <c r="I1542" i="1"/>
  <c r="F1543" i="1"/>
  <c r="G1543" i="1"/>
  <c r="I1543" i="1"/>
  <c r="F1544" i="1"/>
  <c r="G1544" i="1"/>
  <c r="I1544" i="1"/>
  <c r="F1545" i="1"/>
  <c r="G1545" i="1"/>
  <c r="I1545" i="1"/>
  <c r="F1546" i="1"/>
  <c r="G1546" i="1"/>
  <c r="I1546" i="1"/>
  <c r="F1547" i="1"/>
  <c r="G1547" i="1"/>
  <c r="I1547" i="1"/>
  <c r="F1548" i="1"/>
  <c r="G1548" i="1"/>
  <c r="I1548" i="1"/>
  <c r="F1549" i="1"/>
  <c r="G1549" i="1"/>
  <c r="I1549" i="1"/>
  <c r="F1550" i="1"/>
  <c r="G1550" i="1"/>
  <c r="I1550" i="1"/>
  <c r="F1551" i="1"/>
  <c r="G1551" i="1"/>
  <c r="I1551" i="1"/>
  <c r="F1552" i="1"/>
  <c r="G1552" i="1"/>
  <c r="I1552" i="1"/>
  <c r="F1553" i="1"/>
  <c r="G1553" i="1"/>
  <c r="I1553" i="1"/>
  <c r="F1554" i="1"/>
  <c r="G1554" i="1"/>
  <c r="I1554" i="1"/>
  <c r="F1555" i="1"/>
  <c r="G1555" i="1"/>
  <c r="I1555" i="1"/>
  <c r="F1556" i="1"/>
  <c r="G1556" i="1"/>
  <c r="I1556" i="1"/>
  <c r="F1557" i="1"/>
  <c r="G1557" i="1"/>
  <c r="I1557" i="1"/>
  <c r="F1558" i="1"/>
  <c r="G1558" i="1"/>
  <c r="I1558" i="1"/>
  <c r="F1559" i="1"/>
  <c r="G1559" i="1"/>
  <c r="I1559" i="1"/>
  <c r="F1560" i="1"/>
  <c r="G1560" i="1"/>
  <c r="I1560" i="1"/>
  <c r="F1561" i="1"/>
  <c r="G1561" i="1"/>
  <c r="I1561" i="1"/>
  <c r="F1562" i="1"/>
  <c r="G1562" i="1"/>
  <c r="I1562" i="1"/>
  <c r="F1563" i="1"/>
  <c r="G1563" i="1"/>
  <c r="I1563" i="1"/>
  <c r="F1564" i="1"/>
  <c r="G1564" i="1"/>
  <c r="I1564" i="1"/>
  <c r="F1565" i="1"/>
  <c r="G1565" i="1"/>
  <c r="I1565" i="1"/>
  <c r="F1566" i="1"/>
  <c r="G1566" i="1"/>
  <c r="I1566" i="1"/>
  <c r="F1567" i="1"/>
  <c r="G1567" i="1"/>
  <c r="I1567" i="1"/>
  <c r="F1568" i="1"/>
  <c r="G1568" i="1"/>
  <c r="I1568" i="1"/>
  <c r="F1569" i="1"/>
  <c r="G1569" i="1"/>
  <c r="I1569" i="1"/>
  <c r="F1570" i="1"/>
  <c r="G1570" i="1"/>
  <c r="I1570" i="1"/>
  <c r="F1571" i="1"/>
  <c r="G1571" i="1"/>
  <c r="I1571" i="1"/>
  <c r="F1572" i="1"/>
  <c r="G1572" i="1"/>
  <c r="I1572" i="1"/>
  <c r="F1573" i="1"/>
  <c r="G1573" i="1"/>
  <c r="I1573" i="1"/>
  <c r="F1574" i="1"/>
  <c r="G1574" i="1"/>
  <c r="I1574" i="1"/>
  <c r="F1575" i="1"/>
  <c r="G1575" i="1"/>
  <c r="I1575" i="1"/>
  <c r="F1576" i="1"/>
  <c r="G1576" i="1"/>
  <c r="I1576" i="1"/>
  <c r="F1577" i="1"/>
  <c r="G1577" i="1"/>
  <c r="I1577" i="1"/>
  <c r="F1578" i="1"/>
  <c r="G1578" i="1"/>
  <c r="I1578" i="1"/>
  <c r="F1579" i="1"/>
  <c r="G1579" i="1"/>
  <c r="I1579" i="1"/>
  <c r="F1580" i="1"/>
  <c r="G1580" i="1"/>
  <c r="I1580" i="1"/>
  <c r="F1581" i="1"/>
  <c r="G1581" i="1"/>
  <c r="I1581" i="1"/>
  <c r="F1582" i="1"/>
  <c r="G1582" i="1"/>
  <c r="I1582" i="1"/>
  <c r="F1583" i="1"/>
  <c r="G1583" i="1"/>
  <c r="I1583" i="1"/>
  <c r="F1584" i="1"/>
  <c r="G1584" i="1"/>
  <c r="I1584" i="1"/>
  <c r="F1585" i="1"/>
  <c r="G1585" i="1"/>
  <c r="I1585" i="1"/>
  <c r="F1586" i="1"/>
  <c r="G1586" i="1"/>
  <c r="I1586" i="1"/>
  <c r="F1587" i="1"/>
  <c r="G1587" i="1"/>
  <c r="I1587" i="1"/>
  <c r="F1588" i="1"/>
  <c r="G1588" i="1"/>
  <c r="I1588" i="1"/>
  <c r="F1589" i="1"/>
  <c r="G1589" i="1"/>
  <c r="I1589" i="1"/>
  <c r="F1590" i="1"/>
  <c r="G1590" i="1"/>
  <c r="I1590" i="1"/>
  <c r="F1591" i="1"/>
  <c r="G1591" i="1"/>
  <c r="I1591" i="1"/>
  <c r="F1592" i="1"/>
  <c r="G1592" i="1"/>
  <c r="I1592" i="1"/>
  <c r="F1593" i="1"/>
  <c r="G1593" i="1"/>
  <c r="I1593" i="1"/>
  <c r="F1594" i="1"/>
  <c r="G1594" i="1"/>
  <c r="I1594" i="1"/>
  <c r="F1595" i="1"/>
  <c r="G1595" i="1"/>
  <c r="I1595" i="1"/>
  <c r="F1596" i="1"/>
  <c r="G1596" i="1"/>
  <c r="I1596" i="1"/>
  <c r="F1597" i="1"/>
  <c r="G1597" i="1"/>
  <c r="I1597" i="1"/>
  <c r="F1598" i="1"/>
  <c r="G1598" i="1"/>
  <c r="I1598" i="1"/>
  <c r="F1599" i="1"/>
  <c r="G1599" i="1"/>
  <c r="I1599" i="1"/>
  <c r="F1600" i="1"/>
  <c r="G1600" i="1"/>
  <c r="I1600" i="1"/>
  <c r="F1601" i="1"/>
  <c r="G1601" i="1"/>
  <c r="I1601" i="1"/>
  <c r="F1602" i="1"/>
  <c r="G1602" i="1"/>
  <c r="I1602" i="1"/>
  <c r="F1603" i="1"/>
  <c r="G1603" i="1"/>
  <c r="I1603" i="1"/>
  <c r="F1604" i="1"/>
  <c r="G1604" i="1"/>
  <c r="I1604" i="1"/>
  <c r="F1605" i="1"/>
  <c r="G1605" i="1"/>
  <c r="I1605" i="1"/>
  <c r="F1606" i="1"/>
  <c r="G1606" i="1"/>
  <c r="I1606" i="1"/>
  <c r="F1607" i="1"/>
  <c r="G1607" i="1"/>
  <c r="I1607" i="1"/>
  <c r="F1608" i="1"/>
  <c r="G1608" i="1"/>
  <c r="I1608" i="1"/>
  <c r="F1609" i="1"/>
  <c r="G1609" i="1"/>
  <c r="I1609" i="1"/>
  <c r="F1610" i="1"/>
  <c r="G1610" i="1"/>
  <c r="I1610" i="1"/>
  <c r="F1611" i="1"/>
  <c r="G1611" i="1"/>
  <c r="I1611" i="1"/>
  <c r="F1612" i="1"/>
  <c r="G1612" i="1"/>
  <c r="I1612" i="1"/>
  <c r="F1613" i="1"/>
  <c r="G1613" i="1"/>
  <c r="I1613" i="1"/>
  <c r="F1614" i="1"/>
  <c r="G1614" i="1"/>
  <c r="I1614" i="1"/>
  <c r="F1615" i="1"/>
  <c r="G1615" i="1"/>
  <c r="I1615" i="1"/>
  <c r="F1616" i="1"/>
  <c r="G1616" i="1"/>
  <c r="I1616" i="1"/>
  <c r="F1617" i="1"/>
  <c r="G1617" i="1"/>
  <c r="I1617" i="1"/>
  <c r="F1618" i="1"/>
  <c r="G1618" i="1"/>
  <c r="I1618" i="1"/>
  <c r="F1619" i="1"/>
  <c r="G1619" i="1"/>
  <c r="I1619" i="1"/>
  <c r="F1620" i="1"/>
  <c r="G1620" i="1"/>
  <c r="I1620" i="1"/>
  <c r="F1621" i="1"/>
  <c r="G1621" i="1"/>
  <c r="I1621" i="1"/>
  <c r="F1622" i="1"/>
  <c r="G1622" i="1"/>
  <c r="I1622" i="1"/>
  <c r="F1623" i="1"/>
  <c r="G1623" i="1"/>
  <c r="I1623" i="1"/>
  <c r="F1624" i="1"/>
  <c r="G1624" i="1"/>
  <c r="I1624" i="1"/>
  <c r="F1625" i="1"/>
  <c r="G1625" i="1"/>
  <c r="I1625" i="1"/>
  <c r="F1626" i="1"/>
  <c r="G1626" i="1"/>
  <c r="I1626" i="1"/>
  <c r="F1627" i="1"/>
  <c r="G1627" i="1"/>
  <c r="I1627" i="1"/>
  <c r="F1628" i="1"/>
  <c r="G1628" i="1"/>
  <c r="I1628" i="1"/>
  <c r="F1629" i="1"/>
  <c r="G1629" i="1"/>
  <c r="I1629" i="1"/>
  <c r="F1630" i="1"/>
  <c r="G1630" i="1"/>
  <c r="I1630" i="1"/>
  <c r="F1631" i="1"/>
  <c r="G1631" i="1"/>
  <c r="I1631" i="1"/>
  <c r="F1632" i="1"/>
  <c r="G1632" i="1"/>
  <c r="I1632" i="1"/>
  <c r="F1633" i="1"/>
  <c r="G1633" i="1"/>
  <c r="I1633" i="1"/>
  <c r="F1634" i="1"/>
  <c r="G1634" i="1"/>
  <c r="I1634" i="1"/>
  <c r="F1635" i="1"/>
  <c r="G1635" i="1"/>
  <c r="I1635" i="1"/>
  <c r="F1636" i="1"/>
  <c r="G1636" i="1"/>
  <c r="I1636" i="1"/>
  <c r="F1637" i="1"/>
  <c r="G1637" i="1"/>
  <c r="I1637" i="1"/>
  <c r="F1638" i="1"/>
  <c r="G1638" i="1"/>
  <c r="I1638" i="1"/>
  <c r="F1639" i="1"/>
  <c r="G1639" i="1"/>
  <c r="I1639" i="1"/>
  <c r="F1640" i="1"/>
  <c r="G1640" i="1"/>
  <c r="I1640" i="1"/>
  <c r="F1641" i="1"/>
  <c r="G1641" i="1"/>
  <c r="I1641" i="1"/>
  <c r="F1642" i="1"/>
  <c r="G1642" i="1"/>
  <c r="I1642" i="1"/>
  <c r="F1643" i="1"/>
  <c r="G1643" i="1"/>
  <c r="I1643" i="1"/>
  <c r="F1644" i="1"/>
  <c r="G1644" i="1"/>
  <c r="I1644" i="1"/>
  <c r="F1645" i="1"/>
  <c r="G1645" i="1"/>
  <c r="I1645" i="1"/>
  <c r="F1646" i="1"/>
  <c r="G1646" i="1"/>
  <c r="I1646" i="1"/>
  <c r="F1647" i="1"/>
  <c r="G1647" i="1"/>
  <c r="I1647" i="1"/>
  <c r="F1648" i="1"/>
  <c r="G1648" i="1"/>
  <c r="I1648" i="1"/>
  <c r="F1649" i="1"/>
  <c r="G1649" i="1"/>
  <c r="I1649" i="1"/>
  <c r="F1650" i="1"/>
  <c r="G1650" i="1"/>
  <c r="I1650" i="1"/>
  <c r="F1651" i="1"/>
  <c r="G1651" i="1"/>
  <c r="I1651" i="1"/>
  <c r="F1652" i="1"/>
  <c r="G1652" i="1"/>
  <c r="I1652" i="1"/>
  <c r="F1653" i="1"/>
  <c r="G1653" i="1"/>
  <c r="I1653" i="1"/>
  <c r="F1654" i="1"/>
  <c r="G1654" i="1"/>
  <c r="I1654" i="1"/>
  <c r="F1655" i="1"/>
  <c r="G1655" i="1"/>
  <c r="I1655" i="1"/>
  <c r="F1656" i="1"/>
  <c r="G1656" i="1"/>
  <c r="I1656" i="1"/>
  <c r="F1657" i="1"/>
  <c r="G1657" i="1"/>
  <c r="I1657" i="1"/>
  <c r="F1658" i="1"/>
  <c r="G1658" i="1"/>
  <c r="I1658" i="1"/>
  <c r="F1659" i="1"/>
  <c r="G1659" i="1"/>
  <c r="I1659" i="1"/>
  <c r="F1660" i="1"/>
  <c r="G1660" i="1"/>
  <c r="I1660" i="1"/>
  <c r="F1661" i="1"/>
  <c r="G1661" i="1"/>
  <c r="I1661" i="1"/>
  <c r="F1662" i="1"/>
  <c r="G1662" i="1"/>
  <c r="I1662" i="1"/>
  <c r="F1663" i="1"/>
  <c r="G1663" i="1"/>
  <c r="I1663" i="1"/>
  <c r="F1664" i="1"/>
  <c r="G1664" i="1"/>
  <c r="I1664" i="1"/>
  <c r="F1665" i="1"/>
  <c r="G1665" i="1"/>
  <c r="I1665" i="1"/>
  <c r="F1666" i="1"/>
  <c r="G1666" i="1"/>
  <c r="I1666" i="1"/>
  <c r="F1667" i="1"/>
  <c r="G1667" i="1"/>
  <c r="I1667" i="1"/>
  <c r="F1668" i="1"/>
  <c r="G1668" i="1"/>
  <c r="I1668" i="1"/>
  <c r="F1669" i="1"/>
  <c r="G1669" i="1"/>
  <c r="I1669" i="1"/>
  <c r="F1670" i="1"/>
  <c r="G1670" i="1"/>
  <c r="I1670" i="1"/>
  <c r="F1671" i="1"/>
  <c r="G1671" i="1"/>
  <c r="I1671" i="1"/>
  <c r="F1672" i="1"/>
  <c r="G1672" i="1"/>
  <c r="I1672" i="1"/>
  <c r="F1673" i="1"/>
  <c r="G1673" i="1"/>
  <c r="I1673" i="1"/>
  <c r="F1674" i="1"/>
  <c r="G1674" i="1"/>
  <c r="I1674" i="1"/>
  <c r="F1675" i="1"/>
  <c r="G1675" i="1"/>
  <c r="I1675" i="1"/>
  <c r="F1676" i="1"/>
  <c r="G1676" i="1"/>
  <c r="I1676" i="1"/>
  <c r="F1677" i="1"/>
  <c r="G1677" i="1"/>
  <c r="I1677" i="1"/>
  <c r="F1678" i="1"/>
  <c r="G1678" i="1"/>
  <c r="I1678" i="1"/>
  <c r="F1679" i="1"/>
  <c r="G1679" i="1"/>
  <c r="I1679" i="1"/>
  <c r="F1680" i="1"/>
  <c r="G1680" i="1"/>
  <c r="I1680" i="1"/>
  <c r="F1681" i="1"/>
  <c r="G1681" i="1"/>
  <c r="I1681" i="1"/>
  <c r="F1682" i="1"/>
  <c r="G1682" i="1"/>
  <c r="I1682" i="1"/>
  <c r="F1683" i="1"/>
  <c r="G1683" i="1"/>
  <c r="I1683" i="1"/>
  <c r="F1684" i="1"/>
  <c r="G1684" i="1"/>
  <c r="I1684" i="1"/>
  <c r="F1685" i="1"/>
  <c r="G1685" i="1"/>
  <c r="I1685" i="1"/>
  <c r="F1686" i="1"/>
  <c r="G1686" i="1"/>
  <c r="I1686" i="1"/>
  <c r="F1687" i="1"/>
  <c r="G1687" i="1"/>
  <c r="I1687" i="1"/>
  <c r="F1688" i="1"/>
  <c r="G1688" i="1"/>
  <c r="I1688" i="1"/>
  <c r="F1689" i="1"/>
  <c r="G1689" i="1"/>
  <c r="I1689" i="1"/>
  <c r="F1690" i="1"/>
  <c r="G1690" i="1"/>
  <c r="I1690" i="1"/>
  <c r="F1691" i="1"/>
  <c r="G1691" i="1"/>
  <c r="I1691" i="1"/>
  <c r="F1692" i="1"/>
  <c r="G1692" i="1"/>
  <c r="I1692" i="1"/>
  <c r="F1693" i="1"/>
  <c r="G1693" i="1"/>
  <c r="I1693" i="1"/>
  <c r="F1694" i="1"/>
  <c r="G1694" i="1"/>
  <c r="I1694" i="1"/>
  <c r="F1695" i="1"/>
  <c r="G1695" i="1"/>
  <c r="I1695" i="1"/>
  <c r="F1696" i="1"/>
  <c r="G1696" i="1"/>
  <c r="I1696" i="1"/>
  <c r="F1697" i="1"/>
  <c r="G1697" i="1"/>
  <c r="I1697" i="1"/>
  <c r="F1698" i="1"/>
  <c r="G1698" i="1"/>
  <c r="I1698" i="1"/>
  <c r="F1699" i="1"/>
  <c r="G1699" i="1"/>
  <c r="I1699" i="1"/>
  <c r="F1700" i="1"/>
  <c r="G1700" i="1"/>
  <c r="I1700" i="1"/>
  <c r="F1701" i="1"/>
  <c r="G1701" i="1"/>
  <c r="I1701" i="1"/>
  <c r="F1702" i="1"/>
  <c r="G1702" i="1"/>
  <c r="I1702" i="1"/>
  <c r="F1703" i="1"/>
  <c r="G1703" i="1"/>
  <c r="I1703" i="1"/>
  <c r="F1704" i="1"/>
  <c r="G1704" i="1"/>
  <c r="I1704" i="1"/>
  <c r="F1705" i="1"/>
  <c r="G1705" i="1"/>
  <c r="I1705" i="1"/>
  <c r="F1706" i="1"/>
  <c r="G1706" i="1"/>
  <c r="I1706" i="1"/>
  <c r="F1707" i="1"/>
  <c r="G1707" i="1"/>
  <c r="I1707" i="1"/>
  <c r="F1708" i="1"/>
  <c r="G1708" i="1"/>
  <c r="I1708" i="1"/>
  <c r="F1709" i="1"/>
  <c r="G1709" i="1"/>
  <c r="I1709" i="1"/>
  <c r="F1710" i="1"/>
  <c r="G1710" i="1"/>
  <c r="I1710" i="1"/>
  <c r="F1711" i="1"/>
  <c r="G1711" i="1"/>
  <c r="I1711" i="1"/>
  <c r="F1712" i="1"/>
  <c r="G1712" i="1"/>
  <c r="I1712" i="1"/>
  <c r="F1713" i="1"/>
  <c r="G1713" i="1"/>
  <c r="I1713" i="1"/>
  <c r="F1714" i="1"/>
  <c r="G1714" i="1"/>
  <c r="I1714" i="1"/>
  <c r="F1715" i="1"/>
  <c r="G1715" i="1"/>
  <c r="I1715" i="1"/>
  <c r="F1716" i="1"/>
  <c r="G1716" i="1"/>
  <c r="I1716" i="1"/>
  <c r="F1717" i="1"/>
  <c r="G1717" i="1"/>
  <c r="I1717" i="1"/>
  <c r="F1718" i="1"/>
  <c r="G1718" i="1"/>
  <c r="I1718" i="1"/>
  <c r="F1719" i="1"/>
  <c r="G1719" i="1"/>
  <c r="I1719" i="1"/>
  <c r="F1720" i="1"/>
  <c r="G1720" i="1"/>
  <c r="I1720" i="1"/>
  <c r="F1721" i="1"/>
  <c r="G1721" i="1"/>
  <c r="I1721" i="1"/>
  <c r="F1722" i="1"/>
  <c r="G1722" i="1"/>
  <c r="I1722" i="1"/>
  <c r="F1723" i="1"/>
  <c r="G1723" i="1"/>
  <c r="I1723" i="1"/>
  <c r="F1724" i="1"/>
  <c r="G1724" i="1"/>
  <c r="I1724" i="1"/>
  <c r="F1725" i="1"/>
  <c r="G1725" i="1"/>
  <c r="I1725" i="1"/>
  <c r="F1726" i="1"/>
  <c r="G1726" i="1"/>
  <c r="I1726" i="1"/>
  <c r="F1727" i="1"/>
  <c r="G1727" i="1"/>
  <c r="I1727" i="1"/>
  <c r="F1728" i="1"/>
  <c r="G1728" i="1"/>
  <c r="I1728" i="1"/>
  <c r="F1729" i="1"/>
  <c r="G1729" i="1"/>
  <c r="I1729" i="1"/>
  <c r="F1730" i="1"/>
  <c r="G1730" i="1"/>
  <c r="I1730" i="1"/>
  <c r="F1731" i="1"/>
  <c r="G1731" i="1"/>
  <c r="I1731" i="1"/>
  <c r="F1732" i="1"/>
  <c r="G1732" i="1"/>
  <c r="I1732" i="1"/>
  <c r="F1733" i="1"/>
  <c r="G1733" i="1"/>
  <c r="I1733" i="1"/>
  <c r="F1734" i="1"/>
  <c r="G1734" i="1"/>
  <c r="I1734" i="1"/>
  <c r="F1735" i="1"/>
  <c r="G1735" i="1"/>
  <c r="I1735" i="1"/>
  <c r="F1736" i="1"/>
  <c r="G1736" i="1"/>
  <c r="I1736" i="1"/>
  <c r="F1737" i="1"/>
  <c r="G1737" i="1"/>
  <c r="I1737" i="1"/>
  <c r="F1738" i="1"/>
  <c r="G1738" i="1"/>
  <c r="I1738" i="1"/>
  <c r="F1739" i="1"/>
  <c r="G1739" i="1"/>
  <c r="I1739" i="1"/>
  <c r="F1740" i="1"/>
  <c r="G1740" i="1"/>
  <c r="I1740" i="1"/>
  <c r="F1741" i="1"/>
  <c r="G1741" i="1"/>
  <c r="I1741" i="1"/>
  <c r="F1742" i="1"/>
  <c r="G1742" i="1"/>
  <c r="I1742" i="1"/>
  <c r="F1743" i="1"/>
  <c r="G1743" i="1"/>
  <c r="I1743" i="1"/>
  <c r="F1744" i="1"/>
  <c r="G1744" i="1"/>
  <c r="I1744" i="1"/>
  <c r="F1745" i="1"/>
  <c r="G1745" i="1"/>
  <c r="I1745" i="1"/>
  <c r="F1746" i="1"/>
  <c r="G1746" i="1"/>
  <c r="I1746" i="1"/>
  <c r="F1747" i="1"/>
  <c r="G1747" i="1"/>
  <c r="I1747" i="1"/>
  <c r="F1748" i="1"/>
  <c r="G1748" i="1"/>
  <c r="I1748" i="1"/>
  <c r="F1749" i="1"/>
  <c r="G1749" i="1"/>
  <c r="I1749" i="1"/>
  <c r="F1750" i="1"/>
  <c r="G1750" i="1"/>
  <c r="I1750" i="1"/>
  <c r="F1751" i="1"/>
  <c r="G1751" i="1"/>
  <c r="I1751" i="1"/>
  <c r="F1752" i="1"/>
  <c r="G1752" i="1"/>
  <c r="I1752" i="1"/>
  <c r="F1753" i="1"/>
  <c r="G1753" i="1"/>
  <c r="I1753" i="1"/>
  <c r="F1754" i="1"/>
  <c r="G1754" i="1"/>
  <c r="I1754" i="1"/>
  <c r="F1755" i="1"/>
  <c r="G1755" i="1"/>
  <c r="I1755" i="1"/>
  <c r="F1756" i="1"/>
  <c r="G1756" i="1"/>
  <c r="I1756" i="1"/>
  <c r="F1757" i="1"/>
  <c r="G1757" i="1"/>
  <c r="I1757" i="1"/>
  <c r="F1758" i="1"/>
  <c r="G1758" i="1"/>
  <c r="I1758" i="1"/>
  <c r="F1759" i="1"/>
  <c r="G1759" i="1"/>
  <c r="I1759" i="1"/>
  <c r="F1760" i="1"/>
  <c r="G1760" i="1"/>
  <c r="I1760" i="1"/>
  <c r="F1761" i="1"/>
  <c r="G1761" i="1"/>
  <c r="I1761" i="1"/>
  <c r="F1762" i="1"/>
  <c r="G1762" i="1"/>
  <c r="I1762" i="1"/>
  <c r="F1763" i="1"/>
  <c r="G1763" i="1"/>
  <c r="I1763" i="1"/>
  <c r="F1764" i="1"/>
  <c r="G1764" i="1"/>
  <c r="I1764" i="1"/>
  <c r="F1765" i="1"/>
  <c r="G1765" i="1"/>
  <c r="I1765" i="1"/>
  <c r="F1766" i="1"/>
  <c r="G1766" i="1"/>
  <c r="I1766" i="1"/>
  <c r="F1767" i="1"/>
  <c r="G1767" i="1"/>
  <c r="I1767" i="1"/>
  <c r="F1768" i="1"/>
  <c r="G1768" i="1"/>
  <c r="I1768" i="1"/>
  <c r="F1769" i="1"/>
  <c r="G1769" i="1"/>
  <c r="I1769" i="1"/>
  <c r="F1770" i="1"/>
  <c r="G1770" i="1"/>
  <c r="I1770" i="1"/>
  <c r="F1771" i="1"/>
  <c r="G1771" i="1"/>
  <c r="I1771" i="1"/>
  <c r="F1772" i="1"/>
  <c r="G1772" i="1"/>
  <c r="I1772" i="1"/>
  <c r="F1773" i="1"/>
  <c r="G1773" i="1"/>
  <c r="I1773" i="1"/>
  <c r="F1774" i="1"/>
  <c r="G1774" i="1"/>
  <c r="I1774" i="1"/>
  <c r="F1775" i="1"/>
  <c r="G1775" i="1"/>
  <c r="I1775" i="1"/>
  <c r="F1776" i="1"/>
  <c r="G1776" i="1"/>
  <c r="I1776" i="1"/>
  <c r="F1777" i="1"/>
  <c r="G1777" i="1"/>
  <c r="I1777" i="1"/>
  <c r="F1778" i="1"/>
  <c r="G1778" i="1"/>
  <c r="I1778" i="1"/>
  <c r="F1779" i="1"/>
  <c r="G1779" i="1"/>
  <c r="I1779" i="1"/>
  <c r="F1780" i="1"/>
  <c r="G1780" i="1"/>
  <c r="I1780" i="1"/>
  <c r="F1781" i="1"/>
  <c r="G1781" i="1"/>
  <c r="I1781" i="1"/>
  <c r="F1782" i="1"/>
  <c r="G1782" i="1"/>
  <c r="I1782" i="1"/>
  <c r="F1783" i="1"/>
  <c r="G1783" i="1"/>
  <c r="I1783" i="1"/>
  <c r="F1784" i="1"/>
  <c r="G1784" i="1"/>
  <c r="I1784" i="1"/>
  <c r="F1785" i="1"/>
  <c r="G1785" i="1"/>
  <c r="I1785" i="1"/>
  <c r="F1786" i="1"/>
  <c r="G1786" i="1"/>
  <c r="I1786" i="1"/>
  <c r="F1787" i="1"/>
  <c r="G1787" i="1"/>
  <c r="I1787" i="1"/>
  <c r="F1788" i="1"/>
  <c r="G1788" i="1"/>
  <c r="I1788" i="1"/>
  <c r="F1789" i="1"/>
  <c r="G1789" i="1"/>
  <c r="I1789" i="1"/>
  <c r="F1790" i="1"/>
  <c r="G1790" i="1"/>
  <c r="I1790" i="1"/>
  <c r="F1791" i="1"/>
  <c r="G1791" i="1"/>
  <c r="I1791" i="1"/>
  <c r="F1792" i="1"/>
  <c r="G1792" i="1"/>
  <c r="I1792" i="1"/>
  <c r="F1793" i="1"/>
  <c r="G1793" i="1"/>
  <c r="I1793" i="1"/>
  <c r="F1794" i="1"/>
  <c r="G1794" i="1"/>
  <c r="I1794" i="1"/>
  <c r="F1795" i="1"/>
  <c r="G1795" i="1"/>
  <c r="I1795" i="1"/>
  <c r="F1796" i="1"/>
  <c r="G1796" i="1"/>
  <c r="I1796" i="1"/>
  <c r="F1797" i="1"/>
  <c r="G1797" i="1"/>
  <c r="I1797" i="1"/>
  <c r="F1798" i="1"/>
  <c r="G1798" i="1"/>
  <c r="I1798" i="1"/>
  <c r="F1799" i="1"/>
  <c r="G1799" i="1"/>
  <c r="I1799" i="1"/>
  <c r="F1800" i="1"/>
  <c r="G1800" i="1"/>
  <c r="I1800" i="1"/>
  <c r="F1801" i="1"/>
  <c r="G1801" i="1"/>
  <c r="I1801" i="1"/>
  <c r="F1802" i="1"/>
  <c r="G1802" i="1"/>
  <c r="I1802" i="1"/>
  <c r="F1803" i="1"/>
  <c r="G1803" i="1"/>
  <c r="I1803" i="1"/>
  <c r="F1804" i="1"/>
  <c r="G1804" i="1"/>
  <c r="I1804" i="1"/>
  <c r="F1805" i="1"/>
  <c r="G1805" i="1"/>
  <c r="I1805" i="1"/>
  <c r="F1806" i="1"/>
  <c r="G1806" i="1"/>
  <c r="I1806" i="1"/>
  <c r="F1807" i="1"/>
  <c r="G1807" i="1"/>
  <c r="I1807" i="1"/>
  <c r="F1808" i="1"/>
  <c r="G1808" i="1"/>
  <c r="I1808" i="1"/>
  <c r="F1809" i="1"/>
  <c r="G1809" i="1"/>
  <c r="I1809" i="1"/>
  <c r="F1810" i="1"/>
  <c r="G1810" i="1"/>
  <c r="I1810" i="1"/>
  <c r="F1811" i="1"/>
  <c r="G1811" i="1"/>
  <c r="I1811" i="1"/>
  <c r="F1812" i="1"/>
  <c r="G1812" i="1"/>
  <c r="I1812" i="1"/>
  <c r="F1813" i="1"/>
  <c r="G1813" i="1"/>
  <c r="I1813" i="1"/>
  <c r="F1814" i="1"/>
  <c r="G1814" i="1"/>
  <c r="I1814" i="1"/>
  <c r="F1815" i="1"/>
  <c r="G1815" i="1"/>
  <c r="I1815" i="1"/>
  <c r="F1816" i="1"/>
  <c r="G1816" i="1"/>
  <c r="I1816" i="1"/>
  <c r="F1817" i="1"/>
  <c r="G1817" i="1"/>
  <c r="I1817" i="1"/>
  <c r="F1818" i="1"/>
  <c r="G1818" i="1"/>
  <c r="I1818" i="1"/>
  <c r="F1819" i="1"/>
  <c r="G1819" i="1"/>
  <c r="I1819" i="1"/>
  <c r="F1820" i="1"/>
  <c r="G1820" i="1"/>
  <c r="I1820" i="1"/>
  <c r="F1821" i="1"/>
  <c r="G1821" i="1"/>
  <c r="I1821" i="1"/>
  <c r="F1822" i="1"/>
  <c r="G1822" i="1"/>
  <c r="I1822" i="1"/>
  <c r="F1823" i="1"/>
  <c r="G1823" i="1"/>
  <c r="I1823" i="1"/>
  <c r="F1824" i="1"/>
  <c r="G1824" i="1"/>
  <c r="I1824" i="1"/>
  <c r="F1825" i="1"/>
  <c r="G1825" i="1"/>
  <c r="I1825" i="1"/>
  <c r="F1826" i="1"/>
  <c r="G1826" i="1"/>
  <c r="I1826" i="1"/>
  <c r="F1827" i="1"/>
  <c r="G1827" i="1"/>
  <c r="I1827" i="1"/>
  <c r="F1828" i="1"/>
  <c r="G1828" i="1"/>
  <c r="I1828" i="1"/>
  <c r="F1829" i="1"/>
  <c r="G1829" i="1"/>
  <c r="I1829" i="1"/>
  <c r="F1830" i="1"/>
  <c r="G1830" i="1"/>
  <c r="I1830" i="1"/>
  <c r="F1831" i="1"/>
  <c r="G1831" i="1"/>
  <c r="I1831" i="1"/>
  <c r="F1832" i="1"/>
  <c r="G1832" i="1"/>
  <c r="I1832" i="1"/>
  <c r="F1833" i="1"/>
  <c r="G1833" i="1"/>
  <c r="I1833" i="1"/>
  <c r="F1834" i="1"/>
  <c r="G1834" i="1"/>
  <c r="I1834" i="1"/>
  <c r="F1835" i="1"/>
  <c r="G1835" i="1"/>
  <c r="I1835" i="1"/>
  <c r="F1836" i="1"/>
  <c r="G1836" i="1"/>
  <c r="I1836" i="1"/>
  <c r="F1837" i="1"/>
  <c r="G1837" i="1"/>
  <c r="I1837" i="1"/>
  <c r="F1838" i="1"/>
  <c r="G1838" i="1"/>
  <c r="I1838" i="1"/>
  <c r="F1839" i="1"/>
  <c r="G1839" i="1"/>
  <c r="I1839" i="1"/>
  <c r="F1840" i="1"/>
  <c r="G1840" i="1"/>
  <c r="I1840" i="1"/>
  <c r="F1841" i="1"/>
  <c r="G1841" i="1"/>
  <c r="I1841" i="1"/>
  <c r="F1842" i="1"/>
  <c r="G1842" i="1"/>
  <c r="I1842" i="1"/>
  <c r="F1843" i="1"/>
  <c r="G1843" i="1"/>
  <c r="I1843" i="1"/>
  <c r="F1844" i="1"/>
  <c r="G1844" i="1"/>
  <c r="I1844" i="1"/>
  <c r="F1845" i="1"/>
  <c r="G1845" i="1"/>
  <c r="I1845" i="1"/>
  <c r="F1846" i="1"/>
  <c r="G1846" i="1"/>
  <c r="I1846" i="1"/>
  <c r="F1847" i="1"/>
  <c r="G1847" i="1"/>
  <c r="I1847" i="1"/>
  <c r="F1848" i="1"/>
  <c r="G1848" i="1"/>
  <c r="I1848" i="1"/>
  <c r="F1849" i="1"/>
  <c r="G1849" i="1"/>
  <c r="I1849" i="1"/>
  <c r="F1850" i="1"/>
  <c r="G1850" i="1"/>
  <c r="I1850" i="1"/>
  <c r="F1851" i="1"/>
  <c r="G1851" i="1"/>
  <c r="I1851" i="1"/>
  <c r="F1852" i="1"/>
  <c r="G1852" i="1"/>
  <c r="I1852" i="1"/>
  <c r="F1853" i="1"/>
  <c r="G1853" i="1"/>
  <c r="I1853" i="1"/>
  <c r="F1854" i="1"/>
  <c r="G1854" i="1"/>
  <c r="I1854" i="1"/>
  <c r="F1855" i="1"/>
  <c r="G1855" i="1"/>
  <c r="I1855" i="1"/>
  <c r="F1856" i="1"/>
  <c r="G1856" i="1"/>
  <c r="I1856" i="1"/>
  <c r="F1857" i="1"/>
  <c r="G1857" i="1"/>
  <c r="I1857" i="1"/>
  <c r="F1858" i="1"/>
  <c r="G1858" i="1"/>
  <c r="I1858" i="1"/>
  <c r="F1859" i="1"/>
  <c r="G1859" i="1"/>
  <c r="I1859" i="1"/>
  <c r="F1860" i="1"/>
  <c r="G1860" i="1"/>
  <c r="I1860" i="1"/>
  <c r="F1861" i="1"/>
  <c r="G1861" i="1"/>
  <c r="I1861" i="1"/>
  <c r="F1862" i="1"/>
  <c r="G1862" i="1"/>
  <c r="I1862" i="1"/>
  <c r="F1863" i="1"/>
  <c r="G1863" i="1"/>
  <c r="I1863" i="1"/>
  <c r="F1864" i="1"/>
  <c r="G1864" i="1"/>
  <c r="I1864" i="1"/>
  <c r="F1865" i="1"/>
  <c r="G1865" i="1"/>
  <c r="I1865" i="1"/>
  <c r="F1866" i="1"/>
  <c r="G1866" i="1"/>
  <c r="I1866" i="1"/>
  <c r="F1867" i="1"/>
  <c r="G1867" i="1"/>
  <c r="I1867" i="1"/>
  <c r="F1868" i="1"/>
  <c r="G1868" i="1"/>
  <c r="I1868" i="1"/>
  <c r="F1869" i="1"/>
  <c r="G1869" i="1"/>
  <c r="I1869" i="1"/>
  <c r="F1870" i="1"/>
  <c r="G1870" i="1"/>
  <c r="I1870" i="1"/>
  <c r="F1871" i="1"/>
  <c r="G1871" i="1"/>
  <c r="I1871" i="1"/>
  <c r="F1872" i="1"/>
  <c r="G1872" i="1"/>
  <c r="I1872" i="1"/>
  <c r="F1873" i="1"/>
  <c r="G1873" i="1"/>
  <c r="I1873" i="1"/>
  <c r="F1874" i="1"/>
  <c r="G1874" i="1"/>
  <c r="I1874" i="1"/>
  <c r="F1875" i="1"/>
  <c r="G1875" i="1"/>
  <c r="I1875" i="1"/>
  <c r="F1876" i="1"/>
  <c r="G1876" i="1"/>
  <c r="I1876" i="1"/>
  <c r="F1877" i="1"/>
  <c r="G1877" i="1"/>
  <c r="I1877" i="1"/>
  <c r="F1878" i="1"/>
  <c r="G1878" i="1"/>
  <c r="I1878" i="1"/>
  <c r="F1879" i="1"/>
  <c r="G1879" i="1"/>
  <c r="I1879" i="1"/>
  <c r="F1880" i="1"/>
  <c r="G1880" i="1"/>
  <c r="I1880" i="1"/>
  <c r="F1881" i="1"/>
  <c r="G1881" i="1"/>
  <c r="I1881" i="1"/>
  <c r="F1882" i="1"/>
  <c r="G1882" i="1"/>
  <c r="I1882" i="1"/>
  <c r="F1883" i="1"/>
  <c r="G1883" i="1"/>
  <c r="I1883" i="1"/>
  <c r="F1884" i="1"/>
  <c r="G1884" i="1"/>
  <c r="I1884" i="1"/>
  <c r="F1885" i="1"/>
  <c r="G1885" i="1"/>
  <c r="I1885" i="1"/>
  <c r="F1886" i="1"/>
  <c r="G1886" i="1"/>
  <c r="I1886" i="1"/>
  <c r="F1887" i="1"/>
  <c r="G1887" i="1"/>
  <c r="I1887" i="1"/>
  <c r="F1888" i="1"/>
  <c r="G1888" i="1"/>
  <c r="I1888" i="1"/>
  <c r="F1889" i="1"/>
  <c r="G1889" i="1"/>
  <c r="I1889" i="1"/>
  <c r="F1890" i="1"/>
  <c r="G1890" i="1"/>
  <c r="I1890" i="1"/>
  <c r="F1891" i="1"/>
  <c r="G1891" i="1"/>
  <c r="I1891" i="1"/>
  <c r="F1892" i="1"/>
  <c r="G1892" i="1"/>
  <c r="I1892" i="1"/>
  <c r="F1893" i="1"/>
  <c r="G1893" i="1"/>
  <c r="I1893" i="1"/>
  <c r="F1894" i="1"/>
  <c r="G1894" i="1"/>
  <c r="I1894" i="1"/>
  <c r="F1895" i="1"/>
  <c r="G1895" i="1"/>
  <c r="I1895" i="1"/>
  <c r="F1896" i="1"/>
  <c r="G1896" i="1"/>
  <c r="I1896" i="1"/>
  <c r="F1897" i="1"/>
  <c r="G1897" i="1"/>
  <c r="I1897" i="1"/>
  <c r="F1898" i="1"/>
  <c r="G1898" i="1"/>
  <c r="I1898" i="1"/>
  <c r="F1899" i="1"/>
  <c r="G1899" i="1"/>
  <c r="I1899" i="1"/>
  <c r="F1900" i="1"/>
  <c r="G1900" i="1"/>
  <c r="I1900" i="1"/>
  <c r="F1901" i="1"/>
  <c r="G1901" i="1"/>
  <c r="I1901" i="1"/>
  <c r="F1902" i="1"/>
  <c r="G1902" i="1"/>
  <c r="I1902" i="1"/>
  <c r="F1903" i="1"/>
  <c r="G1903" i="1"/>
  <c r="I1903" i="1"/>
  <c r="F1904" i="1"/>
  <c r="G1904" i="1"/>
  <c r="I1904" i="1"/>
  <c r="F1905" i="1"/>
  <c r="G1905" i="1"/>
  <c r="I1905" i="1"/>
  <c r="F1906" i="1"/>
  <c r="G1906" i="1"/>
  <c r="I1906" i="1"/>
  <c r="F1907" i="1"/>
  <c r="G1907" i="1"/>
  <c r="I1907" i="1"/>
  <c r="F1908" i="1"/>
  <c r="G1908" i="1"/>
  <c r="I1908" i="1"/>
  <c r="F1909" i="1"/>
  <c r="G1909" i="1"/>
  <c r="I1909" i="1"/>
  <c r="F1910" i="1"/>
  <c r="G1910" i="1"/>
  <c r="I1910" i="1"/>
  <c r="F1911" i="1"/>
  <c r="G1911" i="1"/>
  <c r="I1911" i="1"/>
  <c r="F1912" i="1"/>
  <c r="G1912" i="1"/>
  <c r="I1912" i="1"/>
  <c r="F1913" i="1"/>
  <c r="G1913" i="1"/>
  <c r="I1913" i="1"/>
  <c r="F1914" i="1"/>
  <c r="G1914" i="1"/>
  <c r="I1914" i="1"/>
  <c r="F1915" i="1"/>
  <c r="G1915" i="1"/>
  <c r="I1915" i="1"/>
  <c r="F1916" i="1"/>
  <c r="G1916" i="1"/>
  <c r="I1916" i="1"/>
  <c r="F1917" i="1"/>
  <c r="G1917" i="1"/>
  <c r="I1917" i="1"/>
  <c r="F1918" i="1"/>
  <c r="G1918" i="1"/>
  <c r="I1918" i="1"/>
  <c r="F1919" i="1"/>
  <c r="G1919" i="1"/>
  <c r="I1919" i="1"/>
  <c r="F1920" i="1"/>
  <c r="G1920" i="1"/>
  <c r="I1920" i="1"/>
  <c r="F1921" i="1"/>
  <c r="G1921" i="1"/>
  <c r="I1921" i="1"/>
  <c r="F1922" i="1"/>
  <c r="G1922" i="1"/>
  <c r="I1922" i="1"/>
  <c r="F1923" i="1"/>
  <c r="G1923" i="1"/>
  <c r="I1923" i="1"/>
  <c r="F1924" i="1"/>
  <c r="G1924" i="1"/>
  <c r="I1924" i="1"/>
  <c r="F1925" i="1"/>
  <c r="G1925" i="1"/>
  <c r="I1925" i="1"/>
  <c r="F1926" i="1"/>
  <c r="G1926" i="1"/>
  <c r="I1926" i="1"/>
  <c r="F1927" i="1"/>
  <c r="G1927" i="1"/>
  <c r="I1927" i="1"/>
  <c r="F1928" i="1"/>
  <c r="G1928" i="1"/>
  <c r="I1928" i="1"/>
  <c r="F1929" i="1"/>
  <c r="G1929" i="1"/>
  <c r="I1929" i="1"/>
  <c r="F1930" i="1"/>
  <c r="G1930" i="1"/>
  <c r="I1930" i="1"/>
  <c r="F1931" i="1"/>
  <c r="G1931" i="1"/>
  <c r="I1931" i="1"/>
  <c r="F1932" i="1"/>
  <c r="G1932" i="1"/>
  <c r="I1932" i="1"/>
  <c r="F1933" i="1"/>
  <c r="G1933" i="1"/>
  <c r="I1933" i="1"/>
  <c r="F1934" i="1"/>
  <c r="G1934" i="1"/>
  <c r="I1934" i="1"/>
  <c r="F1935" i="1"/>
  <c r="G1935" i="1"/>
  <c r="I1935" i="1"/>
  <c r="F1936" i="1"/>
  <c r="G1936" i="1"/>
  <c r="I1936" i="1"/>
  <c r="F1937" i="1"/>
  <c r="G1937" i="1"/>
  <c r="I1937" i="1"/>
  <c r="F1938" i="1"/>
  <c r="G1938" i="1"/>
  <c r="I1938" i="1"/>
  <c r="F1939" i="1"/>
  <c r="G1939" i="1"/>
  <c r="I1939" i="1"/>
  <c r="F1940" i="1"/>
  <c r="G1940" i="1"/>
  <c r="I1940" i="1"/>
  <c r="F1941" i="1"/>
  <c r="G1941" i="1"/>
  <c r="I1941" i="1"/>
  <c r="F1942" i="1"/>
  <c r="G1942" i="1"/>
  <c r="I1942" i="1"/>
  <c r="F1943" i="1"/>
  <c r="G1943" i="1"/>
  <c r="I1943" i="1"/>
  <c r="F1944" i="1"/>
  <c r="G1944" i="1"/>
  <c r="I1944" i="1"/>
  <c r="F1945" i="1"/>
  <c r="G1945" i="1"/>
  <c r="I1945" i="1"/>
  <c r="F1946" i="1"/>
  <c r="G1946" i="1"/>
  <c r="I1946" i="1"/>
  <c r="F1947" i="1"/>
  <c r="G1947" i="1"/>
  <c r="I1947" i="1"/>
  <c r="F1948" i="1"/>
  <c r="G1948" i="1"/>
  <c r="I1948" i="1"/>
  <c r="F1949" i="1"/>
  <c r="G1949" i="1"/>
  <c r="I1949" i="1"/>
  <c r="F1950" i="1"/>
  <c r="G1950" i="1"/>
  <c r="I1950" i="1"/>
  <c r="F1951" i="1"/>
  <c r="G1951" i="1"/>
  <c r="I1951" i="1"/>
  <c r="F1952" i="1"/>
  <c r="G1952" i="1"/>
  <c r="I1952" i="1"/>
  <c r="F1953" i="1"/>
  <c r="G1953" i="1"/>
  <c r="I1953" i="1"/>
  <c r="F1954" i="1"/>
  <c r="G1954" i="1"/>
  <c r="I1954" i="1"/>
  <c r="F1955" i="1"/>
  <c r="G1955" i="1"/>
  <c r="I1955" i="1"/>
  <c r="F1956" i="1"/>
  <c r="G1956" i="1"/>
  <c r="I1956" i="1"/>
  <c r="F1957" i="1"/>
  <c r="G1957" i="1"/>
  <c r="I1957" i="1"/>
  <c r="F1958" i="1"/>
  <c r="G1958" i="1"/>
  <c r="I1958" i="1"/>
  <c r="F1959" i="1"/>
  <c r="G1959" i="1"/>
  <c r="I1959" i="1"/>
  <c r="F1960" i="1"/>
  <c r="G1960" i="1"/>
  <c r="I1960" i="1"/>
  <c r="F1961" i="1"/>
  <c r="G1961" i="1"/>
  <c r="I1961" i="1"/>
  <c r="F1962" i="1"/>
  <c r="G1962" i="1"/>
  <c r="I1962" i="1"/>
  <c r="F1963" i="1"/>
  <c r="G1963" i="1"/>
  <c r="I1963" i="1"/>
  <c r="F1964" i="1"/>
  <c r="G1964" i="1"/>
  <c r="I1964" i="1"/>
  <c r="F1965" i="1"/>
  <c r="G1965" i="1"/>
  <c r="I1965" i="1"/>
  <c r="F1966" i="1"/>
  <c r="G1966" i="1"/>
  <c r="I1966" i="1"/>
  <c r="F1967" i="1"/>
  <c r="G1967" i="1"/>
  <c r="I1967" i="1"/>
  <c r="F1968" i="1"/>
  <c r="G1968" i="1"/>
  <c r="I1968" i="1"/>
  <c r="F1969" i="1"/>
  <c r="G1969" i="1"/>
  <c r="I1969" i="1"/>
  <c r="F1970" i="1"/>
  <c r="G1970" i="1"/>
  <c r="I1970" i="1"/>
  <c r="F1971" i="1"/>
  <c r="G1971" i="1"/>
  <c r="I1971" i="1"/>
  <c r="F1972" i="1"/>
  <c r="G1972" i="1"/>
  <c r="I1972" i="1"/>
  <c r="F1973" i="1"/>
  <c r="G1973" i="1"/>
  <c r="I1973" i="1"/>
  <c r="F1974" i="1"/>
  <c r="G1974" i="1"/>
  <c r="I1974" i="1"/>
  <c r="F1975" i="1"/>
  <c r="G1975" i="1"/>
  <c r="I1975" i="1"/>
  <c r="F1976" i="1"/>
  <c r="G1976" i="1"/>
  <c r="I1976" i="1"/>
  <c r="F1977" i="1"/>
  <c r="G1977" i="1"/>
  <c r="I1977" i="1"/>
  <c r="F1978" i="1"/>
  <c r="G1978" i="1"/>
  <c r="I1978" i="1"/>
  <c r="F1979" i="1"/>
  <c r="G1979" i="1"/>
  <c r="I1979" i="1"/>
  <c r="F1980" i="1"/>
  <c r="G1980" i="1"/>
  <c r="I1980" i="1"/>
  <c r="F1981" i="1"/>
  <c r="G1981" i="1"/>
  <c r="I1981" i="1"/>
  <c r="F1982" i="1"/>
  <c r="G1982" i="1"/>
  <c r="I1982" i="1"/>
  <c r="F1983" i="1"/>
  <c r="G1983" i="1"/>
  <c r="I1983" i="1"/>
  <c r="F1984" i="1"/>
  <c r="G1984" i="1"/>
  <c r="I1984" i="1"/>
  <c r="F1985" i="1"/>
  <c r="G1985" i="1"/>
  <c r="I1985" i="1"/>
  <c r="F1986" i="1"/>
  <c r="G1986" i="1"/>
  <c r="I1986" i="1"/>
  <c r="F1987" i="1"/>
  <c r="G1987" i="1"/>
  <c r="I1987" i="1"/>
  <c r="F1988" i="1"/>
  <c r="G1988" i="1"/>
  <c r="I1988" i="1"/>
  <c r="F1989" i="1"/>
  <c r="G1989" i="1"/>
  <c r="I1989" i="1"/>
  <c r="F1990" i="1"/>
  <c r="G1990" i="1"/>
  <c r="I1990" i="1"/>
  <c r="F1991" i="1"/>
  <c r="G1991" i="1"/>
  <c r="I1991" i="1"/>
  <c r="F1992" i="1"/>
  <c r="G1992" i="1"/>
  <c r="I1992" i="1"/>
  <c r="F1993" i="1"/>
  <c r="G1993" i="1"/>
  <c r="I1993" i="1"/>
  <c r="F1994" i="1"/>
  <c r="G1994" i="1"/>
  <c r="I1994" i="1"/>
  <c r="F1995" i="1"/>
  <c r="G1995" i="1"/>
  <c r="I1995" i="1"/>
  <c r="F1996" i="1"/>
  <c r="G1996" i="1"/>
  <c r="I1996" i="1"/>
  <c r="F1997" i="1"/>
  <c r="G1997" i="1"/>
  <c r="I1997" i="1"/>
  <c r="F1998" i="1"/>
  <c r="G1998" i="1"/>
  <c r="I1998" i="1"/>
  <c r="F1999" i="1"/>
  <c r="G1999" i="1"/>
  <c r="I1999" i="1"/>
  <c r="F2000" i="1"/>
  <c r="G2000" i="1"/>
  <c r="I2000" i="1"/>
  <c r="F2001" i="1"/>
  <c r="G2001" i="1"/>
  <c r="I2001" i="1"/>
  <c r="F2002" i="1"/>
  <c r="G2002" i="1"/>
  <c r="I2002" i="1"/>
  <c r="F2003" i="1"/>
  <c r="G2003" i="1"/>
  <c r="I2003" i="1"/>
  <c r="F2004" i="1"/>
  <c r="G2004" i="1"/>
  <c r="I2004" i="1"/>
  <c r="F2005" i="1"/>
  <c r="G2005" i="1"/>
  <c r="I2005" i="1"/>
  <c r="F2006" i="1"/>
  <c r="G2006" i="1"/>
  <c r="I2006" i="1"/>
  <c r="F2007" i="1"/>
  <c r="G2007" i="1"/>
  <c r="I2007" i="1"/>
  <c r="F2008" i="1"/>
  <c r="G2008" i="1"/>
  <c r="I2008" i="1"/>
  <c r="F2009" i="1"/>
  <c r="G2009" i="1"/>
  <c r="I2009" i="1"/>
  <c r="F2010" i="1"/>
  <c r="G2010" i="1"/>
  <c r="I2010" i="1"/>
  <c r="F2011" i="1"/>
  <c r="G2011" i="1"/>
  <c r="I2011" i="1"/>
  <c r="F2012" i="1"/>
  <c r="G2012" i="1"/>
  <c r="I2012" i="1"/>
  <c r="F2013" i="1"/>
  <c r="G2013" i="1"/>
  <c r="I2013" i="1"/>
  <c r="F2014" i="1"/>
  <c r="G2014" i="1"/>
  <c r="I2014" i="1"/>
  <c r="F2015" i="1"/>
  <c r="G2015" i="1"/>
  <c r="I2015" i="1"/>
  <c r="F2016" i="1"/>
  <c r="G2016" i="1"/>
  <c r="I2016" i="1"/>
  <c r="F2017" i="1"/>
  <c r="G2017" i="1"/>
  <c r="I2017" i="1"/>
  <c r="F2018" i="1"/>
  <c r="G2018" i="1"/>
  <c r="I2018" i="1"/>
  <c r="F2019" i="1"/>
  <c r="G2019" i="1"/>
  <c r="I2019" i="1"/>
  <c r="F2020" i="1"/>
  <c r="G2020" i="1"/>
  <c r="I2020" i="1"/>
  <c r="F2021" i="1"/>
  <c r="G2021" i="1"/>
  <c r="I2021" i="1"/>
  <c r="F2022" i="1"/>
  <c r="G2022" i="1"/>
  <c r="I2022" i="1"/>
  <c r="F2023" i="1"/>
  <c r="G2023" i="1"/>
  <c r="I2023" i="1"/>
  <c r="F2024" i="1"/>
  <c r="G2024" i="1"/>
  <c r="I2024" i="1"/>
  <c r="F2025" i="1"/>
  <c r="G2025" i="1"/>
  <c r="I2025" i="1"/>
  <c r="F2026" i="1"/>
  <c r="G2026" i="1"/>
  <c r="I2026" i="1"/>
  <c r="F2027" i="1"/>
  <c r="G2027" i="1"/>
  <c r="I2027" i="1"/>
  <c r="F2028" i="1"/>
  <c r="G2028" i="1"/>
  <c r="I2028" i="1"/>
  <c r="F2029" i="1"/>
  <c r="G2029" i="1"/>
  <c r="I2029" i="1"/>
  <c r="F2030" i="1"/>
  <c r="G2030" i="1"/>
  <c r="I2030" i="1"/>
  <c r="F2031" i="1"/>
  <c r="G2031" i="1"/>
  <c r="I2031" i="1"/>
  <c r="F2032" i="1"/>
  <c r="G2032" i="1"/>
  <c r="I2032" i="1"/>
  <c r="F2033" i="1"/>
  <c r="G2033" i="1"/>
  <c r="I2033" i="1"/>
  <c r="F2034" i="1"/>
  <c r="G2034" i="1"/>
  <c r="I2034" i="1"/>
  <c r="F2035" i="1"/>
  <c r="G2035" i="1"/>
  <c r="I2035" i="1"/>
  <c r="F2036" i="1"/>
  <c r="G2036" i="1"/>
  <c r="I2036" i="1"/>
  <c r="F2037" i="1"/>
  <c r="G2037" i="1"/>
  <c r="I2037" i="1"/>
  <c r="F2038" i="1"/>
  <c r="G2038" i="1"/>
  <c r="I2038" i="1"/>
  <c r="F2039" i="1"/>
  <c r="G2039" i="1"/>
  <c r="I2039" i="1"/>
  <c r="F2040" i="1"/>
  <c r="G2040" i="1"/>
  <c r="I2040" i="1"/>
  <c r="F2041" i="1"/>
  <c r="G2041" i="1"/>
  <c r="I2041" i="1"/>
  <c r="F2042" i="1"/>
  <c r="G2042" i="1"/>
  <c r="I2042" i="1"/>
  <c r="F2043" i="1"/>
  <c r="G2043" i="1"/>
  <c r="I2043" i="1"/>
  <c r="F2044" i="1"/>
  <c r="G2044" i="1"/>
  <c r="I2044" i="1"/>
  <c r="F2045" i="1"/>
  <c r="G2045" i="1"/>
  <c r="I2045" i="1"/>
  <c r="F2046" i="1"/>
  <c r="G2046" i="1"/>
  <c r="I2046" i="1"/>
  <c r="F2047" i="1"/>
  <c r="G2047" i="1"/>
  <c r="I2047" i="1"/>
  <c r="F2048" i="1"/>
  <c r="G2048" i="1"/>
  <c r="I2048" i="1"/>
  <c r="F2049" i="1"/>
  <c r="G2049" i="1"/>
  <c r="I2049" i="1"/>
  <c r="F2050" i="1"/>
  <c r="G2050" i="1"/>
  <c r="I2050" i="1"/>
  <c r="F2051" i="1"/>
  <c r="G2051" i="1"/>
  <c r="I2051" i="1"/>
  <c r="F2052" i="1"/>
  <c r="G2052" i="1"/>
  <c r="I2052" i="1"/>
  <c r="F2053" i="1"/>
  <c r="G2053" i="1"/>
  <c r="I2053" i="1"/>
  <c r="F2054" i="1"/>
  <c r="G2054" i="1"/>
  <c r="I2054" i="1"/>
  <c r="F2055" i="1"/>
  <c r="G2055" i="1"/>
  <c r="I2055" i="1"/>
  <c r="F2056" i="1"/>
  <c r="G2056" i="1"/>
  <c r="I2056" i="1"/>
  <c r="F2057" i="1"/>
  <c r="G2057" i="1"/>
  <c r="I2057" i="1"/>
  <c r="F2058" i="1"/>
  <c r="G2058" i="1"/>
  <c r="I2058" i="1"/>
  <c r="F2059" i="1"/>
  <c r="G2059" i="1"/>
  <c r="I2059" i="1"/>
  <c r="F2060" i="1"/>
  <c r="G2060" i="1"/>
  <c r="I2060" i="1"/>
  <c r="F2061" i="1"/>
  <c r="G2061" i="1"/>
  <c r="I2061" i="1"/>
  <c r="F2062" i="1"/>
  <c r="G2062" i="1"/>
  <c r="I2062" i="1"/>
  <c r="F2063" i="1"/>
  <c r="G2063" i="1"/>
  <c r="I2063" i="1"/>
  <c r="F2064" i="1"/>
  <c r="G2064" i="1"/>
  <c r="I2064" i="1"/>
  <c r="F2065" i="1"/>
  <c r="G2065" i="1"/>
  <c r="I2065" i="1"/>
  <c r="F2066" i="1"/>
  <c r="G2066" i="1"/>
  <c r="I2066" i="1"/>
  <c r="F2067" i="1"/>
  <c r="G2067" i="1"/>
  <c r="I2067" i="1"/>
  <c r="F2068" i="1"/>
  <c r="G2068" i="1"/>
  <c r="I2068" i="1"/>
  <c r="F2069" i="1"/>
  <c r="G2069" i="1"/>
  <c r="I2069" i="1"/>
  <c r="F2070" i="1"/>
  <c r="G2070" i="1"/>
  <c r="I2070" i="1"/>
  <c r="F2071" i="1"/>
  <c r="G2071" i="1"/>
  <c r="I2071" i="1"/>
  <c r="F2072" i="1"/>
  <c r="G2072" i="1"/>
  <c r="I2072" i="1"/>
  <c r="F2073" i="1"/>
  <c r="G2073" i="1"/>
  <c r="I2073" i="1"/>
  <c r="F2074" i="1"/>
  <c r="G2074" i="1"/>
  <c r="I2074" i="1"/>
  <c r="F2075" i="1"/>
  <c r="G2075" i="1"/>
  <c r="I2075" i="1"/>
  <c r="F2076" i="1"/>
  <c r="G2076" i="1"/>
  <c r="I2076" i="1"/>
  <c r="F2077" i="1"/>
  <c r="G2077" i="1"/>
  <c r="I2077" i="1"/>
  <c r="F2078" i="1"/>
  <c r="G2078" i="1"/>
  <c r="I2078" i="1"/>
  <c r="F2079" i="1"/>
  <c r="G2079" i="1"/>
  <c r="I2079" i="1"/>
  <c r="F2080" i="1"/>
  <c r="G2080" i="1"/>
  <c r="I2080" i="1"/>
  <c r="F2081" i="1"/>
  <c r="G2081" i="1"/>
  <c r="I2081" i="1"/>
  <c r="F2082" i="1"/>
  <c r="G2082" i="1"/>
  <c r="I2082" i="1"/>
  <c r="F2083" i="1"/>
  <c r="G2083" i="1"/>
  <c r="I2083" i="1"/>
  <c r="F2084" i="1"/>
  <c r="G2084" i="1"/>
  <c r="I2084" i="1"/>
  <c r="F2085" i="1"/>
  <c r="G2085" i="1"/>
  <c r="I2085" i="1"/>
  <c r="F2086" i="1"/>
  <c r="G2086" i="1"/>
  <c r="I2086" i="1"/>
  <c r="F2087" i="1"/>
  <c r="G2087" i="1"/>
  <c r="I2087" i="1"/>
  <c r="F2088" i="1"/>
  <c r="G2088" i="1"/>
  <c r="I2088" i="1"/>
  <c r="F2089" i="1"/>
  <c r="G2089" i="1"/>
  <c r="I2089" i="1"/>
  <c r="F2090" i="1"/>
  <c r="G2090" i="1"/>
  <c r="I2090" i="1"/>
  <c r="F2091" i="1"/>
  <c r="G2091" i="1"/>
  <c r="I2091" i="1"/>
  <c r="F2092" i="1"/>
  <c r="G2092" i="1"/>
  <c r="I2092" i="1"/>
  <c r="F2093" i="1"/>
  <c r="G2093" i="1"/>
  <c r="I2093" i="1"/>
  <c r="F2094" i="1"/>
  <c r="G2094" i="1"/>
  <c r="I2094" i="1"/>
  <c r="F2095" i="1"/>
  <c r="G2095" i="1"/>
  <c r="I2095" i="1"/>
  <c r="F2096" i="1"/>
  <c r="G2096" i="1"/>
  <c r="I2096" i="1"/>
  <c r="F2097" i="1"/>
  <c r="G2097" i="1"/>
  <c r="I2097" i="1"/>
  <c r="F2098" i="1"/>
  <c r="G2098" i="1"/>
  <c r="I2098" i="1"/>
  <c r="F2099" i="1"/>
  <c r="G2099" i="1"/>
  <c r="I2099" i="1"/>
  <c r="F2100" i="1"/>
  <c r="G2100" i="1"/>
  <c r="I2100" i="1"/>
  <c r="F2101" i="1"/>
  <c r="G2101" i="1"/>
  <c r="I2101" i="1"/>
  <c r="F2102" i="1"/>
  <c r="G2102" i="1"/>
  <c r="I2102" i="1"/>
  <c r="F2103" i="1"/>
  <c r="G2103" i="1"/>
  <c r="I2103" i="1"/>
  <c r="F2104" i="1"/>
  <c r="G2104" i="1"/>
  <c r="I2104" i="1"/>
  <c r="F2105" i="1"/>
  <c r="G2105" i="1"/>
  <c r="I2105" i="1"/>
  <c r="F2106" i="1"/>
  <c r="G2106" i="1"/>
  <c r="I2106" i="1"/>
  <c r="F2107" i="1"/>
  <c r="G2107" i="1"/>
  <c r="I2107" i="1"/>
  <c r="F2108" i="1"/>
  <c r="G2108" i="1"/>
  <c r="I2108" i="1"/>
  <c r="F2109" i="1"/>
  <c r="G2109" i="1"/>
  <c r="I2109" i="1"/>
  <c r="F2110" i="1"/>
  <c r="G2110" i="1"/>
  <c r="I2110" i="1"/>
  <c r="F2111" i="1"/>
  <c r="G2111" i="1"/>
  <c r="I2111" i="1"/>
  <c r="F2112" i="1"/>
  <c r="G2112" i="1"/>
  <c r="I2112" i="1"/>
  <c r="F2113" i="1"/>
  <c r="G2113" i="1"/>
  <c r="I2113" i="1"/>
  <c r="F2114" i="1"/>
  <c r="G2114" i="1"/>
  <c r="I2114" i="1"/>
  <c r="F2115" i="1"/>
  <c r="G2115" i="1"/>
  <c r="I2115" i="1"/>
  <c r="F2116" i="1"/>
  <c r="G2116" i="1"/>
  <c r="I2116" i="1"/>
  <c r="F2117" i="1"/>
  <c r="G2117" i="1"/>
  <c r="I2117" i="1"/>
  <c r="F2118" i="1"/>
  <c r="G2118" i="1"/>
  <c r="I2118" i="1"/>
  <c r="F2119" i="1"/>
  <c r="G2119" i="1"/>
  <c r="I2119" i="1"/>
  <c r="F2120" i="1"/>
  <c r="G2120" i="1"/>
  <c r="I2120" i="1"/>
  <c r="F2121" i="1"/>
  <c r="G2121" i="1"/>
  <c r="I2121" i="1"/>
  <c r="F2122" i="1"/>
  <c r="G2122" i="1"/>
  <c r="I2122" i="1"/>
  <c r="F2123" i="1"/>
  <c r="G2123" i="1"/>
  <c r="I2123" i="1"/>
  <c r="F2124" i="1"/>
  <c r="G2124" i="1"/>
  <c r="I2124" i="1"/>
  <c r="F2125" i="1"/>
  <c r="G2125" i="1"/>
  <c r="I2125" i="1"/>
  <c r="F2126" i="1"/>
  <c r="G2126" i="1"/>
  <c r="I2126" i="1"/>
  <c r="F2127" i="1"/>
  <c r="G2127" i="1"/>
  <c r="I2127" i="1"/>
  <c r="F2128" i="1"/>
  <c r="G2128" i="1"/>
  <c r="I2128" i="1"/>
  <c r="F2129" i="1"/>
  <c r="G2129" i="1"/>
  <c r="I2129" i="1"/>
  <c r="F2130" i="1"/>
  <c r="G2130" i="1"/>
  <c r="I2130" i="1"/>
  <c r="F2131" i="1"/>
  <c r="G2131" i="1"/>
  <c r="I2131" i="1"/>
  <c r="F2132" i="1"/>
  <c r="G2132" i="1"/>
  <c r="I2132" i="1"/>
  <c r="F2133" i="1"/>
  <c r="G2133" i="1"/>
  <c r="I2133" i="1"/>
  <c r="F2134" i="1"/>
  <c r="G2134" i="1"/>
  <c r="I2134" i="1"/>
  <c r="F2135" i="1"/>
  <c r="G2135" i="1"/>
  <c r="I2135" i="1"/>
  <c r="F2136" i="1"/>
  <c r="G2136" i="1"/>
  <c r="I2136" i="1"/>
  <c r="F2137" i="1"/>
  <c r="G2137" i="1"/>
  <c r="I2137" i="1"/>
  <c r="F2138" i="1"/>
  <c r="G2138" i="1"/>
  <c r="I2138" i="1"/>
  <c r="F2139" i="1"/>
  <c r="G2139" i="1"/>
  <c r="I2139" i="1"/>
  <c r="F2140" i="1"/>
  <c r="G2140" i="1"/>
  <c r="I2140" i="1"/>
  <c r="F2141" i="1"/>
  <c r="G2141" i="1"/>
  <c r="I2141" i="1"/>
  <c r="F2142" i="1"/>
  <c r="G2142" i="1"/>
  <c r="I2142" i="1"/>
  <c r="F2143" i="1"/>
  <c r="G2143" i="1"/>
  <c r="I2143" i="1"/>
  <c r="F2144" i="1"/>
  <c r="G2144" i="1"/>
  <c r="I2144" i="1"/>
  <c r="F2145" i="1"/>
  <c r="G2145" i="1"/>
  <c r="I2145" i="1"/>
  <c r="F2146" i="1"/>
  <c r="G2146" i="1"/>
  <c r="I2146" i="1"/>
  <c r="F2147" i="1"/>
  <c r="G2147" i="1"/>
  <c r="I2147" i="1"/>
  <c r="F2148" i="1"/>
  <c r="G2148" i="1"/>
  <c r="I2148" i="1"/>
  <c r="F2149" i="1"/>
  <c r="G2149" i="1"/>
  <c r="I2149" i="1"/>
  <c r="F2150" i="1"/>
  <c r="G2150" i="1"/>
  <c r="I2150" i="1"/>
  <c r="F2151" i="1"/>
  <c r="G2151" i="1"/>
  <c r="I2151" i="1"/>
  <c r="F2152" i="1"/>
  <c r="G2152" i="1"/>
  <c r="I2152" i="1"/>
  <c r="F2153" i="1"/>
  <c r="G2153" i="1"/>
  <c r="I2153" i="1"/>
  <c r="F2154" i="1"/>
  <c r="G2154" i="1"/>
  <c r="I2154" i="1"/>
  <c r="F2155" i="1"/>
  <c r="G2155" i="1"/>
  <c r="I2155" i="1"/>
  <c r="F2156" i="1"/>
  <c r="G2156" i="1"/>
  <c r="I2156" i="1"/>
  <c r="F2157" i="1"/>
  <c r="G2157" i="1"/>
  <c r="I2157" i="1"/>
  <c r="F2158" i="1"/>
  <c r="G2158" i="1"/>
  <c r="I2158" i="1"/>
  <c r="F2159" i="1"/>
  <c r="G2159" i="1"/>
  <c r="I2159" i="1"/>
  <c r="F2160" i="1"/>
  <c r="G2160" i="1"/>
  <c r="I2160" i="1"/>
  <c r="F2161" i="1"/>
  <c r="G2161" i="1"/>
  <c r="I2161" i="1"/>
  <c r="F2162" i="1"/>
  <c r="G2162" i="1"/>
  <c r="I2162" i="1"/>
  <c r="F2163" i="1"/>
  <c r="G2163" i="1"/>
  <c r="I2163" i="1"/>
  <c r="F2164" i="1"/>
  <c r="G2164" i="1"/>
  <c r="I2164" i="1"/>
  <c r="F2165" i="1"/>
  <c r="G2165" i="1"/>
  <c r="I2165" i="1"/>
  <c r="F2166" i="1"/>
  <c r="G2166" i="1"/>
  <c r="I2166" i="1"/>
  <c r="F2167" i="1"/>
  <c r="G2167" i="1"/>
  <c r="I2167" i="1"/>
  <c r="F2168" i="1"/>
  <c r="G2168" i="1"/>
  <c r="I2168" i="1"/>
  <c r="F2169" i="1"/>
  <c r="G2169" i="1"/>
  <c r="I2169" i="1"/>
  <c r="F2170" i="1"/>
  <c r="G2170" i="1"/>
  <c r="I2170" i="1"/>
  <c r="F2171" i="1"/>
  <c r="G2171" i="1"/>
  <c r="I2171" i="1"/>
  <c r="F2172" i="1"/>
  <c r="G2172" i="1"/>
  <c r="I2172" i="1"/>
  <c r="F2173" i="1"/>
  <c r="G2173" i="1"/>
  <c r="I2173" i="1"/>
  <c r="F2174" i="1"/>
  <c r="G2174" i="1"/>
  <c r="I2174" i="1"/>
  <c r="F2175" i="1"/>
  <c r="G2175" i="1"/>
  <c r="I2175" i="1"/>
  <c r="F2176" i="1"/>
  <c r="G2176" i="1"/>
  <c r="I2176" i="1"/>
  <c r="F2177" i="1"/>
  <c r="G2177" i="1"/>
  <c r="I2177" i="1"/>
  <c r="F2178" i="1"/>
  <c r="G2178" i="1"/>
  <c r="I2178" i="1"/>
  <c r="F2179" i="1"/>
  <c r="G2179" i="1"/>
  <c r="I2179" i="1"/>
  <c r="F2180" i="1"/>
  <c r="G2180" i="1"/>
  <c r="I2180" i="1"/>
  <c r="F2181" i="1"/>
  <c r="G2181" i="1"/>
  <c r="I2181" i="1"/>
  <c r="F2182" i="1"/>
  <c r="G2182" i="1"/>
  <c r="I2182" i="1"/>
  <c r="F2183" i="1"/>
  <c r="G2183" i="1"/>
  <c r="I2183" i="1"/>
  <c r="F2184" i="1"/>
  <c r="G2184" i="1"/>
  <c r="I2184" i="1"/>
  <c r="F2185" i="1"/>
  <c r="G2185" i="1"/>
  <c r="I2185" i="1"/>
  <c r="F2186" i="1"/>
  <c r="G2186" i="1"/>
  <c r="I2186" i="1"/>
  <c r="F2187" i="1"/>
  <c r="G2187" i="1"/>
  <c r="I2187" i="1"/>
  <c r="F2188" i="1"/>
  <c r="G2188" i="1"/>
  <c r="I2188" i="1"/>
  <c r="F2189" i="1"/>
  <c r="G2189" i="1"/>
  <c r="I2189" i="1"/>
  <c r="F2190" i="1"/>
  <c r="G2190" i="1"/>
  <c r="I2190" i="1"/>
  <c r="F2191" i="1"/>
  <c r="G2191" i="1"/>
  <c r="I2191" i="1"/>
  <c r="F2192" i="1"/>
  <c r="G2192" i="1"/>
  <c r="I2192" i="1"/>
  <c r="F2193" i="1"/>
  <c r="G2193" i="1"/>
  <c r="I2193" i="1"/>
  <c r="F2194" i="1"/>
  <c r="G2194" i="1"/>
  <c r="I2194" i="1"/>
  <c r="F2195" i="1"/>
  <c r="G2195" i="1"/>
  <c r="I2195" i="1"/>
  <c r="F2196" i="1"/>
  <c r="G2196" i="1"/>
  <c r="I2196" i="1"/>
  <c r="F2197" i="1"/>
  <c r="G2197" i="1"/>
  <c r="I2197" i="1"/>
  <c r="F2198" i="1"/>
  <c r="G2198" i="1"/>
  <c r="I2198" i="1"/>
  <c r="F2199" i="1"/>
  <c r="G2199" i="1"/>
  <c r="I2199" i="1"/>
  <c r="F2200" i="1"/>
  <c r="G2200" i="1"/>
  <c r="I2200" i="1"/>
  <c r="F2201" i="1"/>
  <c r="G2201" i="1"/>
  <c r="I2201" i="1"/>
  <c r="F2202" i="1"/>
  <c r="G2202" i="1"/>
  <c r="I2202" i="1"/>
  <c r="F2203" i="1"/>
  <c r="G2203" i="1"/>
  <c r="I2203" i="1"/>
  <c r="F2204" i="1"/>
  <c r="G2204" i="1"/>
  <c r="I2204" i="1"/>
  <c r="F2205" i="1"/>
  <c r="G2205" i="1"/>
  <c r="I2205" i="1"/>
  <c r="F2206" i="1"/>
  <c r="G2206" i="1"/>
  <c r="I2206" i="1"/>
  <c r="F2207" i="1"/>
  <c r="G2207" i="1"/>
  <c r="I2207" i="1"/>
  <c r="F2208" i="1"/>
  <c r="G2208" i="1"/>
  <c r="I2208" i="1"/>
  <c r="F2209" i="1"/>
  <c r="G2209" i="1"/>
  <c r="I2209" i="1"/>
  <c r="F2210" i="1"/>
  <c r="G2210" i="1"/>
  <c r="I2210" i="1"/>
  <c r="F2211" i="1"/>
  <c r="G2211" i="1"/>
  <c r="I2211" i="1"/>
  <c r="F2212" i="1"/>
  <c r="G2212" i="1"/>
  <c r="I2212" i="1"/>
  <c r="F2213" i="1"/>
  <c r="G2213" i="1"/>
  <c r="I2213" i="1"/>
  <c r="F2214" i="1"/>
  <c r="G2214" i="1"/>
  <c r="I2214" i="1"/>
  <c r="F2215" i="1"/>
  <c r="G2215" i="1"/>
  <c r="I2215" i="1"/>
  <c r="F2216" i="1"/>
  <c r="G2216" i="1"/>
  <c r="I2216" i="1"/>
  <c r="F2217" i="1"/>
  <c r="G2217" i="1"/>
  <c r="I2217" i="1"/>
  <c r="F2218" i="1"/>
  <c r="G2218" i="1"/>
  <c r="I2218" i="1"/>
  <c r="F2219" i="1"/>
  <c r="G2219" i="1"/>
  <c r="I2219" i="1"/>
  <c r="F2220" i="1"/>
  <c r="G2220" i="1"/>
  <c r="I2220" i="1"/>
  <c r="F2221" i="1"/>
  <c r="G2221" i="1"/>
  <c r="I2221" i="1"/>
  <c r="F2222" i="1"/>
  <c r="G2222" i="1"/>
  <c r="I2222" i="1"/>
  <c r="F2223" i="1"/>
  <c r="G2223" i="1"/>
  <c r="I2223" i="1"/>
  <c r="F2224" i="1"/>
  <c r="G2224" i="1"/>
  <c r="I2224" i="1"/>
  <c r="F2225" i="1"/>
  <c r="G2225" i="1"/>
  <c r="I2225" i="1"/>
  <c r="F2226" i="1"/>
  <c r="G2226" i="1"/>
  <c r="I2226" i="1"/>
  <c r="R1" i="1" l="1"/>
  <c r="R2" i="1"/>
  <c r="R2267" i="1" s="1"/>
  <c r="O2241" i="1"/>
  <c r="O2237" i="1"/>
  <c r="O2262" i="1"/>
  <c r="O2236" i="1"/>
  <c r="O2263" i="1"/>
  <c r="O2253" i="1"/>
  <c r="O2248" i="1"/>
  <c r="O2252" i="1"/>
  <c r="O2249" i="1"/>
  <c r="O2240" i="1"/>
  <c r="O2238" i="1"/>
  <c r="O2266" i="1"/>
  <c r="O2264" i="1"/>
  <c r="O2265" i="1"/>
  <c r="O2261" i="1"/>
  <c r="O2258" i="1"/>
  <c r="O2257" i="1"/>
  <c r="O2259" i="1"/>
  <c r="O2260" i="1"/>
  <c r="O2256" i="1"/>
  <c r="O2255" i="1"/>
  <c r="O2250" i="1"/>
  <c r="O2251" i="1"/>
  <c r="O2254" i="1"/>
  <c r="O2247" i="1"/>
  <c r="O2246" i="1"/>
  <c r="O2242" i="1"/>
  <c r="O2245" i="1"/>
  <c r="O2243" i="1"/>
  <c r="O2244" i="1"/>
  <c r="O2239" i="1"/>
  <c r="R509" i="1" l="1"/>
  <c r="R1992" i="1"/>
  <c r="R1546" i="1"/>
  <c r="R1162" i="1"/>
  <c r="R775" i="1"/>
  <c r="R322" i="1"/>
  <c r="R2263" i="1"/>
  <c r="R830" i="1"/>
  <c r="R1816" i="1"/>
  <c r="R288" i="1"/>
  <c r="R959" i="1"/>
  <c r="R2240" i="1"/>
  <c r="R1730" i="1"/>
  <c r="R1282" i="1"/>
  <c r="R898" i="1"/>
  <c r="R314" i="1"/>
  <c r="R1537" i="1"/>
  <c r="R2070" i="1"/>
  <c r="R20" i="1"/>
  <c r="R1864" i="1"/>
  <c r="R1482" i="1"/>
  <c r="R1098" i="1"/>
  <c r="R647" i="1"/>
  <c r="R194" i="1"/>
  <c r="R1593" i="1"/>
  <c r="R63" i="1"/>
  <c r="R1560" i="1"/>
  <c r="R38" i="1"/>
  <c r="R1794" i="1"/>
  <c r="R1346" i="1"/>
  <c r="R962" i="1"/>
  <c r="R575" i="1"/>
  <c r="R1793" i="1"/>
  <c r="R519" i="1"/>
  <c r="R1552" i="1"/>
  <c r="R280" i="1"/>
  <c r="R2232" i="1"/>
  <c r="R2168" i="1"/>
  <c r="R2104" i="1"/>
  <c r="R2040" i="1"/>
  <c r="R1976" i="1"/>
  <c r="R1912" i="1"/>
  <c r="R1848" i="1"/>
  <c r="R1786" i="1"/>
  <c r="R1722" i="1"/>
  <c r="R1658" i="1"/>
  <c r="R1594" i="1"/>
  <c r="R1530" i="1"/>
  <c r="R1466" i="1"/>
  <c r="R1402" i="1"/>
  <c r="R1338" i="1"/>
  <c r="R1274" i="1"/>
  <c r="R1210" i="1"/>
  <c r="R1146" i="1"/>
  <c r="R1082" i="1"/>
  <c r="R1018" i="1"/>
  <c r="R954" i="1"/>
  <c r="R890" i="1"/>
  <c r="R823" i="1"/>
  <c r="R759" i="1"/>
  <c r="R695" i="1"/>
  <c r="R631" i="1"/>
  <c r="R567" i="1"/>
  <c r="R496" i="1"/>
  <c r="R432" i="1"/>
  <c r="R368" i="1"/>
  <c r="R306" i="1"/>
  <c r="R242" i="1"/>
  <c r="R192" i="1"/>
  <c r="R128" i="1"/>
  <c r="R64" i="1"/>
  <c r="R2231" i="1"/>
  <c r="R2039" i="1"/>
  <c r="R1785" i="1"/>
  <c r="R1529" i="1"/>
  <c r="R1273" i="1"/>
  <c r="R1017" i="1"/>
  <c r="R766" i="1"/>
  <c r="R511" i="1"/>
  <c r="R257" i="1"/>
  <c r="R2014" i="1"/>
  <c r="R1752" i="1"/>
  <c r="R1496" i="1"/>
  <c r="R1240" i="1"/>
  <c r="R984" i="1"/>
  <c r="R733" i="1"/>
  <c r="R478" i="1"/>
  <c r="R224" i="1"/>
  <c r="R2029" i="1"/>
  <c r="R1719" i="1"/>
  <c r="R692" i="1"/>
  <c r="R2056" i="1"/>
  <c r="R1738" i="1"/>
  <c r="R1418" i="1"/>
  <c r="R1034" i="1"/>
  <c r="R711" i="1"/>
  <c r="R384" i="1"/>
  <c r="R80" i="1"/>
  <c r="R2103" i="1"/>
  <c r="R574" i="1"/>
  <c r="R1304" i="1"/>
  <c r="R1984" i="1"/>
  <c r="R1474" i="1"/>
  <c r="R1026" i="1"/>
  <c r="R639" i="1"/>
  <c r="R15" i="1"/>
  <c r="R1281" i="1"/>
  <c r="R1040" i="1"/>
  <c r="R2037" i="1"/>
  <c r="R2224" i="1"/>
  <c r="R2160" i="1"/>
  <c r="R2096" i="1"/>
  <c r="R2032" i="1"/>
  <c r="R1968" i="1"/>
  <c r="R1904" i="1"/>
  <c r="R1840" i="1"/>
  <c r="R1778" i="1"/>
  <c r="R1714" i="1"/>
  <c r="R1650" i="1"/>
  <c r="R1586" i="1"/>
  <c r="R1522" i="1"/>
  <c r="R1458" i="1"/>
  <c r="R1394" i="1"/>
  <c r="R1330" i="1"/>
  <c r="R1266" i="1"/>
  <c r="R1202" i="1"/>
  <c r="R1138" i="1"/>
  <c r="R1074" i="1"/>
  <c r="R1010" i="1"/>
  <c r="R946" i="1"/>
  <c r="R882" i="1"/>
  <c r="R815" i="1"/>
  <c r="R751" i="1"/>
  <c r="R687" i="1"/>
  <c r="R623" i="1"/>
  <c r="R559" i="1"/>
  <c r="R488" i="1"/>
  <c r="R424" i="1"/>
  <c r="R360" i="1"/>
  <c r="R298" i="1"/>
  <c r="R234" i="1"/>
  <c r="R184" i="1"/>
  <c r="R120" i="1"/>
  <c r="R56" i="1"/>
  <c r="R2207" i="1"/>
  <c r="R1983" i="1"/>
  <c r="R1729" i="1"/>
  <c r="R1473" i="1"/>
  <c r="R1217" i="1"/>
  <c r="R961" i="1"/>
  <c r="R710" i="1"/>
  <c r="R455" i="1"/>
  <c r="R201" i="1"/>
  <c r="R2262" i="1"/>
  <c r="R2006" i="1"/>
  <c r="R1744" i="1"/>
  <c r="R1488" i="1"/>
  <c r="R1232" i="1"/>
  <c r="R976" i="1"/>
  <c r="R725" i="1"/>
  <c r="R470" i="1"/>
  <c r="R216" i="1"/>
  <c r="R2229" i="1"/>
  <c r="R1973" i="1"/>
  <c r="R1471" i="1"/>
  <c r="R21" i="1"/>
  <c r="R356" i="1"/>
  <c r="R263" i="1"/>
  <c r="R517" i="1"/>
  <c r="R756" i="1"/>
  <c r="R1023" i="1"/>
  <c r="R1271" i="1"/>
  <c r="R1527" i="1"/>
  <c r="R1783" i="1"/>
  <c r="R1853" i="1"/>
  <c r="R1917" i="1"/>
  <c r="R1981" i="1"/>
  <c r="R2045" i="1"/>
  <c r="R2109" i="1"/>
  <c r="R2173" i="1"/>
  <c r="R2237" i="1"/>
  <c r="R46" i="1"/>
  <c r="R110" i="1"/>
  <c r="R174" i="1"/>
  <c r="R232" i="1"/>
  <c r="R296" i="1"/>
  <c r="R358" i="1"/>
  <c r="R422" i="1"/>
  <c r="R486" i="1"/>
  <c r="R549" i="1"/>
  <c r="R613" i="1"/>
  <c r="R677" i="1"/>
  <c r="R741" i="1"/>
  <c r="R805" i="1"/>
  <c r="R864" i="1"/>
  <c r="R928" i="1"/>
  <c r="R992" i="1"/>
  <c r="R1056" i="1"/>
  <c r="R1120" i="1"/>
  <c r="R1184" i="1"/>
  <c r="R1248" i="1"/>
  <c r="R1312" i="1"/>
  <c r="R1376" i="1"/>
  <c r="R1440" i="1"/>
  <c r="R1504" i="1"/>
  <c r="R1568" i="1"/>
  <c r="R1632" i="1"/>
  <c r="R1696" i="1"/>
  <c r="R1760" i="1"/>
  <c r="R1824" i="1"/>
  <c r="R1894" i="1"/>
  <c r="R1958" i="1"/>
  <c r="R2022" i="1"/>
  <c r="R2086" i="1"/>
  <c r="R2150" i="1"/>
  <c r="R2214" i="1"/>
  <c r="R79" i="1"/>
  <c r="R143" i="1"/>
  <c r="R209" i="1"/>
  <c r="R273" i="1"/>
  <c r="R337" i="1"/>
  <c r="R399" i="1"/>
  <c r="R463" i="1"/>
  <c r="R526" i="1"/>
  <c r="R590" i="1"/>
  <c r="R654" i="1"/>
  <c r="R718" i="1"/>
  <c r="R782" i="1"/>
  <c r="R841" i="1"/>
  <c r="R905" i="1"/>
  <c r="R969" i="1"/>
  <c r="R1033" i="1"/>
  <c r="R1097" i="1"/>
  <c r="R1161" i="1"/>
  <c r="R1225" i="1"/>
  <c r="R1289" i="1"/>
  <c r="R1353" i="1"/>
  <c r="R1417" i="1"/>
  <c r="R1481" i="1"/>
  <c r="R1545" i="1"/>
  <c r="R1609" i="1"/>
  <c r="R1673" i="1"/>
  <c r="R1737" i="1"/>
  <c r="R1801" i="1"/>
  <c r="R1863" i="1"/>
  <c r="R1927" i="1"/>
  <c r="R1991" i="1"/>
  <c r="R2055" i="1"/>
  <c r="R2119" i="1"/>
  <c r="R2183" i="1"/>
  <c r="R2247" i="1"/>
  <c r="R319" i="1"/>
  <c r="R556" i="1"/>
  <c r="R812" i="1"/>
  <c r="R1031" i="1"/>
  <c r="R1279" i="1"/>
  <c r="R1535" i="1"/>
  <c r="R1791" i="1"/>
  <c r="R1861" i="1"/>
  <c r="R1925" i="1"/>
  <c r="R1989" i="1"/>
  <c r="R2053" i="1"/>
  <c r="R2117" i="1"/>
  <c r="R2181" i="1"/>
  <c r="R2245" i="1"/>
  <c r="R54" i="1"/>
  <c r="R118" i="1"/>
  <c r="R182" i="1"/>
  <c r="R240" i="1"/>
  <c r="R304" i="1"/>
  <c r="R366" i="1"/>
  <c r="R430" i="1"/>
  <c r="R494" i="1"/>
  <c r="R557" i="1"/>
  <c r="R621" i="1"/>
  <c r="R685" i="1"/>
  <c r="R749" i="1"/>
  <c r="R813" i="1"/>
  <c r="R872" i="1"/>
  <c r="R936" i="1"/>
  <c r="R1000" i="1"/>
  <c r="R1064" i="1"/>
  <c r="R1128" i="1"/>
  <c r="R1192" i="1"/>
  <c r="R1256" i="1"/>
  <c r="R1320" i="1"/>
  <c r="R1384" i="1"/>
  <c r="R1448" i="1"/>
  <c r="R1512" i="1"/>
  <c r="R1576" i="1"/>
  <c r="R1640" i="1"/>
  <c r="R1704" i="1"/>
  <c r="R1768" i="1"/>
  <c r="R1838" i="1"/>
  <c r="R1902" i="1"/>
  <c r="R1966" i="1"/>
  <c r="R2030" i="1"/>
  <c r="R2094" i="1"/>
  <c r="R2158" i="1"/>
  <c r="R2222" i="1"/>
  <c r="R17" i="1"/>
  <c r="R87" i="1"/>
  <c r="R151" i="1"/>
  <c r="R217" i="1"/>
  <c r="R281" i="1"/>
  <c r="R345" i="1"/>
  <c r="R407" i="1"/>
  <c r="R471" i="1"/>
  <c r="R534" i="1"/>
  <c r="R598" i="1"/>
  <c r="R662" i="1"/>
  <c r="R726" i="1"/>
  <c r="R790" i="1"/>
  <c r="R849" i="1"/>
  <c r="R913" i="1"/>
  <c r="R977" i="1"/>
  <c r="R1041" i="1"/>
  <c r="R1105" i="1"/>
  <c r="R1169" i="1"/>
  <c r="R1233" i="1"/>
  <c r="R1297" i="1"/>
  <c r="R1361" i="1"/>
  <c r="R1425" i="1"/>
  <c r="R1489" i="1"/>
  <c r="R1553" i="1"/>
  <c r="R1617" i="1"/>
  <c r="R1681" i="1"/>
  <c r="R1745" i="1"/>
  <c r="R1809" i="1"/>
  <c r="R1871" i="1"/>
  <c r="R1935" i="1"/>
  <c r="R1999" i="1"/>
  <c r="R2063" i="1"/>
  <c r="R2127" i="1"/>
  <c r="R2191" i="1"/>
  <c r="R2255" i="1"/>
  <c r="R69" i="1"/>
  <c r="R327" i="1"/>
  <c r="R564" i="1"/>
  <c r="R820" i="1"/>
  <c r="R1087" i="1"/>
  <c r="R1335" i="1"/>
  <c r="R1591" i="1"/>
  <c r="R1799" i="1"/>
  <c r="R1869" i="1"/>
  <c r="R1933" i="1"/>
  <c r="R1997" i="1"/>
  <c r="R2061" i="1"/>
  <c r="R2125" i="1"/>
  <c r="R2189" i="1"/>
  <c r="R2253" i="1"/>
  <c r="R62" i="1"/>
  <c r="R126" i="1"/>
  <c r="R190" i="1"/>
  <c r="R248" i="1"/>
  <c r="R312" i="1"/>
  <c r="R374" i="1"/>
  <c r="R438" i="1"/>
  <c r="R502" i="1"/>
  <c r="R565" i="1"/>
  <c r="R629" i="1"/>
  <c r="R693" i="1"/>
  <c r="R757" i="1"/>
  <c r="R821" i="1"/>
  <c r="R880" i="1"/>
  <c r="R944" i="1"/>
  <c r="R1008" i="1"/>
  <c r="R1072" i="1"/>
  <c r="R1136" i="1"/>
  <c r="R1200" i="1"/>
  <c r="R1264" i="1"/>
  <c r="R1328" i="1"/>
  <c r="R1392" i="1"/>
  <c r="R1456" i="1"/>
  <c r="R1520" i="1"/>
  <c r="R1584" i="1"/>
  <c r="R1648" i="1"/>
  <c r="R1712" i="1"/>
  <c r="R1776" i="1"/>
  <c r="R1846" i="1"/>
  <c r="R1910" i="1"/>
  <c r="R1974" i="1"/>
  <c r="R2038" i="1"/>
  <c r="R2102" i="1"/>
  <c r="R2166" i="1"/>
  <c r="R2230" i="1"/>
  <c r="R31" i="1"/>
  <c r="R95" i="1"/>
  <c r="R159" i="1"/>
  <c r="R225" i="1"/>
  <c r="R289" i="1"/>
  <c r="R351" i="1"/>
  <c r="R415" i="1"/>
  <c r="R479" i="1"/>
  <c r="R542" i="1"/>
  <c r="R606" i="1"/>
  <c r="R670" i="1"/>
  <c r="R734" i="1"/>
  <c r="R798" i="1"/>
  <c r="R857" i="1"/>
  <c r="R921" i="1"/>
  <c r="R985" i="1"/>
  <c r="R1049" i="1"/>
  <c r="R1113" i="1"/>
  <c r="R1177" i="1"/>
  <c r="R1241" i="1"/>
  <c r="R1305" i="1"/>
  <c r="R1369" i="1"/>
  <c r="R1433" i="1"/>
  <c r="R1497" i="1"/>
  <c r="R1561" i="1"/>
  <c r="R1625" i="1"/>
  <c r="R1689" i="1"/>
  <c r="R1753" i="1"/>
  <c r="R1817" i="1"/>
  <c r="R1879" i="1"/>
  <c r="R1943" i="1"/>
  <c r="R2007" i="1"/>
  <c r="R2071" i="1"/>
  <c r="R2135" i="1"/>
  <c r="R2199" i="1"/>
  <c r="R77" i="1"/>
  <c r="R381" i="1"/>
  <c r="R620" i="1"/>
  <c r="R839" i="1"/>
  <c r="R1095" i="1"/>
  <c r="R1343" i="1"/>
  <c r="R1599" i="1"/>
  <c r="R1807" i="1"/>
  <c r="R1877" i="1"/>
  <c r="R1941" i="1"/>
  <c r="R2005" i="1"/>
  <c r="R2069" i="1"/>
  <c r="R2133" i="1"/>
  <c r="R2197" i="1"/>
  <c r="R2261" i="1"/>
  <c r="R70" i="1"/>
  <c r="R134" i="1"/>
  <c r="R26" i="1"/>
  <c r="R256" i="1"/>
  <c r="R320" i="1"/>
  <c r="R382" i="1"/>
  <c r="R446" i="1"/>
  <c r="R510" i="1"/>
  <c r="R573" i="1"/>
  <c r="R637" i="1"/>
  <c r="R701" i="1"/>
  <c r="R765" i="1"/>
  <c r="R829" i="1"/>
  <c r="R888" i="1"/>
  <c r="R952" i="1"/>
  <c r="R1016" i="1"/>
  <c r="R1080" i="1"/>
  <c r="R1144" i="1"/>
  <c r="R1208" i="1"/>
  <c r="R1272" i="1"/>
  <c r="R1336" i="1"/>
  <c r="R1400" i="1"/>
  <c r="R1464" i="1"/>
  <c r="R1528" i="1"/>
  <c r="R1592" i="1"/>
  <c r="R1656" i="1"/>
  <c r="R1720" i="1"/>
  <c r="R1784" i="1"/>
  <c r="R1854" i="1"/>
  <c r="R1918" i="1"/>
  <c r="R1982" i="1"/>
  <c r="R2046" i="1"/>
  <c r="R2110" i="1"/>
  <c r="R2174" i="1"/>
  <c r="R2238" i="1"/>
  <c r="R39" i="1"/>
  <c r="R103" i="1"/>
  <c r="R167" i="1"/>
  <c r="R233" i="1"/>
  <c r="R297" i="1"/>
  <c r="R359" i="1"/>
  <c r="R423" i="1"/>
  <c r="R487" i="1"/>
  <c r="R550" i="1"/>
  <c r="R614" i="1"/>
  <c r="R678" i="1"/>
  <c r="R742" i="1"/>
  <c r="R806" i="1"/>
  <c r="R865" i="1"/>
  <c r="R929" i="1"/>
  <c r="R993" i="1"/>
  <c r="R1057" i="1"/>
  <c r="R1121" i="1"/>
  <c r="R1185" i="1"/>
  <c r="R1249" i="1"/>
  <c r="R1313" i="1"/>
  <c r="R1377" i="1"/>
  <c r="R1441" i="1"/>
  <c r="R1505" i="1"/>
  <c r="R1569" i="1"/>
  <c r="R1633" i="1"/>
  <c r="R1697" i="1"/>
  <c r="R1761" i="1"/>
  <c r="R1825" i="1"/>
  <c r="R1887" i="1"/>
  <c r="R1951" i="1"/>
  <c r="R2015" i="1"/>
  <c r="R2079" i="1"/>
  <c r="R133" i="1"/>
  <c r="R389" i="1"/>
  <c r="R628" i="1"/>
  <c r="R895" i="1"/>
  <c r="R1151" i="1"/>
  <c r="R1399" i="1"/>
  <c r="R1655" i="1"/>
  <c r="R1815" i="1"/>
  <c r="R1885" i="1"/>
  <c r="R1949" i="1"/>
  <c r="R2013" i="1"/>
  <c r="R2077" i="1"/>
  <c r="R2141" i="1"/>
  <c r="R2205" i="1"/>
  <c r="R78" i="1"/>
  <c r="R142" i="1"/>
  <c r="R200" i="1"/>
  <c r="R264" i="1"/>
  <c r="R328" i="1"/>
  <c r="R390" i="1"/>
  <c r="R454" i="1"/>
  <c r="R518" i="1"/>
  <c r="R581" i="1"/>
  <c r="R645" i="1"/>
  <c r="R709" i="1"/>
  <c r="R773" i="1"/>
  <c r="R837" i="1"/>
  <c r="R896" i="1"/>
  <c r="R960" i="1"/>
  <c r="R1024" i="1"/>
  <c r="R1088" i="1"/>
  <c r="R1152" i="1"/>
  <c r="R1216" i="1"/>
  <c r="R1280" i="1"/>
  <c r="R1344" i="1"/>
  <c r="R1408" i="1"/>
  <c r="R1472" i="1"/>
  <c r="R1536" i="1"/>
  <c r="R1600" i="1"/>
  <c r="R1664" i="1"/>
  <c r="R1728" i="1"/>
  <c r="R1792" i="1"/>
  <c r="R1862" i="1"/>
  <c r="R1926" i="1"/>
  <c r="R1990" i="1"/>
  <c r="R2054" i="1"/>
  <c r="R2118" i="1"/>
  <c r="R2182" i="1"/>
  <c r="R2246" i="1"/>
  <c r="R47" i="1"/>
  <c r="R111" i="1"/>
  <c r="R175" i="1"/>
  <c r="R241" i="1"/>
  <c r="R305" i="1"/>
  <c r="R367" i="1"/>
  <c r="R431" i="1"/>
  <c r="R495" i="1"/>
  <c r="R558" i="1"/>
  <c r="R622" i="1"/>
  <c r="R686" i="1"/>
  <c r="R750" i="1"/>
  <c r="R814" i="1"/>
  <c r="R873" i="1"/>
  <c r="R937" i="1"/>
  <c r="R1001" i="1"/>
  <c r="R1065" i="1"/>
  <c r="R1129" i="1"/>
  <c r="R1193" i="1"/>
  <c r="R1257" i="1"/>
  <c r="R1321" i="1"/>
  <c r="R1385" i="1"/>
  <c r="R1449" i="1"/>
  <c r="R1513" i="1"/>
  <c r="R1577" i="1"/>
  <c r="R1641" i="1"/>
  <c r="R1705" i="1"/>
  <c r="R1769" i="1"/>
  <c r="R1831" i="1"/>
  <c r="R1895" i="1"/>
  <c r="R1959" i="1"/>
  <c r="R2023" i="1"/>
  <c r="R2087" i="1"/>
  <c r="R2151" i="1"/>
  <c r="R2215" i="1"/>
  <c r="R141" i="1"/>
  <c r="R445" i="1"/>
  <c r="R684" i="1"/>
  <c r="R903" i="1"/>
  <c r="R1159" i="1"/>
  <c r="R1407" i="1"/>
  <c r="R1663" i="1"/>
  <c r="R1823" i="1"/>
  <c r="R1893" i="1"/>
  <c r="R1957" i="1"/>
  <c r="R2021" i="1"/>
  <c r="R2085" i="1"/>
  <c r="R2149" i="1"/>
  <c r="R2213" i="1"/>
  <c r="R14" i="1"/>
  <c r="R86" i="1"/>
  <c r="R150" i="1"/>
  <c r="R208" i="1"/>
  <c r="R272" i="1"/>
  <c r="R336" i="1"/>
  <c r="R398" i="1"/>
  <c r="R462" i="1"/>
  <c r="R525" i="1"/>
  <c r="R589" i="1"/>
  <c r="R653" i="1"/>
  <c r="R717" i="1"/>
  <c r="R781" i="1"/>
  <c r="R840" i="1"/>
  <c r="R904" i="1"/>
  <c r="R968" i="1"/>
  <c r="R1032" i="1"/>
  <c r="R1096" i="1"/>
  <c r="R1160" i="1"/>
  <c r="R1224" i="1"/>
  <c r="R1288" i="1"/>
  <c r="R1352" i="1"/>
  <c r="R1416" i="1"/>
  <c r="R1480" i="1"/>
  <c r="R1544" i="1"/>
  <c r="R1608" i="1"/>
  <c r="R1672" i="1"/>
  <c r="R1736" i="1"/>
  <c r="R1800" i="1"/>
  <c r="R1870" i="1"/>
  <c r="R1934" i="1"/>
  <c r="R1998" i="1"/>
  <c r="R2062" i="1"/>
  <c r="R2126" i="1"/>
  <c r="R2190" i="1"/>
  <c r="R2254" i="1"/>
  <c r="R55" i="1"/>
  <c r="R119" i="1"/>
  <c r="R183" i="1"/>
  <c r="R249" i="1"/>
  <c r="R313" i="1"/>
  <c r="R375" i="1"/>
  <c r="R439" i="1"/>
  <c r="R503" i="1"/>
  <c r="R566" i="1"/>
  <c r="R630" i="1"/>
  <c r="R694" i="1"/>
  <c r="R758" i="1"/>
  <c r="R822" i="1"/>
  <c r="R881" i="1"/>
  <c r="R945" i="1"/>
  <c r="R1009" i="1"/>
  <c r="R1073" i="1"/>
  <c r="R1137" i="1"/>
  <c r="R1201" i="1"/>
  <c r="R1265" i="1"/>
  <c r="R1329" i="1"/>
  <c r="R1393" i="1"/>
  <c r="R1457" i="1"/>
  <c r="R1521" i="1"/>
  <c r="R1585" i="1"/>
  <c r="R1649" i="1"/>
  <c r="R1713" i="1"/>
  <c r="R1777" i="1"/>
  <c r="R1839" i="1"/>
  <c r="R1903" i="1"/>
  <c r="R1967" i="1"/>
  <c r="R2031" i="1"/>
  <c r="R2095" i="1"/>
  <c r="R2159" i="1"/>
  <c r="R2223" i="1"/>
  <c r="R1920" i="1"/>
  <c r="R440" i="1"/>
  <c r="R2047" i="1"/>
  <c r="R533" i="1"/>
  <c r="R2216" i="1"/>
  <c r="R2152" i="1"/>
  <c r="R2088" i="1"/>
  <c r="R2024" i="1"/>
  <c r="R1960" i="1"/>
  <c r="R1896" i="1"/>
  <c r="R1832" i="1"/>
  <c r="R1770" i="1"/>
  <c r="R1706" i="1"/>
  <c r="R1642" i="1"/>
  <c r="R1578" i="1"/>
  <c r="R1514" i="1"/>
  <c r="R1450" i="1"/>
  <c r="R1386" i="1"/>
  <c r="R1322" i="1"/>
  <c r="R1258" i="1"/>
  <c r="R1194" i="1"/>
  <c r="R1130" i="1"/>
  <c r="R1066" i="1"/>
  <c r="R1002" i="1"/>
  <c r="R938" i="1"/>
  <c r="R874" i="1"/>
  <c r="R807" i="1"/>
  <c r="R743" i="1"/>
  <c r="R679" i="1"/>
  <c r="R615" i="1"/>
  <c r="R551" i="1"/>
  <c r="R480" i="1"/>
  <c r="R416" i="1"/>
  <c r="R352" i="1"/>
  <c r="R290" i="1"/>
  <c r="R226" i="1"/>
  <c r="R176" i="1"/>
  <c r="R112" i="1"/>
  <c r="R48" i="1"/>
  <c r="R2175" i="1"/>
  <c r="R1975" i="1"/>
  <c r="R1721" i="1"/>
  <c r="R1465" i="1"/>
  <c r="R1209" i="1"/>
  <c r="R953" i="1"/>
  <c r="R702" i="1"/>
  <c r="R447" i="1"/>
  <c r="R191" i="1"/>
  <c r="R2206" i="1"/>
  <c r="R1950" i="1"/>
  <c r="R1688" i="1"/>
  <c r="R1432" i="1"/>
  <c r="R1176" i="1"/>
  <c r="R920" i="1"/>
  <c r="R669" i="1"/>
  <c r="R414" i="1"/>
  <c r="R166" i="1"/>
  <c r="R2221" i="1"/>
  <c r="R1965" i="1"/>
  <c r="R1463" i="1"/>
  <c r="R453" i="1"/>
  <c r="R2184" i="1"/>
  <c r="R1802" i="1"/>
  <c r="R1354" i="1"/>
  <c r="R906" i="1"/>
  <c r="R512" i="1"/>
  <c r="R144" i="1"/>
  <c r="R1847" i="1"/>
  <c r="R321" i="1"/>
  <c r="R797" i="1"/>
  <c r="R1837" i="1"/>
  <c r="R2176" i="1"/>
  <c r="R1856" i="1"/>
  <c r="R1538" i="1"/>
  <c r="R1218" i="1"/>
  <c r="R831" i="1"/>
  <c r="R504" i="1"/>
  <c r="R136" i="1"/>
  <c r="R1025" i="1"/>
  <c r="R1808" i="1"/>
  <c r="R748" i="1"/>
  <c r="R2208" i="1"/>
  <c r="R2144" i="1"/>
  <c r="R2080" i="1"/>
  <c r="R2016" i="1"/>
  <c r="R1952" i="1"/>
  <c r="R1888" i="1"/>
  <c r="R1826" i="1"/>
  <c r="R1762" i="1"/>
  <c r="R1698" i="1"/>
  <c r="R1634" i="1"/>
  <c r="R1570" i="1"/>
  <c r="R1506" i="1"/>
  <c r="R1442" i="1"/>
  <c r="R1378" i="1"/>
  <c r="R1314" i="1"/>
  <c r="R1250" i="1"/>
  <c r="R1186" i="1"/>
  <c r="R1122" i="1"/>
  <c r="R1058" i="1"/>
  <c r="R994" i="1"/>
  <c r="R930" i="1"/>
  <c r="R866" i="1"/>
  <c r="R799" i="1"/>
  <c r="R735" i="1"/>
  <c r="R671" i="1"/>
  <c r="R607" i="1"/>
  <c r="R543" i="1"/>
  <c r="R472" i="1"/>
  <c r="R408" i="1"/>
  <c r="R346" i="1"/>
  <c r="R282" i="1"/>
  <c r="R218" i="1"/>
  <c r="R168" i="1"/>
  <c r="R104" i="1"/>
  <c r="R40" i="1"/>
  <c r="R2167" i="1"/>
  <c r="R1919" i="1"/>
  <c r="R1665" i="1"/>
  <c r="R1409" i="1"/>
  <c r="R1153" i="1"/>
  <c r="R897" i="1"/>
  <c r="R646" i="1"/>
  <c r="R391" i="1"/>
  <c r="R135" i="1"/>
  <c r="R2198" i="1"/>
  <c r="R1942" i="1"/>
  <c r="R1680" i="1"/>
  <c r="R1424" i="1"/>
  <c r="R1168" i="1"/>
  <c r="R912" i="1"/>
  <c r="R661" i="1"/>
  <c r="R406" i="1"/>
  <c r="R158" i="1"/>
  <c r="R2165" i="1"/>
  <c r="R1909" i="1"/>
  <c r="R1215" i="1"/>
  <c r="R255" i="1"/>
  <c r="R2120" i="1"/>
  <c r="R1674" i="1"/>
  <c r="R1226" i="1"/>
  <c r="R842" i="1"/>
  <c r="R448" i="1"/>
  <c r="R1081" i="1"/>
  <c r="R2078" i="1"/>
  <c r="R541" i="1"/>
  <c r="R2093" i="1"/>
  <c r="R2112" i="1"/>
  <c r="R1666" i="1"/>
  <c r="R1410" i="1"/>
  <c r="R1090" i="1"/>
  <c r="R767" i="1"/>
  <c r="R376" i="1"/>
  <c r="R72" i="1"/>
  <c r="R265" i="1"/>
  <c r="R1296" i="1"/>
  <c r="R2264" i="1"/>
  <c r="R2200" i="1"/>
  <c r="R2136" i="1"/>
  <c r="R2072" i="1"/>
  <c r="R2008" i="1"/>
  <c r="R1944" i="1"/>
  <c r="R1880" i="1"/>
  <c r="R1818" i="1"/>
  <c r="R1754" i="1"/>
  <c r="R1690" i="1"/>
  <c r="R1626" i="1"/>
  <c r="R1562" i="1"/>
  <c r="R1498" i="1"/>
  <c r="R1434" i="1"/>
  <c r="R1370" i="1"/>
  <c r="R1306" i="1"/>
  <c r="R1242" i="1"/>
  <c r="R1178" i="1"/>
  <c r="R1114" i="1"/>
  <c r="R1050" i="1"/>
  <c r="R986" i="1"/>
  <c r="R922" i="1"/>
  <c r="R858" i="1"/>
  <c r="R791" i="1"/>
  <c r="R727" i="1"/>
  <c r="R663" i="1"/>
  <c r="R599" i="1"/>
  <c r="R535" i="1"/>
  <c r="R464" i="1"/>
  <c r="R400" i="1"/>
  <c r="R338" i="1"/>
  <c r="R274" i="1"/>
  <c r="R210" i="1"/>
  <c r="R160" i="1"/>
  <c r="R96" i="1"/>
  <c r="R32" i="1"/>
  <c r="R2143" i="1"/>
  <c r="R1911" i="1"/>
  <c r="R1657" i="1"/>
  <c r="R1401" i="1"/>
  <c r="R1145" i="1"/>
  <c r="R889" i="1"/>
  <c r="R638" i="1"/>
  <c r="R383" i="1"/>
  <c r="R127" i="1"/>
  <c r="R2142" i="1"/>
  <c r="R1886" i="1"/>
  <c r="R1624" i="1"/>
  <c r="R1368" i="1"/>
  <c r="R1112" i="1"/>
  <c r="R856" i="1"/>
  <c r="R605" i="1"/>
  <c r="R350" i="1"/>
  <c r="R102" i="1"/>
  <c r="R2157" i="1"/>
  <c r="R1901" i="1"/>
  <c r="R1207" i="1"/>
  <c r="R199" i="1"/>
  <c r="R2248" i="1"/>
  <c r="R1928" i="1"/>
  <c r="R1610" i="1"/>
  <c r="R1290" i="1"/>
  <c r="R970" i="1"/>
  <c r="R583" i="1"/>
  <c r="R258" i="1"/>
  <c r="R1337" i="1"/>
  <c r="R1048" i="1"/>
  <c r="R2048" i="1"/>
  <c r="R1602" i="1"/>
  <c r="R1154" i="1"/>
  <c r="R703" i="1"/>
  <c r="R250" i="1"/>
  <c r="R2239" i="1"/>
  <c r="R774" i="1"/>
  <c r="R789" i="1"/>
  <c r="R1727" i="1"/>
  <c r="R2256" i="1"/>
  <c r="R2192" i="1"/>
  <c r="R2128" i="1"/>
  <c r="R2064" i="1"/>
  <c r="R2000" i="1"/>
  <c r="R1936" i="1"/>
  <c r="R1872" i="1"/>
  <c r="R1810" i="1"/>
  <c r="R1746" i="1"/>
  <c r="R1682" i="1"/>
  <c r="R1618" i="1"/>
  <c r="R1554" i="1"/>
  <c r="R1490" i="1"/>
  <c r="R1426" i="1"/>
  <c r="R1362" i="1"/>
  <c r="R1298" i="1"/>
  <c r="R1234" i="1"/>
  <c r="R1170" i="1"/>
  <c r="R1106" i="1"/>
  <c r="R1042" i="1"/>
  <c r="R978" i="1"/>
  <c r="R914" i="1"/>
  <c r="R850" i="1"/>
  <c r="R783" i="1"/>
  <c r="R719" i="1"/>
  <c r="R655" i="1"/>
  <c r="R591" i="1"/>
  <c r="R527" i="1"/>
  <c r="R456" i="1"/>
  <c r="R392" i="1"/>
  <c r="R330" i="1"/>
  <c r="R266" i="1"/>
  <c r="R202" i="1"/>
  <c r="R152" i="1"/>
  <c r="R88" i="1"/>
  <c r="R19" i="1"/>
  <c r="R2111" i="1"/>
  <c r="R1855" i="1"/>
  <c r="R1601" i="1"/>
  <c r="R1345" i="1"/>
  <c r="R1089" i="1"/>
  <c r="R838" i="1"/>
  <c r="R582" i="1"/>
  <c r="R329" i="1"/>
  <c r="R71" i="1"/>
  <c r="R2134" i="1"/>
  <c r="R1878" i="1"/>
  <c r="R1616" i="1"/>
  <c r="R1360" i="1"/>
  <c r="R1104" i="1"/>
  <c r="R848" i="1"/>
  <c r="R597" i="1"/>
  <c r="R344" i="1"/>
  <c r="R94" i="1"/>
  <c r="R2101" i="1"/>
  <c r="R1845" i="1"/>
  <c r="R967" i="1"/>
  <c r="R286" i="1"/>
  <c r="R1892" i="1"/>
  <c r="R1830" i="1"/>
  <c r="R1382" i="1"/>
  <c r="R1318" i="1"/>
  <c r="R1963" i="1"/>
  <c r="R870" i="1"/>
  <c r="R803" i="1"/>
  <c r="R2148" i="1"/>
  <c r="R1638" i="1"/>
  <c r="R1126" i="1"/>
  <c r="R611" i="1"/>
  <c r="R100" i="1"/>
  <c r="R2084" i="1"/>
  <c r="R1574" i="1"/>
  <c r="R1062" i="1"/>
  <c r="R547" i="1"/>
  <c r="R36" i="1"/>
  <c r="R2020" i="1"/>
  <c r="R1510" i="1"/>
  <c r="R998" i="1"/>
  <c r="R484" i="1"/>
  <c r="R2210" i="1"/>
  <c r="R1956" i="1"/>
  <c r="R1446" i="1"/>
  <c r="R934" i="1"/>
  <c r="R420" i="1"/>
  <c r="R1172" i="1"/>
  <c r="R1766" i="1"/>
  <c r="R1254" i="1"/>
  <c r="R739" i="1"/>
  <c r="R222" i="1"/>
  <c r="R1533" i="1"/>
  <c r="R2212" i="1"/>
  <c r="R1702" i="1"/>
  <c r="R1190" i="1"/>
  <c r="R675" i="1"/>
  <c r="R164" i="1"/>
  <c r="R634" i="1"/>
  <c r="R2204" i="1"/>
  <c r="R2140" i="1"/>
  <c r="R2076" i="1"/>
  <c r="R2012" i="1"/>
  <c r="R1948" i="1"/>
  <c r="R1884" i="1"/>
  <c r="R1822" i="1"/>
  <c r="R1758" i="1"/>
  <c r="R1694" i="1"/>
  <c r="R1630" i="1"/>
  <c r="R1566" i="1"/>
  <c r="R1502" i="1"/>
  <c r="R1438" i="1"/>
  <c r="R1374" i="1"/>
  <c r="R1310" i="1"/>
  <c r="R1246" i="1"/>
  <c r="R1182" i="1"/>
  <c r="R1118" i="1"/>
  <c r="R1054" i="1"/>
  <c r="R990" i="1"/>
  <c r="R926" i="1"/>
  <c r="R862" i="1"/>
  <c r="R795" i="1"/>
  <c r="R731" i="1"/>
  <c r="R667" i="1"/>
  <c r="R603" i="1"/>
  <c r="R539" i="1"/>
  <c r="R476" i="1"/>
  <c r="R412" i="1"/>
  <c r="R342" i="1"/>
  <c r="R278" i="1"/>
  <c r="R214" i="1"/>
  <c r="R156" i="1"/>
  <c r="R92" i="1"/>
  <c r="R25" i="1"/>
  <c r="R1947" i="1"/>
  <c r="R1509" i="1"/>
  <c r="R578" i="1"/>
  <c r="R2154" i="1"/>
  <c r="R1116" i="1"/>
  <c r="R1775" i="1"/>
  <c r="R1711" i="1"/>
  <c r="R1647" i="1"/>
  <c r="R1583" i="1"/>
  <c r="R1519" i="1"/>
  <c r="R1455" i="1"/>
  <c r="R1391" i="1"/>
  <c r="R1327" i="1"/>
  <c r="R1263" i="1"/>
  <c r="R1199" i="1"/>
  <c r="R1143" i="1"/>
  <c r="R1079" i="1"/>
  <c r="R1015" i="1"/>
  <c r="R951" i="1"/>
  <c r="R887" i="1"/>
  <c r="R804" i="1"/>
  <c r="R740" i="1"/>
  <c r="R676" i="1"/>
  <c r="R612" i="1"/>
  <c r="R548" i="1"/>
  <c r="R501" i="1"/>
  <c r="R437" i="1"/>
  <c r="R373" i="1"/>
  <c r="R311" i="1"/>
  <c r="R247" i="1"/>
  <c r="R189" i="1"/>
  <c r="R125" i="1"/>
  <c r="R61" i="1"/>
  <c r="R2260" i="1"/>
  <c r="R2196" i="1"/>
  <c r="R2132" i="1"/>
  <c r="R2068" i="1"/>
  <c r="R2004" i="1"/>
  <c r="R1940" i="1"/>
  <c r="R1876" i="1"/>
  <c r="R1814" i="1"/>
  <c r="R1750" i="1"/>
  <c r="R1686" i="1"/>
  <c r="R1622" i="1"/>
  <c r="R1558" i="1"/>
  <c r="R1494" i="1"/>
  <c r="R1430" i="1"/>
  <c r="R1366" i="1"/>
  <c r="R1302" i="1"/>
  <c r="R1238" i="1"/>
  <c r="R1174" i="1"/>
  <c r="R1110" i="1"/>
  <c r="R1046" i="1"/>
  <c r="R982" i="1"/>
  <c r="R918" i="1"/>
  <c r="R854" i="1"/>
  <c r="R787" i="1"/>
  <c r="R723" i="1"/>
  <c r="R659" i="1"/>
  <c r="R595" i="1"/>
  <c r="R531" i="1"/>
  <c r="R468" i="1"/>
  <c r="R404" i="1"/>
  <c r="R334" i="1"/>
  <c r="R270" i="1"/>
  <c r="R206" i="1"/>
  <c r="R148" i="1"/>
  <c r="R84" i="1"/>
  <c r="R16" i="1"/>
  <c r="R2219" i="1"/>
  <c r="R1875" i="1"/>
  <c r="R1373" i="1"/>
  <c r="R363" i="1"/>
  <c r="R1954" i="1"/>
  <c r="R916" i="1"/>
  <c r="R1767" i="1"/>
  <c r="R1703" i="1"/>
  <c r="R1639" i="1"/>
  <c r="R1575" i="1"/>
  <c r="R1511" i="1"/>
  <c r="R1447" i="1"/>
  <c r="R1383" i="1"/>
  <c r="R1319" i="1"/>
  <c r="R1255" i="1"/>
  <c r="R1191" i="1"/>
  <c r="R1135" i="1"/>
  <c r="R1071" i="1"/>
  <c r="R1007" i="1"/>
  <c r="R943" i="1"/>
  <c r="R879" i="1"/>
  <c r="R796" i="1"/>
  <c r="R732" i="1"/>
  <c r="R668" i="1"/>
  <c r="R604" i="1"/>
  <c r="R540" i="1"/>
  <c r="R493" i="1"/>
  <c r="R429" i="1"/>
  <c r="R365" i="1"/>
  <c r="R303" i="1"/>
  <c r="R239" i="1"/>
  <c r="R181" i="1"/>
  <c r="R117" i="1"/>
  <c r="R53" i="1"/>
  <c r="R2252" i="1"/>
  <c r="R2188" i="1"/>
  <c r="R2124" i="1"/>
  <c r="R2060" i="1"/>
  <c r="R1996" i="1"/>
  <c r="R1932" i="1"/>
  <c r="R1868" i="1"/>
  <c r="R1806" i="1"/>
  <c r="R1742" i="1"/>
  <c r="R1678" i="1"/>
  <c r="R1614" i="1"/>
  <c r="R1550" i="1"/>
  <c r="R1486" i="1"/>
  <c r="R1422" i="1"/>
  <c r="R1358" i="1"/>
  <c r="R1294" i="1"/>
  <c r="R1230" i="1"/>
  <c r="R1166" i="1"/>
  <c r="R1102" i="1"/>
  <c r="R1038" i="1"/>
  <c r="R974" i="1"/>
  <c r="R910" i="1"/>
  <c r="R846" i="1"/>
  <c r="R779" i="1"/>
  <c r="R715" i="1"/>
  <c r="R651" i="1"/>
  <c r="R587" i="1"/>
  <c r="R523" i="1"/>
  <c r="R460" i="1"/>
  <c r="R396" i="1"/>
  <c r="R326" i="1"/>
  <c r="R262" i="1"/>
  <c r="R198" i="1"/>
  <c r="R140" i="1"/>
  <c r="R76" i="1"/>
  <c r="R2203" i="1"/>
  <c r="R1867" i="1"/>
  <c r="R1317" i="1"/>
  <c r="R349" i="1"/>
  <c r="R1898" i="1"/>
  <c r="R860" i="1"/>
  <c r="R1759" i="1"/>
  <c r="R1695" i="1"/>
  <c r="R1631" i="1"/>
  <c r="R1567" i="1"/>
  <c r="R1503" i="1"/>
  <c r="R1439" i="1"/>
  <c r="R1375" i="1"/>
  <c r="R1311" i="1"/>
  <c r="R1247" i="1"/>
  <c r="R1183" i="1"/>
  <c r="R1127" i="1"/>
  <c r="R1063" i="1"/>
  <c r="R999" i="1"/>
  <c r="R935" i="1"/>
  <c r="R871" i="1"/>
  <c r="R788" i="1"/>
  <c r="R724" i="1"/>
  <c r="R660" i="1"/>
  <c r="R596" i="1"/>
  <c r="R532" i="1"/>
  <c r="R485" i="1"/>
  <c r="R421" i="1"/>
  <c r="R357" i="1"/>
  <c r="R295" i="1"/>
  <c r="R231" i="1"/>
  <c r="R173" i="1"/>
  <c r="R109" i="1"/>
  <c r="R45" i="1"/>
  <c r="R2244" i="1"/>
  <c r="R2180" i="1"/>
  <c r="R2116" i="1"/>
  <c r="R2052" i="1"/>
  <c r="R1988" i="1"/>
  <c r="R1924" i="1"/>
  <c r="R1860" i="1"/>
  <c r="R1798" i="1"/>
  <c r="R1734" i="1"/>
  <c r="R1670" i="1"/>
  <c r="R1606" i="1"/>
  <c r="R1542" i="1"/>
  <c r="R1478" i="1"/>
  <c r="R1414" i="1"/>
  <c r="R1350" i="1"/>
  <c r="R1286" i="1"/>
  <c r="R1222" i="1"/>
  <c r="R1158" i="1"/>
  <c r="R1094" i="1"/>
  <c r="R1030" i="1"/>
  <c r="R966" i="1"/>
  <c r="R902" i="1"/>
  <c r="R835" i="1"/>
  <c r="R771" i="1"/>
  <c r="R707" i="1"/>
  <c r="R643" i="1"/>
  <c r="R579" i="1"/>
  <c r="R516" i="1"/>
  <c r="R452" i="1"/>
  <c r="R388" i="1"/>
  <c r="R318" i="1"/>
  <c r="R254" i="1"/>
  <c r="R30" i="1"/>
  <c r="R132" i="1"/>
  <c r="R68" i="1"/>
  <c r="R2131" i="1"/>
  <c r="R1789" i="1"/>
  <c r="R1125" i="1"/>
  <c r="R139" i="1"/>
  <c r="R1684" i="1"/>
  <c r="R681" i="1"/>
  <c r="R1751" i="1"/>
  <c r="R1687" i="1"/>
  <c r="R1623" i="1"/>
  <c r="R1559" i="1"/>
  <c r="R1495" i="1"/>
  <c r="R1431" i="1"/>
  <c r="R1367" i="1"/>
  <c r="R1303" i="1"/>
  <c r="R1239" i="1"/>
  <c r="R1119" i="1"/>
  <c r="R1055" i="1"/>
  <c r="R991" i="1"/>
  <c r="R927" i="1"/>
  <c r="R863" i="1"/>
  <c r="R780" i="1"/>
  <c r="R716" i="1"/>
  <c r="R652" i="1"/>
  <c r="R588" i="1"/>
  <c r="R524" i="1"/>
  <c r="R477" i="1"/>
  <c r="R413" i="1"/>
  <c r="R287" i="1"/>
  <c r="R223" i="1"/>
  <c r="R165" i="1"/>
  <c r="R101" i="1"/>
  <c r="R37" i="1"/>
  <c r="R2236" i="1"/>
  <c r="R2172" i="1"/>
  <c r="R2108" i="1"/>
  <c r="R2044" i="1"/>
  <c r="R1980" i="1"/>
  <c r="R1916" i="1"/>
  <c r="R1852" i="1"/>
  <c r="R1790" i="1"/>
  <c r="R1726" i="1"/>
  <c r="R1662" i="1"/>
  <c r="R1598" i="1"/>
  <c r="R1534" i="1"/>
  <c r="R1470" i="1"/>
  <c r="R1406" i="1"/>
  <c r="R1342" i="1"/>
  <c r="R1278" i="1"/>
  <c r="R1214" i="1"/>
  <c r="R1150" i="1"/>
  <c r="R1086" i="1"/>
  <c r="R1022" i="1"/>
  <c r="R958" i="1"/>
  <c r="R894" i="1"/>
  <c r="R827" i="1"/>
  <c r="R763" i="1"/>
  <c r="R699" i="1"/>
  <c r="R635" i="1"/>
  <c r="R571" i="1"/>
  <c r="R508" i="1"/>
  <c r="R444" i="1"/>
  <c r="R380" i="1"/>
  <c r="R310" i="1"/>
  <c r="R246" i="1"/>
  <c r="R188" i="1"/>
  <c r="R124" i="1"/>
  <c r="R60" i="1"/>
  <c r="R2123" i="1"/>
  <c r="R1765" i="1"/>
  <c r="R1069" i="1"/>
  <c r="R131" i="1"/>
  <c r="R1676" i="1"/>
  <c r="R625" i="1"/>
  <c r="R1743" i="1"/>
  <c r="R1679" i="1"/>
  <c r="R1615" i="1"/>
  <c r="R1551" i="1"/>
  <c r="R1487" i="1"/>
  <c r="R1423" i="1"/>
  <c r="R1359" i="1"/>
  <c r="R1295" i="1"/>
  <c r="R1231" i="1"/>
  <c r="R1175" i="1"/>
  <c r="R1111" i="1"/>
  <c r="R1047" i="1"/>
  <c r="R983" i="1"/>
  <c r="R919" i="1"/>
  <c r="R855" i="1"/>
  <c r="R836" i="1"/>
  <c r="R772" i="1"/>
  <c r="R708" i="1"/>
  <c r="R644" i="1"/>
  <c r="R580" i="1"/>
  <c r="R469" i="1"/>
  <c r="R405" i="1"/>
  <c r="R343" i="1"/>
  <c r="R279" i="1"/>
  <c r="R215" i="1"/>
  <c r="R157" i="1"/>
  <c r="R93" i="1"/>
  <c r="R18" i="1"/>
  <c r="R2228" i="1"/>
  <c r="R2164" i="1"/>
  <c r="R2100" i="1"/>
  <c r="R2036" i="1"/>
  <c r="R1972" i="1"/>
  <c r="R1908" i="1"/>
  <c r="R1844" i="1"/>
  <c r="R1782" i="1"/>
  <c r="R1718" i="1"/>
  <c r="R1654" i="1"/>
  <c r="R1590" i="1"/>
  <c r="R1526" i="1"/>
  <c r="R1462" i="1"/>
  <c r="R1398" i="1"/>
  <c r="R1334" i="1"/>
  <c r="R1270" i="1"/>
  <c r="R1206" i="1"/>
  <c r="R1142" i="1"/>
  <c r="R1078" i="1"/>
  <c r="R1014" i="1"/>
  <c r="R950" i="1"/>
  <c r="R886" i="1"/>
  <c r="R819" i="1"/>
  <c r="R755" i="1"/>
  <c r="R691" i="1"/>
  <c r="R627" i="1"/>
  <c r="R563" i="1"/>
  <c r="R500" i="1"/>
  <c r="R436" i="1"/>
  <c r="R372" i="1"/>
  <c r="R302" i="1"/>
  <c r="R238" i="1"/>
  <c r="R180" i="1"/>
  <c r="R116" i="1"/>
  <c r="R52" i="1"/>
  <c r="R2043" i="1"/>
  <c r="R1661" i="1"/>
  <c r="R869" i="1"/>
  <c r="R1428" i="1"/>
  <c r="R410" i="1"/>
  <c r="R1735" i="1"/>
  <c r="R1671" i="1"/>
  <c r="R1607" i="1"/>
  <c r="R1543" i="1"/>
  <c r="R1479" i="1"/>
  <c r="R1415" i="1"/>
  <c r="R1351" i="1"/>
  <c r="R1287" i="1"/>
  <c r="R1223" i="1"/>
  <c r="R1167" i="1"/>
  <c r="R1103" i="1"/>
  <c r="R1039" i="1"/>
  <c r="R975" i="1"/>
  <c r="R911" i="1"/>
  <c r="R847" i="1"/>
  <c r="R828" i="1"/>
  <c r="R764" i="1"/>
  <c r="R700" i="1"/>
  <c r="R636" i="1"/>
  <c r="R572" i="1"/>
  <c r="R461" i="1"/>
  <c r="R397" i="1"/>
  <c r="R335" i="1"/>
  <c r="R271" i="1"/>
  <c r="R207" i="1"/>
  <c r="R149" i="1"/>
  <c r="R85" i="1"/>
  <c r="R2220" i="1"/>
  <c r="R2156" i="1"/>
  <c r="R2092" i="1"/>
  <c r="R2028" i="1"/>
  <c r="R1964" i="1"/>
  <c r="R1900" i="1"/>
  <c r="R1836" i="1"/>
  <c r="R1774" i="1"/>
  <c r="R1710" i="1"/>
  <c r="R1646" i="1"/>
  <c r="R1582" i="1"/>
  <c r="R1518" i="1"/>
  <c r="R1454" i="1"/>
  <c r="R1390" i="1"/>
  <c r="R1326" i="1"/>
  <c r="R1262" i="1"/>
  <c r="R1198" i="1"/>
  <c r="R1134" i="1"/>
  <c r="R1070" i="1"/>
  <c r="R1006" i="1"/>
  <c r="R942" i="1"/>
  <c r="R878" i="1"/>
  <c r="R811" i="1"/>
  <c r="R747" i="1"/>
  <c r="R683" i="1"/>
  <c r="R619" i="1"/>
  <c r="R555" i="1"/>
  <c r="R492" i="1"/>
  <c r="R428" i="1"/>
  <c r="R364" i="1"/>
  <c r="R294" i="1"/>
  <c r="R230" i="1"/>
  <c r="R172" i="1"/>
  <c r="R108" i="1"/>
  <c r="R44" i="1"/>
  <c r="R2035" i="1"/>
  <c r="R1637" i="1"/>
  <c r="R834" i="1"/>
  <c r="R1420" i="1"/>
  <c r="R354" i="1"/>
  <c r="R2235" i="1"/>
  <c r="R2155" i="1"/>
  <c r="R2067" i="1"/>
  <c r="R1979" i="1"/>
  <c r="R1899" i="1"/>
  <c r="R1821" i="1"/>
  <c r="R1693" i="1"/>
  <c r="R1565" i="1"/>
  <c r="R1437" i="1"/>
  <c r="R1181" i="1"/>
  <c r="R933" i="1"/>
  <c r="R698" i="1"/>
  <c r="R427" i="1"/>
  <c r="R213" i="1"/>
  <c r="R2018" i="1"/>
  <c r="R1748" i="1"/>
  <c r="R1492" i="1"/>
  <c r="R1236" i="1"/>
  <c r="R980" i="1"/>
  <c r="R745" i="1"/>
  <c r="R474" i="1"/>
  <c r="R204" i="1"/>
  <c r="R2227" i="1"/>
  <c r="R2139" i="1"/>
  <c r="R2059" i="1"/>
  <c r="R1971" i="1"/>
  <c r="R1883" i="1"/>
  <c r="R1797" i="1"/>
  <c r="R1669" i="1"/>
  <c r="R1541" i="1"/>
  <c r="R1381" i="1"/>
  <c r="R1133" i="1"/>
  <c r="R877" i="1"/>
  <c r="R642" i="1"/>
  <c r="R371" i="1"/>
  <c r="R24" i="1"/>
  <c r="R2218" i="1"/>
  <c r="R1962" i="1"/>
  <c r="R1740" i="1"/>
  <c r="R1484" i="1"/>
  <c r="R1228" i="1"/>
  <c r="R924" i="1"/>
  <c r="R689" i="1"/>
  <c r="R418" i="1"/>
  <c r="R196" i="1"/>
  <c r="R2195" i="1"/>
  <c r="R2107" i="1"/>
  <c r="R2027" i="1"/>
  <c r="R1939" i="1"/>
  <c r="R1851" i="1"/>
  <c r="R1757" i="1"/>
  <c r="R1629" i="1"/>
  <c r="R1501" i="1"/>
  <c r="R1309" i="1"/>
  <c r="R1061" i="1"/>
  <c r="R826" i="1"/>
  <c r="R570" i="1"/>
  <c r="R341" i="1"/>
  <c r="R75" i="1"/>
  <c r="R2146" i="1"/>
  <c r="R1890" i="1"/>
  <c r="R1620" i="1"/>
  <c r="R1364" i="1"/>
  <c r="R1108" i="1"/>
  <c r="R852" i="1"/>
  <c r="R617" i="1"/>
  <c r="R332" i="1"/>
  <c r="R2187" i="1"/>
  <c r="R2099" i="1"/>
  <c r="R2011" i="1"/>
  <c r="R1931" i="1"/>
  <c r="R1843" i="1"/>
  <c r="R1733" i="1"/>
  <c r="R1605" i="1"/>
  <c r="R1477" i="1"/>
  <c r="R1253" i="1"/>
  <c r="R1005" i="1"/>
  <c r="R770" i="1"/>
  <c r="R499" i="1"/>
  <c r="R285" i="1"/>
  <c r="R67" i="1"/>
  <c r="R2090" i="1"/>
  <c r="R1834" i="1"/>
  <c r="R1612" i="1"/>
  <c r="R1356" i="1"/>
  <c r="R1052" i="1"/>
  <c r="R817" i="1"/>
  <c r="R561" i="1"/>
  <c r="R324" i="1"/>
  <c r="R2259" i="1"/>
  <c r="R2171" i="1"/>
  <c r="R2091" i="1"/>
  <c r="R2003" i="1"/>
  <c r="R1915" i="1"/>
  <c r="R1835" i="1"/>
  <c r="R1725" i="1"/>
  <c r="R1597" i="1"/>
  <c r="R1469" i="1"/>
  <c r="R1245" i="1"/>
  <c r="R997" i="1"/>
  <c r="R762" i="1"/>
  <c r="R491" i="1"/>
  <c r="R277" i="1"/>
  <c r="R29" i="1"/>
  <c r="R2082" i="1"/>
  <c r="R1812" i="1"/>
  <c r="R1556" i="1"/>
  <c r="R1300" i="1"/>
  <c r="R1044" i="1"/>
  <c r="R809" i="1"/>
  <c r="R553" i="1"/>
  <c r="R268" i="1"/>
  <c r="R23" i="1"/>
  <c r="R2251" i="1"/>
  <c r="R2163" i="1"/>
  <c r="R2075" i="1"/>
  <c r="R1995" i="1"/>
  <c r="R1907" i="1"/>
  <c r="R1829" i="1"/>
  <c r="R1701" i="1"/>
  <c r="R1573" i="1"/>
  <c r="R1445" i="1"/>
  <c r="R1189" i="1"/>
  <c r="R941" i="1"/>
  <c r="R706" i="1"/>
  <c r="R435" i="1"/>
  <c r="R221" i="1"/>
  <c r="R2026" i="1"/>
  <c r="R1804" i="1"/>
  <c r="R1548" i="1"/>
  <c r="R1292" i="1"/>
  <c r="R988" i="1"/>
  <c r="R753" i="1"/>
  <c r="R482" i="1"/>
  <c r="R260" i="1"/>
  <c r="R1413" i="1"/>
  <c r="R1349" i="1"/>
  <c r="R1285" i="1"/>
  <c r="R1221" i="1"/>
  <c r="R1165" i="1"/>
  <c r="R1101" i="1"/>
  <c r="R1037" i="1"/>
  <c r="R973" i="1"/>
  <c r="R909" i="1"/>
  <c r="R845" i="1"/>
  <c r="R802" i="1"/>
  <c r="R738" i="1"/>
  <c r="R674" i="1"/>
  <c r="R610" i="1"/>
  <c r="R546" i="1"/>
  <c r="R467" i="1"/>
  <c r="R403" i="1"/>
  <c r="R317" i="1"/>
  <c r="R253" i="1"/>
  <c r="R171" i="1"/>
  <c r="R107" i="1"/>
  <c r="R43" i="1"/>
  <c r="R2250" i="1"/>
  <c r="R2186" i="1"/>
  <c r="R2122" i="1"/>
  <c r="R2058" i="1"/>
  <c r="R1994" i="1"/>
  <c r="R1930" i="1"/>
  <c r="R1866" i="1"/>
  <c r="R1780" i="1"/>
  <c r="R1716" i="1"/>
  <c r="R1652" i="1"/>
  <c r="R1588" i="1"/>
  <c r="R1524" i="1"/>
  <c r="R1460" i="1"/>
  <c r="R1396" i="1"/>
  <c r="R1332" i="1"/>
  <c r="R1268" i="1"/>
  <c r="R1204" i="1"/>
  <c r="R1148" i="1"/>
  <c r="R1084" i="1"/>
  <c r="R1020" i="1"/>
  <c r="R956" i="1"/>
  <c r="R892" i="1"/>
  <c r="R785" i="1"/>
  <c r="R721" i="1"/>
  <c r="R657" i="1"/>
  <c r="R593" i="1"/>
  <c r="R529" i="1"/>
  <c r="R514" i="1"/>
  <c r="R450" i="1"/>
  <c r="R386" i="1"/>
  <c r="R300" i="1"/>
  <c r="R236" i="1"/>
  <c r="R170" i="1"/>
  <c r="R106" i="1"/>
  <c r="R42" i="1"/>
  <c r="R2225" i="1"/>
  <c r="R2161" i="1"/>
  <c r="R2097" i="1"/>
  <c r="R2033" i="1"/>
  <c r="R1969" i="1"/>
  <c r="R1905" i="1"/>
  <c r="R1841" i="1"/>
  <c r="R1819" i="1"/>
  <c r="R1755" i="1"/>
  <c r="R1691" i="1"/>
  <c r="R1627" i="1"/>
  <c r="R1563" i="1"/>
  <c r="R1499" i="1"/>
  <c r="R1435" i="1"/>
  <c r="R1371" i="1"/>
  <c r="R1307" i="1"/>
  <c r="R1243" i="1"/>
  <c r="R1123" i="1"/>
  <c r="R1059" i="1"/>
  <c r="R995" i="1"/>
  <c r="R931" i="1"/>
  <c r="R867" i="1"/>
  <c r="R824" i="1"/>
  <c r="R760" i="1"/>
  <c r="R696" i="1"/>
  <c r="R632" i="1"/>
  <c r="R568" i="1"/>
  <c r="R489" i="1"/>
  <c r="R425" i="1"/>
  <c r="R361" i="1"/>
  <c r="R339" i="1"/>
  <c r="R275" i="1"/>
  <c r="R211" i="1"/>
  <c r="R193" i="1"/>
  <c r="R129" i="1"/>
  <c r="R65" i="1"/>
  <c r="R1405" i="1"/>
  <c r="R1341" i="1"/>
  <c r="R1277" i="1"/>
  <c r="R1213" i="1"/>
  <c r="R1157" i="1"/>
  <c r="R1093" i="1"/>
  <c r="R1029" i="1"/>
  <c r="R965" i="1"/>
  <c r="R901" i="1"/>
  <c r="R794" i="1"/>
  <c r="R730" i="1"/>
  <c r="R666" i="1"/>
  <c r="R602" i="1"/>
  <c r="R538" i="1"/>
  <c r="R459" i="1"/>
  <c r="R395" i="1"/>
  <c r="R309" i="1"/>
  <c r="R245" i="1"/>
  <c r="R163" i="1"/>
  <c r="R99" i="1"/>
  <c r="R35" i="1"/>
  <c r="R2242" i="1"/>
  <c r="R2178" i="1"/>
  <c r="R2114" i="1"/>
  <c r="R2050" i="1"/>
  <c r="R1986" i="1"/>
  <c r="R1922" i="1"/>
  <c r="R1858" i="1"/>
  <c r="R1772" i="1"/>
  <c r="R1708" i="1"/>
  <c r="R1644" i="1"/>
  <c r="R1580" i="1"/>
  <c r="R1516" i="1"/>
  <c r="R1452" i="1"/>
  <c r="R1388" i="1"/>
  <c r="R1324" i="1"/>
  <c r="R1260" i="1"/>
  <c r="R1196" i="1"/>
  <c r="R1140" i="1"/>
  <c r="R1076" i="1"/>
  <c r="R1012" i="1"/>
  <c r="R948" i="1"/>
  <c r="R884" i="1"/>
  <c r="R777" i="1"/>
  <c r="R713" i="1"/>
  <c r="R649" i="1"/>
  <c r="R585" i="1"/>
  <c r="R521" i="1"/>
  <c r="R506" i="1"/>
  <c r="R442" i="1"/>
  <c r="R378" i="1"/>
  <c r="R292" i="1"/>
  <c r="R228" i="1"/>
  <c r="R162" i="1"/>
  <c r="R98" i="1"/>
  <c r="R34" i="1"/>
  <c r="R2217" i="1"/>
  <c r="R2153" i="1"/>
  <c r="R2089" i="1"/>
  <c r="R2025" i="1"/>
  <c r="R1961" i="1"/>
  <c r="R1897" i="1"/>
  <c r="R1833" i="1"/>
  <c r="R1811" i="1"/>
  <c r="R1747" i="1"/>
  <c r="R1683" i="1"/>
  <c r="R1619" i="1"/>
  <c r="R1555" i="1"/>
  <c r="R1491" i="1"/>
  <c r="R1427" i="1"/>
  <c r="R1363" i="1"/>
  <c r="R1299" i="1"/>
  <c r="R1235" i="1"/>
  <c r="R1179" i="1"/>
  <c r="R1115" i="1"/>
  <c r="R1051" i="1"/>
  <c r="R987" i="1"/>
  <c r="R923" i="1"/>
  <c r="R859" i="1"/>
  <c r="R816" i="1"/>
  <c r="R752" i="1"/>
  <c r="R688" i="1"/>
  <c r="R624" i="1"/>
  <c r="R560" i="1"/>
  <c r="R481" i="1"/>
  <c r="R417" i="1"/>
  <c r="R353" i="1"/>
  <c r="R331" i="1"/>
  <c r="R267" i="1"/>
  <c r="R203" i="1"/>
  <c r="R185" i="1"/>
  <c r="R121" i="1"/>
  <c r="R57" i="1"/>
  <c r="R1781" i="1"/>
  <c r="R1717" i="1"/>
  <c r="R1653" i="1"/>
  <c r="R1589" i="1"/>
  <c r="R1525" i="1"/>
  <c r="R1461" i="1"/>
  <c r="R1397" i="1"/>
  <c r="R1333" i="1"/>
  <c r="R1269" i="1"/>
  <c r="R1205" i="1"/>
  <c r="R1149" i="1"/>
  <c r="R1085" i="1"/>
  <c r="R1021" i="1"/>
  <c r="R957" i="1"/>
  <c r="R893" i="1"/>
  <c r="R786" i="1"/>
  <c r="R722" i="1"/>
  <c r="R658" i="1"/>
  <c r="R594" i="1"/>
  <c r="R530" i="1"/>
  <c r="R515" i="1"/>
  <c r="R451" i="1"/>
  <c r="R387" i="1"/>
  <c r="R301" i="1"/>
  <c r="R237" i="1"/>
  <c r="R155" i="1"/>
  <c r="R91" i="1"/>
  <c r="R22" i="1"/>
  <c r="R2234" i="1"/>
  <c r="R2170" i="1"/>
  <c r="R2106" i="1"/>
  <c r="R2042" i="1"/>
  <c r="R1978" i="1"/>
  <c r="R1914" i="1"/>
  <c r="R1850" i="1"/>
  <c r="R1828" i="1"/>
  <c r="R1764" i="1"/>
  <c r="R1700" i="1"/>
  <c r="R1636" i="1"/>
  <c r="R1572" i="1"/>
  <c r="R1508" i="1"/>
  <c r="R1444" i="1"/>
  <c r="R1380" i="1"/>
  <c r="R1316" i="1"/>
  <c r="R1252" i="1"/>
  <c r="R1188" i="1"/>
  <c r="R1132" i="1"/>
  <c r="R1068" i="1"/>
  <c r="R1004" i="1"/>
  <c r="R940" i="1"/>
  <c r="R876" i="1"/>
  <c r="R833" i="1"/>
  <c r="R769" i="1"/>
  <c r="R705" i="1"/>
  <c r="R641" i="1"/>
  <c r="R577" i="1"/>
  <c r="R498" i="1"/>
  <c r="R434" i="1"/>
  <c r="R370" i="1"/>
  <c r="R348" i="1"/>
  <c r="R284" i="1"/>
  <c r="R220" i="1"/>
  <c r="R154" i="1"/>
  <c r="R90" i="1"/>
  <c r="R2209" i="1"/>
  <c r="R2145" i="1"/>
  <c r="R2081" i="1"/>
  <c r="R2017" i="1"/>
  <c r="R1953" i="1"/>
  <c r="R1889" i="1"/>
  <c r="R1803" i="1"/>
  <c r="R1739" i="1"/>
  <c r="R1675" i="1"/>
  <c r="R1611" i="1"/>
  <c r="R1547" i="1"/>
  <c r="R1483" i="1"/>
  <c r="R1419" i="1"/>
  <c r="R1355" i="1"/>
  <c r="R1291" i="1"/>
  <c r="R1227" i="1"/>
  <c r="R1171" i="1"/>
  <c r="R1107" i="1"/>
  <c r="R1043" i="1"/>
  <c r="R979" i="1"/>
  <c r="R915" i="1"/>
  <c r="R851" i="1"/>
  <c r="R808" i="1"/>
  <c r="R744" i="1"/>
  <c r="R680" i="1"/>
  <c r="R616" i="1"/>
  <c r="R552" i="1"/>
  <c r="R473" i="1"/>
  <c r="R409" i="1"/>
  <c r="R323" i="1"/>
  <c r="R259" i="1"/>
  <c r="R195" i="1"/>
  <c r="R177" i="1"/>
  <c r="R113" i="1"/>
  <c r="R49" i="1"/>
  <c r="R2243" i="1"/>
  <c r="R2179" i="1"/>
  <c r="R2115" i="1"/>
  <c r="R2051" i="1"/>
  <c r="R1987" i="1"/>
  <c r="R1923" i="1"/>
  <c r="R1859" i="1"/>
  <c r="R1773" i="1"/>
  <c r="R1709" i="1"/>
  <c r="R1645" i="1"/>
  <c r="R1581" i="1"/>
  <c r="R1517" i="1"/>
  <c r="R1453" i="1"/>
  <c r="R1389" i="1"/>
  <c r="R1325" i="1"/>
  <c r="R1261" i="1"/>
  <c r="R1197" i="1"/>
  <c r="R1141" i="1"/>
  <c r="R1077" i="1"/>
  <c r="R1013" i="1"/>
  <c r="R949" i="1"/>
  <c r="R885" i="1"/>
  <c r="R778" i="1"/>
  <c r="R714" i="1"/>
  <c r="R650" i="1"/>
  <c r="R586" i="1"/>
  <c r="R522" i="1"/>
  <c r="R507" i="1"/>
  <c r="R443" i="1"/>
  <c r="R379" i="1"/>
  <c r="R293" i="1"/>
  <c r="R229" i="1"/>
  <c r="R147" i="1"/>
  <c r="R83" i="1"/>
  <c r="R2226" i="1"/>
  <c r="R2162" i="1"/>
  <c r="R2098" i="1"/>
  <c r="R2034" i="1"/>
  <c r="R1970" i="1"/>
  <c r="R1906" i="1"/>
  <c r="R1842" i="1"/>
  <c r="R1820" i="1"/>
  <c r="R1756" i="1"/>
  <c r="R1692" i="1"/>
  <c r="R1628" i="1"/>
  <c r="R1564" i="1"/>
  <c r="R1500" i="1"/>
  <c r="R1436" i="1"/>
  <c r="R1372" i="1"/>
  <c r="R1308" i="1"/>
  <c r="R1244" i="1"/>
  <c r="R1180" i="1"/>
  <c r="R1124" i="1"/>
  <c r="R1060" i="1"/>
  <c r="R996" i="1"/>
  <c r="R932" i="1"/>
  <c r="R868" i="1"/>
  <c r="R825" i="1"/>
  <c r="R761" i="1"/>
  <c r="R697" i="1"/>
  <c r="R633" i="1"/>
  <c r="R569" i="1"/>
  <c r="R490" i="1"/>
  <c r="R426" i="1"/>
  <c r="R362" i="1"/>
  <c r="R340" i="1"/>
  <c r="R276" i="1"/>
  <c r="R212" i="1"/>
  <c r="R13" i="1"/>
  <c r="R146" i="1"/>
  <c r="R82" i="1"/>
  <c r="R28" i="1"/>
  <c r="R2265" i="1"/>
  <c r="R2201" i="1"/>
  <c r="R2137" i="1"/>
  <c r="R2073" i="1"/>
  <c r="R2009" i="1"/>
  <c r="R1945" i="1"/>
  <c r="R1881" i="1"/>
  <c r="R1795" i="1"/>
  <c r="R1731" i="1"/>
  <c r="R1667" i="1"/>
  <c r="R1603" i="1"/>
  <c r="R1539" i="1"/>
  <c r="R1475" i="1"/>
  <c r="R1411" i="1"/>
  <c r="R1347" i="1"/>
  <c r="R1283" i="1"/>
  <c r="R1219" i="1"/>
  <c r="R1163" i="1"/>
  <c r="R1099" i="1"/>
  <c r="R1035" i="1"/>
  <c r="R971" i="1"/>
  <c r="R907" i="1"/>
  <c r="R843" i="1"/>
  <c r="R800" i="1"/>
  <c r="R736" i="1"/>
  <c r="R672" i="1"/>
  <c r="R608" i="1"/>
  <c r="R544" i="1"/>
  <c r="R465" i="1"/>
  <c r="R401" i="1"/>
  <c r="R315" i="1"/>
  <c r="R251" i="1"/>
  <c r="R169" i="1"/>
  <c r="R105" i="1"/>
  <c r="R41" i="1"/>
  <c r="R138" i="1"/>
  <c r="R74" i="1"/>
  <c r="R2257" i="1"/>
  <c r="R2193" i="1"/>
  <c r="R2129" i="1"/>
  <c r="R2065" i="1"/>
  <c r="R2001" i="1"/>
  <c r="R1937" i="1"/>
  <c r="R1873" i="1"/>
  <c r="R1787" i="1"/>
  <c r="R1723" i="1"/>
  <c r="R1659" i="1"/>
  <c r="R1595" i="1"/>
  <c r="R1531" i="1"/>
  <c r="R1467" i="1"/>
  <c r="R1403" i="1"/>
  <c r="R1339" i="1"/>
  <c r="R1275" i="1"/>
  <c r="R1211" i="1"/>
  <c r="R1155" i="1"/>
  <c r="R1091" i="1"/>
  <c r="R1027" i="1"/>
  <c r="R963" i="1"/>
  <c r="R899" i="1"/>
  <c r="R792" i="1"/>
  <c r="R728" i="1"/>
  <c r="R664" i="1"/>
  <c r="R600" i="1"/>
  <c r="R536" i="1"/>
  <c r="R457" i="1"/>
  <c r="R393" i="1"/>
  <c r="R307" i="1"/>
  <c r="R243" i="1"/>
  <c r="R161" i="1"/>
  <c r="R97" i="1"/>
  <c r="R33" i="1"/>
  <c r="R130" i="1"/>
  <c r="R66" i="1"/>
  <c r="R2249" i="1"/>
  <c r="R2185" i="1"/>
  <c r="R2121" i="1"/>
  <c r="R2057" i="1"/>
  <c r="R1993" i="1"/>
  <c r="R1929" i="1"/>
  <c r="R1865" i="1"/>
  <c r="R1779" i="1"/>
  <c r="R1715" i="1"/>
  <c r="R1651" i="1"/>
  <c r="R1587" i="1"/>
  <c r="R1523" i="1"/>
  <c r="R1459" i="1"/>
  <c r="R1395" i="1"/>
  <c r="R1331" i="1"/>
  <c r="R1267" i="1"/>
  <c r="R1203" i="1"/>
  <c r="R1147" i="1"/>
  <c r="R1083" i="1"/>
  <c r="R1019" i="1"/>
  <c r="R955" i="1"/>
  <c r="R891" i="1"/>
  <c r="R784" i="1"/>
  <c r="R720" i="1"/>
  <c r="R656" i="1"/>
  <c r="R592" i="1"/>
  <c r="R528" i="1"/>
  <c r="R513" i="1"/>
  <c r="R449" i="1"/>
  <c r="R385" i="1"/>
  <c r="R299" i="1"/>
  <c r="R235" i="1"/>
  <c r="R153" i="1"/>
  <c r="R89" i="1"/>
  <c r="R1813" i="1"/>
  <c r="R1749" i="1"/>
  <c r="R1685" i="1"/>
  <c r="R1621" i="1"/>
  <c r="R1557" i="1"/>
  <c r="R1493" i="1"/>
  <c r="R1429" i="1"/>
  <c r="R1365" i="1"/>
  <c r="R1301" i="1"/>
  <c r="R1237" i="1"/>
  <c r="R1117" i="1"/>
  <c r="R1053" i="1"/>
  <c r="R989" i="1"/>
  <c r="R925" i="1"/>
  <c r="R861" i="1"/>
  <c r="R818" i="1"/>
  <c r="R754" i="1"/>
  <c r="R690" i="1"/>
  <c r="R626" i="1"/>
  <c r="R562" i="1"/>
  <c r="R483" i="1"/>
  <c r="R419" i="1"/>
  <c r="R355" i="1"/>
  <c r="R333" i="1"/>
  <c r="R269" i="1"/>
  <c r="R205" i="1"/>
  <c r="R187" i="1"/>
  <c r="R123" i="1"/>
  <c r="R59" i="1"/>
  <c r="R2266" i="1"/>
  <c r="R2202" i="1"/>
  <c r="R2138" i="1"/>
  <c r="R2074" i="1"/>
  <c r="R2010" i="1"/>
  <c r="R1946" i="1"/>
  <c r="R1882" i="1"/>
  <c r="R1796" i="1"/>
  <c r="R1732" i="1"/>
  <c r="R1668" i="1"/>
  <c r="R1604" i="1"/>
  <c r="R1540" i="1"/>
  <c r="R1476" i="1"/>
  <c r="R1412" i="1"/>
  <c r="R1348" i="1"/>
  <c r="R1284" i="1"/>
  <c r="R1220" i="1"/>
  <c r="R1164" i="1"/>
  <c r="R1100" i="1"/>
  <c r="R1036" i="1"/>
  <c r="R972" i="1"/>
  <c r="R908" i="1"/>
  <c r="R844" i="1"/>
  <c r="R801" i="1"/>
  <c r="R737" i="1"/>
  <c r="R673" i="1"/>
  <c r="R609" i="1"/>
  <c r="R545" i="1"/>
  <c r="R466" i="1"/>
  <c r="R402" i="1"/>
  <c r="R316" i="1"/>
  <c r="R252" i="1"/>
  <c r="R27" i="1"/>
  <c r="R186" i="1"/>
  <c r="R122" i="1"/>
  <c r="R58" i="1"/>
  <c r="R2241" i="1"/>
  <c r="R2177" i="1"/>
  <c r="R2113" i="1"/>
  <c r="R2049" i="1"/>
  <c r="R1985" i="1"/>
  <c r="R1921" i="1"/>
  <c r="R1857" i="1"/>
  <c r="R1771" i="1"/>
  <c r="R1707" i="1"/>
  <c r="R1643" i="1"/>
  <c r="R1579" i="1"/>
  <c r="R1515" i="1"/>
  <c r="R1451" i="1"/>
  <c r="R1387" i="1"/>
  <c r="R1323" i="1"/>
  <c r="R1259" i="1"/>
  <c r="R1195" i="1"/>
  <c r="R1139" i="1"/>
  <c r="R1075" i="1"/>
  <c r="R1011" i="1"/>
  <c r="R947" i="1"/>
  <c r="R883" i="1"/>
  <c r="R776" i="1"/>
  <c r="R712" i="1"/>
  <c r="R648" i="1"/>
  <c r="R584" i="1"/>
  <c r="R520" i="1"/>
  <c r="R505" i="1"/>
  <c r="R441" i="1"/>
  <c r="R377" i="1"/>
  <c r="R291" i="1"/>
  <c r="R227" i="1"/>
  <c r="R145" i="1"/>
  <c r="R81" i="1"/>
  <c r="R2211" i="1"/>
  <c r="R2147" i="1"/>
  <c r="R2083" i="1"/>
  <c r="R2019" i="1"/>
  <c r="R1955" i="1"/>
  <c r="R1891" i="1"/>
  <c r="R1805" i="1"/>
  <c r="R1741" i="1"/>
  <c r="R1677" i="1"/>
  <c r="R1613" i="1"/>
  <c r="R1549" i="1"/>
  <c r="R1485" i="1"/>
  <c r="R1421" i="1"/>
  <c r="R1357" i="1"/>
  <c r="R1293" i="1"/>
  <c r="R1229" i="1"/>
  <c r="R1173" i="1"/>
  <c r="R1109" i="1"/>
  <c r="R1045" i="1"/>
  <c r="R981" i="1"/>
  <c r="R917" i="1"/>
  <c r="R853" i="1"/>
  <c r="R810" i="1"/>
  <c r="R746" i="1"/>
  <c r="R682" i="1"/>
  <c r="R618" i="1"/>
  <c r="R554" i="1"/>
  <c r="R475" i="1"/>
  <c r="R411" i="1"/>
  <c r="R325" i="1"/>
  <c r="R261" i="1"/>
  <c r="R197" i="1"/>
  <c r="R179" i="1"/>
  <c r="R115" i="1"/>
  <c r="R51" i="1"/>
  <c r="R2258" i="1"/>
  <c r="R2194" i="1"/>
  <c r="R2130" i="1"/>
  <c r="R2066" i="1"/>
  <c r="R2002" i="1"/>
  <c r="R1938" i="1"/>
  <c r="R1874" i="1"/>
  <c r="R1788" i="1"/>
  <c r="R1724" i="1"/>
  <c r="R1660" i="1"/>
  <c r="R1596" i="1"/>
  <c r="R1532" i="1"/>
  <c r="R1468" i="1"/>
  <c r="R1404" i="1"/>
  <c r="R1340" i="1"/>
  <c r="R1276" i="1"/>
  <c r="R1212" i="1"/>
  <c r="R1156" i="1"/>
  <c r="R1092" i="1"/>
  <c r="R1028" i="1"/>
  <c r="R964" i="1"/>
  <c r="R900" i="1"/>
  <c r="R793" i="1"/>
  <c r="R729" i="1"/>
  <c r="R665" i="1"/>
  <c r="R601" i="1"/>
  <c r="R537" i="1"/>
  <c r="R458" i="1"/>
  <c r="R394" i="1"/>
  <c r="R308" i="1"/>
  <c r="R244" i="1"/>
  <c r="R178" i="1"/>
  <c r="R114" i="1"/>
  <c r="R50" i="1"/>
  <c r="R2233" i="1"/>
  <c r="R2169" i="1"/>
  <c r="R2105" i="1"/>
  <c r="R2041" i="1"/>
  <c r="R1977" i="1"/>
  <c r="R1913" i="1"/>
  <c r="R1849" i="1"/>
  <c r="R1827" i="1"/>
  <c r="R1763" i="1"/>
  <c r="R1699" i="1"/>
  <c r="R1635" i="1"/>
  <c r="R1571" i="1"/>
  <c r="R1507" i="1"/>
  <c r="R1443" i="1"/>
  <c r="R1379" i="1"/>
  <c r="R1315" i="1"/>
  <c r="R1251" i="1"/>
  <c r="R1187" i="1"/>
  <c r="R1131" i="1"/>
  <c r="R1067" i="1"/>
  <c r="R1003" i="1"/>
  <c r="R939" i="1"/>
  <c r="R875" i="1"/>
  <c r="R832" i="1"/>
  <c r="R768" i="1"/>
  <c r="R704" i="1"/>
  <c r="R640" i="1"/>
  <c r="R576" i="1"/>
  <c r="R497" i="1"/>
  <c r="R433" i="1"/>
  <c r="R369" i="1"/>
  <c r="R347" i="1"/>
  <c r="R283" i="1"/>
  <c r="R219" i="1"/>
  <c r="R137" i="1"/>
  <c r="R73" i="1"/>
  <c r="J24" i="1"/>
  <c r="K24" i="1"/>
  <c r="M24" i="1"/>
  <c r="J25" i="1"/>
  <c r="K25" i="1"/>
  <c r="M25" i="1"/>
  <c r="J26" i="1"/>
  <c r="K26" i="1"/>
  <c r="M26" i="1"/>
  <c r="J27" i="1"/>
  <c r="K27" i="1"/>
  <c r="M27" i="1"/>
  <c r="J28" i="1"/>
  <c r="K28" i="1"/>
  <c r="M28" i="1"/>
  <c r="J29" i="1"/>
  <c r="K29" i="1"/>
  <c r="M29" i="1"/>
  <c r="J30" i="1"/>
  <c r="K30" i="1"/>
  <c r="M30" i="1"/>
  <c r="J31" i="1"/>
  <c r="K31" i="1"/>
  <c r="M31" i="1"/>
  <c r="J32" i="1"/>
  <c r="K32" i="1"/>
  <c r="M32" i="1"/>
  <c r="J33" i="1"/>
  <c r="K33" i="1"/>
  <c r="M33" i="1"/>
  <c r="J34" i="1"/>
  <c r="K34" i="1"/>
  <c r="M34" i="1"/>
  <c r="J35" i="1"/>
  <c r="K35" i="1"/>
  <c r="M35" i="1"/>
  <c r="J36" i="1"/>
  <c r="K36" i="1"/>
  <c r="M36" i="1"/>
  <c r="J37" i="1"/>
  <c r="K37" i="1"/>
  <c r="M37" i="1"/>
  <c r="J38" i="1"/>
  <c r="K38" i="1"/>
  <c r="M38" i="1"/>
  <c r="J39" i="1"/>
  <c r="K39" i="1"/>
  <c r="M39" i="1"/>
  <c r="J40" i="1"/>
  <c r="K40" i="1"/>
  <c r="M40" i="1"/>
  <c r="J41" i="1"/>
  <c r="K41" i="1"/>
  <c r="M41" i="1"/>
  <c r="J42" i="1"/>
  <c r="K42" i="1"/>
  <c r="M42" i="1"/>
  <c r="J43" i="1"/>
  <c r="K43" i="1"/>
  <c r="M43" i="1"/>
  <c r="J44" i="1"/>
  <c r="K44" i="1"/>
  <c r="M44" i="1"/>
  <c r="J45" i="1"/>
  <c r="K45" i="1"/>
  <c r="M45" i="1"/>
  <c r="J46" i="1"/>
  <c r="K46" i="1"/>
  <c r="M46" i="1"/>
  <c r="J47" i="1"/>
  <c r="K47" i="1"/>
  <c r="M47" i="1"/>
  <c r="J48" i="1"/>
  <c r="K48" i="1"/>
  <c r="M48" i="1"/>
  <c r="J49" i="1"/>
  <c r="K49" i="1"/>
  <c r="M49" i="1"/>
  <c r="J50" i="1"/>
  <c r="K50" i="1"/>
  <c r="M50" i="1"/>
  <c r="J51" i="1"/>
  <c r="K51" i="1"/>
  <c r="M51" i="1"/>
  <c r="J52" i="1"/>
  <c r="K52" i="1"/>
  <c r="M52" i="1"/>
  <c r="J53" i="1"/>
  <c r="K53" i="1"/>
  <c r="M53" i="1"/>
  <c r="J54" i="1"/>
  <c r="K54" i="1"/>
  <c r="M54" i="1"/>
  <c r="J55" i="1"/>
  <c r="K55" i="1"/>
  <c r="M55" i="1"/>
  <c r="J56" i="1"/>
  <c r="K56" i="1"/>
  <c r="M56" i="1"/>
  <c r="J57" i="1"/>
  <c r="K57" i="1"/>
  <c r="M57" i="1"/>
  <c r="J58" i="1"/>
  <c r="K58" i="1"/>
  <c r="M58" i="1"/>
  <c r="J59" i="1"/>
  <c r="K59" i="1"/>
  <c r="M59" i="1"/>
  <c r="J60" i="1"/>
  <c r="K60" i="1"/>
  <c r="M60" i="1"/>
  <c r="J61" i="1"/>
  <c r="K61" i="1"/>
  <c r="M61" i="1"/>
  <c r="J62" i="1"/>
  <c r="K62" i="1"/>
  <c r="M62" i="1"/>
  <c r="J63" i="1"/>
  <c r="K63" i="1"/>
  <c r="M63" i="1"/>
  <c r="J64" i="1"/>
  <c r="K64" i="1"/>
  <c r="M64" i="1"/>
  <c r="J65" i="1"/>
  <c r="K65" i="1"/>
  <c r="M65" i="1"/>
  <c r="J66" i="1"/>
  <c r="K66" i="1"/>
  <c r="M66" i="1"/>
  <c r="J67" i="1"/>
  <c r="K67" i="1"/>
  <c r="M67" i="1"/>
  <c r="J68" i="1"/>
  <c r="K68" i="1"/>
  <c r="M68" i="1"/>
  <c r="J69" i="1"/>
  <c r="K69" i="1"/>
  <c r="M69" i="1"/>
  <c r="J70" i="1"/>
  <c r="K70" i="1"/>
  <c r="M70" i="1"/>
  <c r="J71" i="1"/>
  <c r="K71" i="1"/>
  <c r="M71" i="1"/>
  <c r="J72" i="1"/>
  <c r="K72" i="1"/>
  <c r="M72" i="1"/>
  <c r="J73" i="1"/>
  <c r="K73" i="1"/>
  <c r="M73" i="1"/>
  <c r="J74" i="1"/>
  <c r="K74" i="1"/>
  <c r="M74" i="1"/>
  <c r="J75" i="1"/>
  <c r="K75" i="1"/>
  <c r="M75" i="1"/>
  <c r="J76" i="1"/>
  <c r="K76" i="1"/>
  <c r="M76" i="1"/>
  <c r="J77" i="1"/>
  <c r="K77" i="1"/>
  <c r="M77" i="1"/>
  <c r="J78" i="1"/>
  <c r="K78" i="1"/>
  <c r="M78" i="1"/>
  <c r="J79" i="1"/>
  <c r="K79" i="1"/>
  <c r="M79" i="1"/>
  <c r="J80" i="1"/>
  <c r="K80" i="1"/>
  <c r="M80" i="1"/>
  <c r="J81" i="1"/>
  <c r="K81" i="1"/>
  <c r="M81" i="1"/>
  <c r="J82" i="1"/>
  <c r="K82" i="1"/>
  <c r="M82" i="1"/>
  <c r="J83" i="1"/>
  <c r="K83" i="1"/>
  <c r="M83" i="1"/>
  <c r="J84" i="1"/>
  <c r="K84" i="1"/>
  <c r="M84" i="1"/>
  <c r="J85" i="1"/>
  <c r="K85" i="1"/>
  <c r="M85" i="1"/>
  <c r="J86" i="1"/>
  <c r="K86" i="1"/>
  <c r="M86" i="1"/>
  <c r="J87" i="1"/>
  <c r="K87" i="1"/>
  <c r="M87" i="1"/>
  <c r="J88" i="1"/>
  <c r="K88" i="1"/>
  <c r="M88" i="1"/>
  <c r="J89" i="1"/>
  <c r="K89" i="1"/>
  <c r="M89" i="1"/>
  <c r="J90" i="1"/>
  <c r="K90" i="1"/>
  <c r="M90" i="1"/>
  <c r="J91" i="1"/>
  <c r="K91" i="1"/>
  <c r="M91" i="1"/>
  <c r="J92" i="1"/>
  <c r="K92" i="1"/>
  <c r="M92" i="1"/>
  <c r="J93" i="1"/>
  <c r="K93" i="1"/>
  <c r="M93" i="1"/>
  <c r="J94" i="1"/>
  <c r="K94" i="1"/>
  <c r="M94" i="1"/>
  <c r="J95" i="1"/>
  <c r="K95" i="1"/>
  <c r="M95" i="1"/>
  <c r="J96" i="1"/>
  <c r="K96" i="1"/>
  <c r="M96" i="1"/>
  <c r="J97" i="1"/>
  <c r="K97" i="1"/>
  <c r="M97" i="1"/>
  <c r="J98" i="1"/>
  <c r="K98" i="1"/>
  <c r="M98" i="1"/>
  <c r="J99" i="1"/>
  <c r="K99" i="1"/>
  <c r="M99" i="1"/>
  <c r="J100" i="1"/>
  <c r="K100" i="1"/>
  <c r="M100" i="1"/>
  <c r="J101" i="1"/>
  <c r="K101" i="1"/>
  <c r="M101" i="1"/>
  <c r="J102" i="1"/>
  <c r="K102" i="1"/>
  <c r="M102" i="1"/>
  <c r="J103" i="1"/>
  <c r="K103" i="1"/>
  <c r="M103" i="1"/>
  <c r="J104" i="1"/>
  <c r="K104" i="1"/>
  <c r="M104" i="1"/>
  <c r="J105" i="1"/>
  <c r="K105" i="1"/>
  <c r="M105" i="1"/>
  <c r="J106" i="1"/>
  <c r="K106" i="1"/>
  <c r="M106" i="1"/>
  <c r="J107" i="1"/>
  <c r="K107" i="1"/>
  <c r="M107" i="1"/>
  <c r="J108" i="1"/>
  <c r="K108" i="1"/>
  <c r="M108" i="1"/>
  <c r="J109" i="1"/>
  <c r="K109" i="1"/>
  <c r="M109" i="1"/>
  <c r="J110" i="1"/>
  <c r="K110" i="1"/>
  <c r="M110" i="1"/>
  <c r="J111" i="1"/>
  <c r="K111" i="1"/>
  <c r="M111" i="1"/>
  <c r="J112" i="1"/>
  <c r="K112" i="1"/>
  <c r="M112" i="1"/>
  <c r="J113" i="1"/>
  <c r="K113" i="1"/>
  <c r="M113" i="1"/>
  <c r="J114" i="1"/>
  <c r="K114" i="1"/>
  <c r="M114" i="1"/>
  <c r="J115" i="1"/>
  <c r="K115" i="1"/>
  <c r="M115" i="1"/>
  <c r="J116" i="1"/>
  <c r="K116" i="1"/>
  <c r="M116" i="1"/>
  <c r="J117" i="1"/>
  <c r="K117" i="1"/>
  <c r="M117" i="1"/>
  <c r="J118" i="1"/>
  <c r="K118" i="1"/>
  <c r="M118" i="1"/>
  <c r="J119" i="1"/>
  <c r="K119" i="1"/>
  <c r="M119" i="1"/>
  <c r="J120" i="1"/>
  <c r="K120" i="1"/>
  <c r="M120" i="1"/>
  <c r="J121" i="1"/>
  <c r="K121" i="1"/>
  <c r="M121" i="1"/>
  <c r="J122" i="1"/>
  <c r="K122" i="1"/>
  <c r="M122" i="1"/>
  <c r="J123" i="1"/>
  <c r="K123" i="1"/>
  <c r="M123" i="1"/>
  <c r="J124" i="1"/>
  <c r="K124" i="1"/>
  <c r="M124" i="1"/>
  <c r="J125" i="1"/>
  <c r="K125" i="1"/>
  <c r="M125" i="1"/>
  <c r="J126" i="1"/>
  <c r="K126" i="1"/>
  <c r="M126" i="1"/>
  <c r="J127" i="1"/>
  <c r="K127" i="1"/>
  <c r="M127" i="1"/>
  <c r="J128" i="1"/>
  <c r="K128" i="1"/>
  <c r="M128" i="1"/>
  <c r="J129" i="1"/>
  <c r="K129" i="1"/>
  <c r="M129" i="1"/>
  <c r="J130" i="1"/>
  <c r="K130" i="1"/>
  <c r="M130" i="1"/>
  <c r="J131" i="1"/>
  <c r="K131" i="1"/>
  <c r="M131" i="1"/>
  <c r="J132" i="1"/>
  <c r="K132" i="1"/>
  <c r="M132" i="1"/>
  <c r="J133" i="1"/>
  <c r="K133" i="1"/>
  <c r="M133" i="1"/>
  <c r="J134" i="1"/>
  <c r="K134" i="1"/>
  <c r="M134" i="1"/>
  <c r="J135" i="1"/>
  <c r="K135" i="1"/>
  <c r="M135" i="1"/>
  <c r="J136" i="1"/>
  <c r="K136" i="1"/>
  <c r="M136" i="1"/>
  <c r="J137" i="1"/>
  <c r="K137" i="1"/>
  <c r="M137" i="1"/>
  <c r="J138" i="1"/>
  <c r="K138" i="1"/>
  <c r="M138" i="1"/>
  <c r="J139" i="1"/>
  <c r="K139" i="1"/>
  <c r="M139" i="1"/>
  <c r="J140" i="1"/>
  <c r="K140" i="1"/>
  <c r="M140" i="1"/>
  <c r="J141" i="1"/>
  <c r="K141" i="1"/>
  <c r="M141" i="1"/>
  <c r="J142" i="1"/>
  <c r="K142" i="1"/>
  <c r="M142" i="1"/>
  <c r="J143" i="1"/>
  <c r="K143" i="1"/>
  <c r="M143" i="1"/>
  <c r="J144" i="1"/>
  <c r="K144" i="1"/>
  <c r="M144" i="1"/>
  <c r="J145" i="1"/>
  <c r="K145" i="1"/>
  <c r="M145" i="1"/>
  <c r="J146" i="1"/>
  <c r="K146" i="1"/>
  <c r="M146" i="1"/>
  <c r="J147" i="1"/>
  <c r="K147" i="1"/>
  <c r="M147" i="1"/>
  <c r="J148" i="1"/>
  <c r="K148" i="1"/>
  <c r="M148" i="1"/>
  <c r="J149" i="1"/>
  <c r="K149" i="1"/>
  <c r="M149" i="1"/>
  <c r="J150" i="1"/>
  <c r="K150" i="1"/>
  <c r="M150" i="1"/>
  <c r="J151" i="1"/>
  <c r="K151" i="1"/>
  <c r="M151" i="1"/>
  <c r="J152" i="1"/>
  <c r="K152" i="1"/>
  <c r="M152" i="1"/>
  <c r="J153" i="1"/>
  <c r="K153" i="1"/>
  <c r="M153" i="1"/>
  <c r="J154" i="1"/>
  <c r="K154" i="1"/>
  <c r="M154" i="1"/>
  <c r="J155" i="1"/>
  <c r="K155" i="1"/>
  <c r="M155" i="1"/>
  <c r="J156" i="1"/>
  <c r="K156" i="1"/>
  <c r="M156" i="1"/>
  <c r="J157" i="1"/>
  <c r="K157" i="1"/>
  <c r="M157" i="1"/>
  <c r="J158" i="1"/>
  <c r="K158" i="1"/>
  <c r="M158" i="1"/>
  <c r="J159" i="1"/>
  <c r="K159" i="1"/>
  <c r="M159" i="1"/>
  <c r="J160" i="1"/>
  <c r="K160" i="1"/>
  <c r="M160" i="1"/>
  <c r="J161" i="1"/>
  <c r="K161" i="1"/>
  <c r="M161" i="1"/>
  <c r="J162" i="1"/>
  <c r="K162" i="1"/>
  <c r="M162" i="1"/>
  <c r="J163" i="1"/>
  <c r="K163" i="1"/>
  <c r="M163" i="1"/>
  <c r="J164" i="1"/>
  <c r="K164" i="1"/>
  <c r="M164" i="1"/>
  <c r="J165" i="1"/>
  <c r="K165" i="1"/>
  <c r="M165" i="1"/>
  <c r="J166" i="1"/>
  <c r="K166" i="1"/>
  <c r="M166" i="1"/>
  <c r="J167" i="1"/>
  <c r="K167" i="1"/>
  <c r="M167" i="1"/>
  <c r="J168" i="1"/>
  <c r="K168" i="1"/>
  <c r="M168" i="1"/>
  <c r="J169" i="1"/>
  <c r="K169" i="1"/>
  <c r="M169" i="1"/>
  <c r="J170" i="1"/>
  <c r="K170" i="1"/>
  <c r="M170" i="1"/>
  <c r="J171" i="1"/>
  <c r="K171" i="1"/>
  <c r="M171" i="1"/>
  <c r="J172" i="1"/>
  <c r="K172" i="1"/>
  <c r="M172" i="1"/>
  <c r="J173" i="1"/>
  <c r="K173" i="1"/>
  <c r="M173" i="1"/>
  <c r="J174" i="1"/>
  <c r="K174" i="1"/>
  <c r="M174" i="1"/>
  <c r="J175" i="1"/>
  <c r="K175" i="1"/>
  <c r="M175" i="1"/>
  <c r="J176" i="1"/>
  <c r="K176" i="1"/>
  <c r="M176" i="1"/>
  <c r="J177" i="1"/>
  <c r="K177" i="1"/>
  <c r="M177" i="1"/>
  <c r="J178" i="1"/>
  <c r="K178" i="1"/>
  <c r="M178" i="1"/>
  <c r="J179" i="1"/>
  <c r="K179" i="1"/>
  <c r="M179" i="1"/>
  <c r="J180" i="1"/>
  <c r="K180" i="1"/>
  <c r="M180" i="1"/>
  <c r="J181" i="1"/>
  <c r="K181" i="1"/>
  <c r="M181" i="1"/>
  <c r="J182" i="1"/>
  <c r="K182" i="1"/>
  <c r="M182" i="1"/>
  <c r="J183" i="1"/>
  <c r="K183" i="1"/>
  <c r="M183" i="1"/>
  <c r="J184" i="1"/>
  <c r="K184" i="1"/>
  <c r="M184" i="1"/>
  <c r="J185" i="1"/>
  <c r="K185" i="1"/>
  <c r="M185" i="1"/>
  <c r="J186" i="1"/>
  <c r="K186" i="1"/>
  <c r="M186" i="1"/>
  <c r="J187" i="1"/>
  <c r="K187" i="1"/>
  <c r="M187" i="1"/>
  <c r="J188" i="1"/>
  <c r="K188" i="1"/>
  <c r="M188" i="1"/>
  <c r="J189" i="1"/>
  <c r="K189" i="1"/>
  <c r="M189" i="1"/>
  <c r="J190" i="1"/>
  <c r="K190" i="1"/>
  <c r="M190" i="1"/>
  <c r="J191" i="1"/>
  <c r="K191" i="1"/>
  <c r="M191" i="1"/>
  <c r="J192" i="1"/>
  <c r="K192" i="1"/>
  <c r="M192" i="1"/>
  <c r="J193" i="1"/>
  <c r="K193" i="1"/>
  <c r="M193" i="1"/>
  <c r="J194" i="1"/>
  <c r="K194" i="1"/>
  <c r="M194" i="1"/>
  <c r="J195" i="1"/>
  <c r="K195" i="1"/>
  <c r="M195" i="1"/>
  <c r="J196" i="1"/>
  <c r="K196" i="1"/>
  <c r="M196" i="1"/>
  <c r="J197" i="1"/>
  <c r="K197" i="1"/>
  <c r="M197" i="1"/>
  <c r="J198" i="1"/>
  <c r="K198" i="1"/>
  <c r="M198" i="1"/>
  <c r="J199" i="1"/>
  <c r="K199" i="1"/>
  <c r="M199" i="1"/>
  <c r="J200" i="1"/>
  <c r="K200" i="1"/>
  <c r="M200" i="1"/>
  <c r="J201" i="1"/>
  <c r="K201" i="1"/>
  <c r="M201" i="1"/>
  <c r="J202" i="1"/>
  <c r="K202" i="1"/>
  <c r="M202" i="1"/>
  <c r="J203" i="1"/>
  <c r="K203" i="1"/>
  <c r="M203" i="1"/>
  <c r="J204" i="1"/>
  <c r="K204" i="1"/>
  <c r="M204" i="1"/>
  <c r="J205" i="1"/>
  <c r="K205" i="1"/>
  <c r="M205" i="1"/>
  <c r="J206" i="1"/>
  <c r="K206" i="1"/>
  <c r="M206" i="1"/>
  <c r="J207" i="1"/>
  <c r="K207" i="1"/>
  <c r="M207" i="1"/>
  <c r="J208" i="1"/>
  <c r="K208" i="1"/>
  <c r="M208" i="1"/>
  <c r="J209" i="1"/>
  <c r="K209" i="1"/>
  <c r="M209" i="1"/>
  <c r="J210" i="1"/>
  <c r="K210" i="1"/>
  <c r="M210" i="1"/>
  <c r="J211" i="1"/>
  <c r="K211" i="1"/>
  <c r="M211" i="1"/>
  <c r="J212" i="1"/>
  <c r="K212" i="1"/>
  <c r="M212" i="1"/>
  <c r="J213" i="1"/>
  <c r="K213" i="1"/>
  <c r="M213" i="1"/>
  <c r="J214" i="1"/>
  <c r="K214" i="1"/>
  <c r="M214" i="1"/>
  <c r="J215" i="1"/>
  <c r="K215" i="1"/>
  <c r="M215" i="1"/>
  <c r="J216" i="1"/>
  <c r="K216" i="1"/>
  <c r="M216" i="1"/>
  <c r="J217" i="1"/>
  <c r="K217" i="1"/>
  <c r="M217" i="1"/>
  <c r="J218" i="1"/>
  <c r="K218" i="1"/>
  <c r="M218" i="1"/>
  <c r="J219" i="1"/>
  <c r="K219" i="1"/>
  <c r="M219" i="1"/>
  <c r="J220" i="1"/>
  <c r="K220" i="1"/>
  <c r="M220" i="1"/>
  <c r="J221" i="1"/>
  <c r="K221" i="1"/>
  <c r="M221" i="1"/>
  <c r="J222" i="1"/>
  <c r="K222" i="1"/>
  <c r="M222" i="1"/>
  <c r="J223" i="1"/>
  <c r="K223" i="1"/>
  <c r="M223" i="1"/>
  <c r="J224" i="1"/>
  <c r="K224" i="1"/>
  <c r="M224" i="1"/>
  <c r="J225" i="1"/>
  <c r="K225" i="1"/>
  <c r="M225" i="1"/>
  <c r="J226" i="1"/>
  <c r="K226" i="1"/>
  <c r="M226" i="1"/>
  <c r="J227" i="1"/>
  <c r="K227" i="1"/>
  <c r="M227" i="1"/>
  <c r="J228" i="1"/>
  <c r="K228" i="1"/>
  <c r="M228" i="1"/>
  <c r="J229" i="1"/>
  <c r="K229" i="1"/>
  <c r="M229" i="1"/>
  <c r="J230" i="1"/>
  <c r="K230" i="1"/>
  <c r="M230" i="1"/>
  <c r="J231" i="1"/>
  <c r="K231" i="1"/>
  <c r="M231" i="1"/>
  <c r="J232" i="1"/>
  <c r="K232" i="1"/>
  <c r="M232" i="1"/>
  <c r="J233" i="1"/>
  <c r="K233" i="1"/>
  <c r="M233" i="1"/>
  <c r="J234" i="1"/>
  <c r="K234" i="1"/>
  <c r="M234" i="1"/>
  <c r="J235" i="1"/>
  <c r="K235" i="1"/>
  <c r="M235" i="1"/>
  <c r="J236" i="1"/>
  <c r="K236" i="1"/>
  <c r="M236" i="1"/>
  <c r="J237" i="1"/>
  <c r="K237" i="1"/>
  <c r="M237" i="1"/>
  <c r="J238" i="1"/>
  <c r="K238" i="1"/>
  <c r="M238" i="1"/>
  <c r="J239" i="1"/>
  <c r="K239" i="1"/>
  <c r="M239" i="1"/>
  <c r="J240" i="1"/>
  <c r="K240" i="1"/>
  <c r="M240" i="1"/>
  <c r="J241" i="1"/>
  <c r="K241" i="1"/>
  <c r="M241" i="1"/>
  <c r="J242" i="1"/>
  <c r="K242" i="1"/>
  <c r="M242" i="1"/>
  <c r="J243" i="1"/>
  <c r="K243" i="1"/>
  <c r="M243" i="1"/>
  <c r="J244" i="1"/>
  <c r="K244" i="1"/>
  <c r="M244" i="1"/>
  <c r="J245" i="1"/>
  <c r="K245" i="1"/>
  <c r="M245" i="1"/>
  <c r="J246" i="1"/>
  <c r="K246" i="1"/>
  <c r="M246" i="1"/>
  <c r="J247" i="1"/>
  <c r="K247" i="1"/>
  <c r="M247" i="1"/>
  <c r="J248" i="1"/>
  <c r="K248" i="1"/>
  <c r="M248" i="1"/>
  <c r="J249" i="1"/>
  <c r="K249" i="1"/>
  <c r="M249" i="1"/>
  <c r="J250" i="1"/>
  <c r="K250" i="1"/>
  <c r="M250" i="1"/>
  <c r="J251" i="1"/>
  <c r="K251" i="1"/>
  <c r="M251" i="1"/>
  <c r="J252" i="1"/>
  <c r="K252" i="1"/>
  <c r="M252" i="1"/>
  <c r="J253" i="1"/>
  <c r="K253" i="1"/>
  <c r="M253" i="1"/>
  <c r="J254" i="1"/>
  <c r="K254" i="1"/>
  <c r="M254" i="1"/>
  <c r="J255" i="1"/>
  <c r="K255" i="1"/>
  <c r="M255" i="1"/>
  <c r="J256" i="1"/>
  <c r="K256" i="1"/>
  <c r="M256" i="1"/>
  <c r="J257" i="1"/>
  <c r="K257" i="1"/>
  <c r="M257" i="1"/>
  <c r="J258" i="1"/>
  <c r="K258" i="1"/>
  <c r="M258" i="1"/>
  <c r="J259" i="1"/>
  <c r="K259" i="1"/>
  <c r="M259" i="1"/>
  <c r="J260" i="1"/>
  <c r="K260" i="1"/>
  <c r="M260" i="1"/>
  <c r="J261" i="1"/>
  <c r="K261" i="1"/>
  <c r="M261" i="1"/>
  <c r="J262" i="1"/>
  <c r="K262" i="1"/>
  <c r="M262" i="1"/>
  <c r="J263" i="1"/>
  <c r="K263" i="1"/>
  <c r="M263" i="1"/>
  <c r="J264" i="1"/>
  <c r="K264" i="1"/>
  <c r="M264" i="1"/>
  <c r="J265" i="1"/>
  <c r="K265" i="1"/>
  <c r="M265" i="1"/>
  <c r="J266" i="1"/>
  <c r="K266" i="1"/>
  <c r="M266" i="1"/>
  <c r="J267" i="1"/>
  <c r="K267" i="1"/>
  <c r="M267" i="1"/>
  <c r="J268" i="1"/>
  <c r="K268" i="1"/>
  <c r="M268" i="1"/>
  <c r="J269" i="1"/>
  <c r="K269" i="1"/>
  <c r="M269" i="1"/>
  <c r="J270" i="1"/>
  <c r="K270" i="1"/>
  <c r="M270" i="1"/>
  <c r="J271" i="1"/>
  <c r="K271" i="1"/>
  <c r="M271" i="1"/>
  <c r="J272" i="1"/>
  <c r="K272" i="1"/>
  <c r="M272" i="1"/>
  <c r="J273" i="1"/>
  <c r="K273" i="1"/>
  <c r="M273" i="1"/>
  <c r="J274" i="1"/>
  <c r="K274" i="1"/>
  <c r="M274" i="1"/>
  <c r="J275" i="1"/>
  <c r="K275" i="1"/>
  <c r="M275" i="1"/>
  <c r="J276" i="1"/>
  <c r="K276" i="1"/>
  <c r="M276" i="1"/>
  <c r="J277" i="1"/>
  <c r="K277" i="1"/>
  <c r="M277" i="1"/>
  <c r="J278" i="1"/>
  <c r="K278" i="1"/>
  <c r="M278" i="1"/>
  <c r="J279" i="1"/>
  <c r="K279" i="1"/>
  <c r="M279" i="1"/>
  <c r="J280" i="1"/>
  <c r="K280" i="1"/>
  <c r="M280" i="1"/>
  <c r="J281" i="1"/>
  <c r="K281" i="1"/>
  <c r="M281" i="1"/>
  <c r="J282" i="1"/>
  <c r="K282" i="1"/>
  <c r="M282" i="1"/>
  <c r="J283" i="1"/>
  <c r="K283" i="1"/>
  <c r="M283" i="1"/>
  <c r="J284" i="1"/>
  <c r="K284" i="1"/>
  <c r="M284" i="1"/>
  <c r="J285" i="1"/>
  <c r="K285" i="1"/>
  <c r="M285" i="1"/>
  <c r="J286" i="1"/>
  <c r="K286" i="1"/>
  <c r="M286" i="1"/>
  <c r="J287" i="1"/>
  <c r="K287" i="1"/>
  <c r="M287" i="1"/>
  <c r="J288" i="1"/>
  <c r="K288" i="1"/>
  <c r="M288" i="1"/>
  <c r="J289" i="1"/>
  <c r="K289" i="1"/>
  <c r="M289" i="1"/>
  <c r="J290" i="1"/>
  <c r="K290" i="1"/>
  <c r="M290" i="1"/>
  <c r="J291" i="1"/>
  <c r="K291" i="1"/>
  <c r="M291" i="1"/>
  <c r="J292" i="1"/>
  <c r="K292" i="1"/>
  <c r="M292" i="1"/>
  <c r="J293" i="1"/>
  <c r="K293" i="1"/>
  <c r="M293" i="1"/>
  <c r="J294" i="1"/>
  <c r="K294" i="1"/>
  <c r="M294" i="1"/>
  <c r="J295" i="1"/>
  <c r="K295" i="1"/>
  <c r="M295" i="1"/>
  <c r="J296" i="1"/>
  <c r="K296" i="1"/>
  <c r="M296" i="1"/>
  <c r="J297" i="1"/>
  <c r="K297" i="1"/>
  <c r="M297" i="1"/>
  <c r="J298" i="1"/>
  <c r="K298" i="1"/>
  <c r="M298" i="1"/>
  <c r="J299" i="1"/>
  <c r="K299" i="1"/>
  <c r="M299" i="1"/>
  <c r="J300" i="1"/>
  <c r="K300" i="1"/>
  <c r="M300" i="1"/>
  <c r="J301" i="1"/>
  <c r="K301" i="1"/>
  <c r="M301" i="1"/>
  <c r="J302" i="1"/>
  <c r="K302" i="1"/>
  <c r="M302" i="1"/>
  <c r="J303" i="1"/>
  <c r="K303" i="1"/>
  <c r="M303" i="1"/>
  <c r="J304" i="1"/>
  <c r="K304" i="1"/>
  <c r="M304" i="1"/>
  <c r="J305" i="1"/>
  <c r="K305" i="1"/>
  <c r="M305" i="1"/>
  <c r="J306" i="1"/>
  <c r="K306" i="1"/>
  <c r="M306" i="1"/>
  <c r="J307" i="1"/>
  <c r="K307" i="1"/>
  <c r="M307" i="1"/>
  <c r="J308" i="1"/>
  <c r="K308" i="1"/>
  <c r="M308" i="1"/>
  <c r="J309" i="1"/>
  <c r="K309" i="1"/>
  <c r="M309" i="1"/>
  <c r="J310" i="1"/>
  <c r="K310" i="1"/>
  <c r="M310" i="1"/>
  <c r="J311" i="1"/>
  <c r="K311" i="1"/>
  <c r="M311" i="1"/>
  <c r="J312" i="1"/>
  <c r="K312" i="1"/>
  <c r="M312" i="1"/>
  <c r="J313" i="1"/>
  <c r="K313" i="1"/>
  <c r="M313" i="1"/>
  <c r="J314" i="1"/>
  <c r="K314" i="1"/>
  <c r="M314" i="1"/>
  <c r="J315" i="1"/>
  <c r="K315" i="1"/>
  <c r="M315" i="1"/>
  <c r="J316" i="1"/>
  <c r="K316" i="1"/>
  <c r="M316" i="1"/>
  <c r="J317" i="1"/>
  <c r="K317" i="1"/>
  <c r="M317" i="1"/>
  <c r="J318" i="1"/>
  <c r="K318" i="1"/>
  <c r="M318" i="1"/>
  <c r="J319" i="1"/>
  <c r="K319" i="1"/>
  <c r="M319" i="1"/>
  <c r="J320" i="1"/>
  <c r="K320" i="1"/>
  <c r="M320" i="1"/>
  <c r="J321" i="1"/>
  <c r="K321" i="1"/>
  <c r="M321" i="1"/>
  <c r="J322" i="1"/>
  <c r="K322" i="1"/>
  <c r="M322" i="1"/>
  <c r="J323" i="1"/>
  <c r="K323" i="1"/>
  <c r="M323" i="1"/>
  <c r="J324" i="1"/>
  <c r="K324" i="1"/>
  <c r="M324" i="1"/>
  <c r="J325" i="1"/>
  <c r="K325" i="1"/>
  <c r="M325" i="1"/>
  <c r="J326" i="1"/>
  <c r="K326" i="1"/>
  <c r="M326" i="1"/>
  <c r="J327" i="1"/>
  <c r="K327" i="1"/>
  <c r="M327" i="1"/>
  <c r="J328" i="1"/>
  <c r="K328" i="1"/>
  <c r="M328" i="1"/>
  <c r="J329" i="1"/>
  <c r="K329" i="1"/>
  <c r="M329" i="1"/>
  <c r="J330" i="1"/>
  <c r="K330" i="1"/>
  <c r="M330" i="1"/>
  <c r="J331" i="1"/>
  <c r="K331" i="1"/>
  <c r="M331" i="1"/>
  <c r="J332" i="1"/>
  <c r="K332" i="1"/>
  <c r="M332" i="1"/>
  <c r="J333" i="1"/>
  <c r="K333" i="1"/>
  <c r="M333" i="1"/>
  <c r="J334" i="1"/>
  <c r="K334" i="1"/>
  <c r="M334" i="1"/>
  <c r="J335" i="1"/>
  <c r="K335" i="1"/>
  <c r="M335" i="1"/>
  <c r="J336" i="1"/>
  <c r="K336" i="1"/>
  <c r="M336" i="1"/>
  <c r="J337" i="1"/>
  <c r="K337" i="1"/>
  <c r="M337" i="1"/>
  <c r="J338" i="1"/>
  <c r="K338" i="1"/>
  <c r="M338" i="1"/>
  <c r="J339" i="1"/>
  <c r="K339" i="1"/>
  <c r="M339" i="1"/>
  <c r="J340" i="1"/>
  <c r="K340" i="1"/>
  <c r="M340" i="1"/>
  <c r="J341" i="1"/>
  <c r="K341" i="1"/>
  <c r="M341" i="1"/>
  <c r="J342" i="1"/>
  <c r="K342" i="1"/>
  <c r="M342" i="1"/>
  <c r="J343" i="1"/>
  <c r="K343" i="1"/>
  <c r="M343" i="1"/>
  <c r="J344" i="1"/>
  <c r="K344" i="1"/>
  <c r="M344" i="1"/>
  <c r="J345" i="1"/>
  <c r="K345" i="1"/>
  <c r="M345" i="1"/>
  <c r="J346" i="1"/>
  <c r="K346" i="1"/>
  <c r="M346" i="1"/>
  <c r="J347" i="1"/>
  <c r="K347" i="1"/>
  <c r="M347" i="1"/>
  <c r="J348" i="1"/>
  <c r="K348" i="1"/>
  <c r="M348" i="1"/>
  <c r="J349" i="1"/>
  <c r="K349" i="1"/>
  <c r="M349" i="1"/>
  <c r="J350" i="1"/>
  <c r="K350" i="1"/>
  <c r="M350" i="1"/>
  <c r="J351" i="1"/>
  <c r="K351" i="1"/>
  <c r="M351" i="1"/>
  <c r="J352" i="1"/>
  <c r="K352" i="1"/>
  <c r="M352" i="1"/>
  <c r="J353" i="1"/>
  <c r="K353" i="1"/>
  <c r="M353" i="1"/>
  <c r="J354" i="1"/>
  <c r="K354" i="1"/>
  <c r="M354" i="1"/>
  <c r="J355" i="1"/>
  <c r="K355" i="1"/>
  <c r="M355" i="1"/>
  <c r="J356" i="1"/>
  <c r="K356" i="1"/>
  <c r="M356" i="1"/>
  <c r="J357" i="1"/>
  <c r="K357" i="1"/>
  <c r="M357" i="1"/>
  <c r="J358" i="1"/>
  <c r="K358" i="1"/>
  <c r="M358" i="1"/>
  <c r="J359" i="1"/>
  <c r="K359" i="1"/>
  <c r="M359" i="1"/>
  <c r="J360" i="1"/>
  <c r="K360" i="1"/>
  <c r="M360" i="1"/>
  <c r="J361" i="1"/>
  <c r="K361" i="1"/>
  <c r="M361" i="1"/>
  <c r="J362" i="1"/>
  <c r="K362" i="1"/>
  <c r="M362" i="1"/>
  <c r="J363" i="1"/>
  <c r="K363" i="1"/>
  <c r="M363" i="1"/>
  <c r="J364" i="1"/>
  <c r="K364" i="1"/>
  <c r="M364" i="1"/>
  <c r="J365" i="1"/>
  <c r="K365" i="1"/>
  <c r="M365" i="1"/>
  <c r="J366" i="1"/>
  <c r="K366" i="1"/>
  <c r="M366" i="1"/>
  <c r="J367" i="1"/>
  <c r="K367" i="1"/>
  <c r="M367" i="1"/>
  <c r="J368" i="1"/>
  <c r="K368" i="1"/>
  <c r="M368" i="1"/>
  <c r="J369" i="1"/>
  <c r="K369" i="1"/>
  <c r="M369" i="1"/>
  <c r="J370" i="1"/>
  <c r="K370" i="1"/>
  <c r="M370" i="1"/>
  <c r="J371" i="1"/>
  <c r="K371" i="1"/>
  <c r="M371" i="1"/>
  <c r="J372" i="1"/>
  <c r="K372" i="1"/>
  <c r="M372" i="1"/>
  <c r="J373" i="1"/>
  <c r="K373" i="1"/>
  <c r="M373" i="1"/>
  <c r="J374" i="1"/>
  <c r="K374" i="1"/>
  <c r="M374" i="1"/>
  <c r="J375" i="1"/>
  <c r="K375" i="1"/>
  <c r="M375" i="1"/>
  <c r="J376" i="1"/>
  <c r="K376" i="1"/>
  <c r="M376" i="1"/>
  <c r="J377" i="1"/>
  <c r="K377" i="1"/>
  <c r="M377" i="1"/>
  <c r="J378" i="1"/>
  <c r="K378" i="1"/>
  <c r="M378" i="1"/>
  <c r="J379" i="1"/>
  <c r="K379" i="1"/>
  <c r="M379" i="1"/>
  <c r="J380" i="1"/>
  <c r="K380" i="1"/>
  <c r="M380" i="1"/>
  <c r="J381" i="1"/>
  <c r="K381" i="1"/>
  <c r="M381" i="1"/>
  <c r="J382" i="1"/>
  <c r="K382" i="1"/>
  <c r="M382" i="1"/>
  <c r="J383" i="1"/>
  <c r="K383" i="1"/>
  <c r="M383" i="1"/>
  <c r="J384" i="1"/>
  <c r="K384" i="1"/>
  <c r="M384" i="1"/>
  <c r="J385" i="1"/>
  <c r="K385" i="1"/>
  <c r="M385" i="1"/>
  <c r="J386" i="1"/>
  <c r="K386" i="1"/>
  <c r="M386" i="1"/>
  <c r="J387" i="1"/>
  <c r="K387" i="1"/>
  <c r="M387" i="1"/>
  <c r="J388" i="1"/>
  <c r="K388" i="1"/>
  <c r="M388" i="1"/>
  <c r="J389" i="1"/>
  <c r="K389" i="1"/>
  <c r="M389" i="1"/>
  <c r="J390" i="1"/>
  <c r="K390" i="1"/>
  <c r="M390" i="1"/>
  <c r="J391" i="1"/>
  <c r="K391" i="1"/>
  <c r="M391" i="1"/>
  <c r="J392" i="1"/>
  <c r="K392" i="1"/>
  <c r="M392" i="1"/>
  <c r="J393" i="1"/>
  <c r="K393" i="1"/>
  <c r="M393" i="1"/>
  <c r="J394" i="1"/>
  <c r="K394" i="1"/>
  <c r="M394" i="1"/>
  <c r="J395" i="1"/>
  <c r="K395" i="1"/>
  <c r="M395" i="1"/>
  <c r="J396" i="1"/>
  <c r="K396" i="1"/>
  <c r="M396" i="1"/>
  <c r="J397" i="1"/>
  <c r="K397" i="1"/>
  <c r="M397" i="1"/>
  <c r="J398" i="1"/>
  <c r="K398" i="1"/>
  <c r="M398" i="1"/>
  <c r="J399" i="1"/>
  <c r="K399" i="1"/>
  <c r="M399" i="1"/>
  <c r="J400" i="1"/>
  <c r="K400" i="1"/>
  <c r="M400" i="1"/>
  <c r="J401" i="1"/>
  <c r="K401" i="1"/>
  <c r="M401" i="1"/>
  <c r="J402" i="1"/>
  <c r="K402" i="1"/>
  <c r="M402" i="1"/>
  <c r="J403" i="1"/>
  <c r="K403" i="1"/>
  <c r="M403" i="1"/>
  <c r="J404" i="1"/>
  <c r="K404" i="1"/>
  <c r="M404" i="1"/>
  <c r="J405" i="1"/>
  <c r="K405" i="1"/>
  <c r="M405" i="1"/>
  <c r="J406" i="1"/>
  <c r="K406" i="1"/>
  <c r="M406" i="1"/>
  <c r="J407" i="1"/>
  <c r="K407" i="1"/>
  <c r="M407" i="1"/>
  <c r="J408" i="1"/>
  <c r="K408" i="1"/>
  <c r="M408" i="1"/>
  <c r="J409" i="1"/>
  <c r="K409" i="1"/>
  <c r="M409" i="1"/>
  <c r="J410" i="1"/>
  <c r="K410" i="1"/>
  <c r="M410" i="1"/>
  <c r="J411" i="1"/>
  <c r="K411" i="1"/>
  <c r="M411" i="1"/>
  <c r="J412" i="1"/>
  <c r="K412" i="1"/>
  <c r="M412" i="1"/>
  <c r="J413" i="1"/>
  <c r="K413" i="1"/>
  <c r="M413" i="1"/>
  <c r="J414" i="1"/>
  <c r="K414" i="1"/>
  <c r="M414" i="1"/>
  <c r="J415" i="1"/>
  <c r="K415" i="1"/>
  <c r="M415" i="1"/>
  <c r="J416" i="1"/>
  <c r="K416" i="1"/>
  <c r="M416" i="1"/>
  <c r="J417" i="1"/>
  <c r="K417" i="1"/>
  <c r="M417" i="1"/>
  <c r="J418" i="1"/>
  <c r="K418" i="1"/>
  <c r="M418" i="1"/>
  <c r="J419" i="1"/>
  <c r="K419" i="1"/>
  <c r="M419" i="1"/>
  <c r="J420" i="1"/>
  <c r="K420" i="1"/>
  <c r="M420" i="1"/>
  <c r="J421" i="1"/>
  <c r="K421" i="1"/>
  <c r="M421" i="1"/>
  <c r="J422" i="1"/>
  <c r="K422" i="1"/>
  <c r="M422" i="1"/>
  <c r="J423" i="1"/>
  <c r="K423" i="1"/>
  <c r="M423" i="1"/>
  <c r="J424" i="1"/>
  <c r="K424" i="1"/>
  <c r="M424" i="1"/>
  <c r="J425" i="1"/>
  <c r="K425" i="1"/>
  <c r="M425" i="1"/>
  <c r="J426" i="1"/>
  <c r="K426" i="1"/>
  <c r="M426" i="1"/>
  <c r="J427" i="1"/>
  <c r="K427" i="1"/>
  <c r="M427" i="1"/>
  <c r="J428" i="1"/>
  <c r="K428" i="1"/>
  <c r="M428" i="1"/>
  <c r="J429" i="1"/>
  <c r="K429" i="1"/>
  <c r="M429" i="1"/>
  <c r="J430" i="1"/>
  <c r="K430" i="1"/>
  <c r="M430" i="1"/>
  <c r="J431" i="1"/>
  <c r="K431" i="1"/>
  <c r="M431" i="1"/>
  <c r="J432" i="1"/>
  <c r="K432" i="1"/>
  <c r="M432" i="1"/>
  <c r="J433" i="1"/>
  <c r="K433" i="1"/>
  <c r="M433" i="1"/>
  <c r="J434" i="1"/>
  <c r="K434" i="1"/>
  <c r="M434" i="1"/>
  <c r="J435" i="1"/>
  <c r="K435" i="1"/>
  <c r="M435" i="1"/>
  <c r="J436" i="1"/>
  <c r="K436" i="1"/>
  <c r="M436" i="1"/>
  <c r="J437" i="1"/>
  <c r="K437" i="1"/>
  <c r="M437" i="1"/>
  <c r="J438" i="1"/>
  <c r="K438" i="1"/>
  <c r="M438" i="1"/>
  <c r="J439" i="1"/>
  <c r="K439" i="1"/>
  <c r="M439" i="1"/>
  <c r="J440" i="1"/>
  <c r="K440" i="1"/>
  <c r="M440" i="1"/>
  <c r="J441" i="1"/>
  <c r="K441" i="1"/>
  <c r="M441" i="1"/>
  <c r="J442" i="1"/>
  <c r="K442" i="1"/>
  <c r="M442" i="1"/>
  <c r="J443" i="1"/>
  <c r="K443" i="1"/>
  <c r="M443" i="1"/>
  <c r="J444" i="1"/>
  <c r="K444" i="1"/>
  <c r="M444" i="1"/>
  <c r="J445" i="1"/>
  <c r="K445" i="1"/>
  <c r="M445" i="1"/>
  <c r="J446" i="1"/>
  <c r="K446" i="1"/>
  <c r="M446" i="1"/>
  <c r="J447" i="1"/>
  <c r="K447" i="1"/>
  <c r="M447" i="1"/>
  <c r="J448" i="1"/>
  <c r="K448" i="1"/>
  <c r="M448" i="1"/>
  <c r="J449" i="1"/>
  <c r="K449" i="1"/>
  <c r="M449" i="1"/>
  <c r="J450" i="1"/>
  <c r="K450" i="1"/>
  <c r="M450" i="1"/>
  <c r="J451" i="1"/>
  <c r="K451" i="1"/>
  <c r="M451" i="1"/>
  <c r="J452" i="1"/>
  <c r="K452" i="1"/>
  <c r="M452" i="1"/>
  <c r="J453" i="1"/>
  <c r="K453" i="1"/>
  <c r="M453" i="1"/>
  <c r="J454" i="1"/>
  <c r="K454" i="1"/>
  <c r="M454" i="1"/>
  <c r="J455" i="1"/>
  <c r="K455" i="1"/>
  <c r="M455" i="1"/>
  <c r="J456" i="1"/>
  <c r="K456" i="1"/>
  <c r="M456" i="1"/>
  <c r="J457" i="1"/>
  <c r="K457" i="1"/>
  <c r="M457" i="1"/>
  <c r="J458" i="1"/>
  <c r="K458" i="1"/>
  <c r="M458" i="1"/>
  <c r="J459" i="1"/>
  <c r="K459" i="1"/>
  <c r="M459" i="1"/>
  <c r="J460" i="1"/>
  <c r="K460" i="1"/>
  <c r="M460" i="1"/>
  <c r="J461" i="1"/>
  <c r="K461" i="1"/>
  <c r="M461" i="1"/>
  <c r="J462" i="1"/>
  <c r="K462" i="1"/>
  <c r="M462" i="1"/>
  <c r="J463" i="1"/>
  <c r="K463" i="1"/>
  <c r="M463" i="1"/>
  <c r="J464" i="1"/>
  <c r="K464" i="1"/>
  <c r="M464" i="1"/>
  <c r="J465" i="1"/>
  <c r="K465" i="1"/>
  <c r="M465" i="1"/>
  <c r="J466" i="1"/>
  <c r="K466" i="1"/>
  <c r="M466" i="1"/>
  <c r="J467" i="1"/>
  <c r="K467" i="1"/>
  <c r="M467" i="1"/>
  <c r="J468" i="1"/>
  <c r="K468" i="1"/>
  <c r="M468" i="1"/>
  <c r="J469" i="1"/>
  <c r="K469" i="1"/>
  <c r="M469" i="1"/>
  <c r="J470" i="1"/>
  <c r="K470" i="1"/>
  <c r="M470" i="1"/>
  <c r="J471" i="1"/>
  <c r="K471" i="1"/>
  <c r="M471" i="1"/>
  <c r="J472" i="1"/>
  <c r="K472" i="1"/>
  <c r="M472" i="1"/>
  <c r="J473" i="1"/>
  <c r="K473" i="1"/>
  <c r="M473" i="1"/>
  <c r="J474" i="1"/>
  <c r="K474" i="1"/>
  <c r="M474" i="1"/>
  <c r="J475" i="1"/>
  <c r="K475" i="1"/>
  <c r="M475" i="1"/>
  <c r="J476" i="1"/>
  <c r="K476" i="1"/>
  <c r="M476" i="1"/>
  <c r="J477" i="1"/>
  <c r="K477" i="1"/>
  <c r="M477" i="1"/>
  <c r="J478" i="1"/>
  <c r="K478" i="1"/>
  <c r="M478" i="1"/>
  <c r="J479" i="1"/>
  <c r="K479" i="1"/>
  <c r="M479" i="1"/>
  <c r="J480" i="1"/>
  <c r="K480" i="1"/>
  <c r="M480" i="1"/>
  <c r="J481" i="1"/>
  <c r="K481" i="1"/>
  <c r="M481" i="1"/>
  <c r="J482" i="1"/>
  <c r="K482" i="1"/>
  <c r="M482" i="1"/>
  <c r="J483" i="1"/>
  <c r="K483" i="1"/>
  <c r="M483" i="1"/>
  <c r="J484" i="1"/>
  <c r="K484" i="1"/>
  <c r="M484" i="1"/>
  <c r="J485" i="1"/>
  <c r="K485" i="1"/>
  <c r="M485" i="1"/>
  <c r="J486" i="1"/>
  <c r="K486" i="1"/>
  <c r="M486" i="1"/>
  <c r="J487" i="1"/>
  <c r="K487" i="1"/>
  <c r="M487" i="1"/>
  <c r="J488" i="1"/>
  <c r="K488" i="1"/>
  <c r="M488" i="1"/>
  <c r="J489" i="1"/>
  <c r="K489" i="1"/>
  <c r="M489" i="1"/>
  <c r="J490" i="1"/>
  <c r="K490" i="1"/>
  <c r="M490" i="1"/>
  <c r="J491" i="1"/>
  <c r="K491" i="1"/>
  <c r="M491" i="1"/>
  <c r="J492" i="1"/>
  <c r="K492" i="1"/>
  <c r="M492" i="1"/>
  <c r="J493" i="1"/>
  <c r="K493" i="1"/>
  <c r="M493" i="1"/>
  <c r="J494" i="1"/>
  <c r="K494" i="1"/>
  <c r="M494" i="1"/>
  <c r="J495" i="1"/>
  <c r="K495" i="1"/>
  <c r="M495" i="1"/>
  <c r="J496" i="1"/>
  <c r="K496" i="1"/>
  <c r="M496" i="1"/>
  <c r="J497" i="1"/>
  <c r="K497" i="1"/>
  <c r="M497" i="1"/>
  <c r="J498" i="1"/>
  <c r="K498" i="1"/>
  <c r="M498" i="1"/>
  <c r="J499" i="1"/>
  <c r="K499" i="1"/>
  <c r="M499" i="1"/>
  <c r="J500" i="1"/>
  <c r="K500" i="1"/>
  <c r="M500" i="1"/>
  <c r="J501" i="1"/>
  <c r="K501" i="1"/>
  <c r="M501" i="1"/>
  <c r="J502" i="1"/>
  <c r="K502" i="1"/>
  <c r="M502" i="1"/>
  <c r="J503" i="1"/>
  <c r="K503" i="1"/>
  <c r="M503" i="1"/>
  <c r="J504" i="1"/>
  <c r="K504" i="1"/>
  <c r="M504" i="1"/>
  <c r="J505" i="1"/>
  <c r="K505" i="1"/>
  <c r="M505" i="1"/>
  <c r="J506" i="1"/>
  <c r="K506" i="1"/>
  <c r="M506" i="1"/>
  <c r="J507" i="1"/>
  <c r="K507" i="1"/>
  <c r="M507" i="1"/>
  <c r="J508" i="1"/>
  <c r="K508" i="1"/>
  <c r="M508" i="1"/>
  <c r="J509" i="1"/>
  <c r="K509" i="1"/>
  <c r="M509" i="1"/>
  <c r="J510" i="1"/>
  <c r="K510" i="1"/>
  <c r="M510" i="1"/>
  <c r="J511" i="1"/>
  <c r="K511" i="1"/>
  <c r="M511" i="1"/>
  <c r="J512" i="1"/>
  <c r="K512" i="1"/>
  <c r="M512" i="1"/>
  <c r="J513" i="1"/>
  <c r="K513" i="1"/>
  <c r="M513" i="1"/>
  <c r="J514" i="1"/>
  <c r="K514" i="1"/>
  <c r="M514" i="1"/>
  <c r="J515" i="1"/>
  <c r="K515" i="1"/>
  <c r="M515" i="1"/>
  <c r="J516" i="1"/>
  <c r="K516" i="1"/>
  <c r="M516" i="1"/>
  <c r="J517" i="1"/>
  <c r="K517" i="1"/>
  <c r="M517" i="1"/>
  <c r="J518" i="1"/>
  <c r="K518" i="1"/>
  <c r="M518" i="1"/>
  <c r="J519" i="1"/>
  <c r="K519" i="1"/>
  <c r="M519" i="1"/>
  <c r="J520" i="1"/>
  <c r="K520" i="1"/>
  <c r="M520" i="1"/>
  <c r="J521" i="1"/>
  <c r="K521" i="1"/>
  <c r="M521" i="1"/>
  <c r="J522" i="1"/>
  <c r="K522" i="1"/>
  <c r="M522" i="1"/>
  <c r="J523" i="1"/>
  <c r="K523" i="1"/>
  <c r="M523" i="1"/>
  <c r="J524" i="1"/>
  <c r="K524" i="1"/>
  <c r="M524" i="1"/>
  <c r="J525" i="1"/>
  <c r="K525" i="1"/>
  <c r="M525" i="1"/>
  <c r="J526" i="1"/>
  <c r="K526" i="1"/>
  <c r="M526" i="1"/>
  <c r="J527" i="1"/>
  <c r="K527" i="1"/>
  <c r="M527" i="1"/>
  <c r="J528" i="1"/>
  <c r="K528" i="1"/>
  <c r="M528" i="1"/>
  <c r="J529" i="1"/>
  <c r="K529" i="1"/>
  <c r="M529" i="1"/>
  <c r="J530" i="1"/>
  <c r="K530" i="1"/>
  <c r="M530" i="1"/>
  <c r="J531" i="1"/>
  <c r="K531" i="1"/>
  <c r="M531" i="1"/>
  <c r="J532" i="1"/>
  <c r="K532" i="1"/>
  <c r="M532" i="1"/>
  <c r="J533" i="1"/>
  <c r="K533" i="1"/>
  <c r="M533" i="1"/>
  <c r="J534" i="1"/>
  <c r="K534" i="1"/>
  <c r="M534" i="1"/>
  <c r="J535" i="1"/>
  <c r="K535" i="1"/>
  <c r="M535" i="1"/>
  <c r="J536" i="1"/>
  <c r="K536" i="1"/>
  <c r="M536" i="1"/>
  <c r="J537" i="1"/>
  <c r="K537" i="1"/>
  <c r="M537" i="1"/>
  <c r="J538" i="1"/>
  <c r="K538" i="1"/>
  <c r="M538" i="1"/>
  <c r="J539" i="1"/>
  <c r="K539" i="1"/>
  <c r="M539" i="1"/>
  <c r="J540" i="1"/>
  <c r="K540" i="1"/>
  <c r="M540" i="1"/>
  <c r="J541" i="1"/>
  <c r="K541" i="1"/>
  <c r="M541" i="1"/>
  <c r="J542" i="1"/>
  <c r="K542" i="1"/>
  <c r="M542" i="1"/>
  <c r="J543" i="1"/>
  <c r="K543" i="1"/>
  <c r="M543" i="1"/>
  <c r="J544" i="1"/>
  <c r="K544" i="1"/>
  <c r="M544" i="1"/>
  <c r="J545" i="1"/>
  <c r="K545" i="1"/>
  <c r="M545" i="1"/>
  <c r="J546" i="1"/>
  <c r="K546" i="1"/>
  <c r="M546" i="1"/>
  <c r="J547" i="1"/>
  <c r="K547" i="1"/>
  <c r="M547" i="1"/>
  <c r="J548" i="1"/>
  <c r="K548" i="1"/>
  <c r="M548" i="1"/>
  <c r="J549" i="1"/>
  <c r="K549" i="1"/>
  <c r="M549" i="1"/>
  <c r="J550" i="1"/>
  <c r="K550" i="1"/>
  <c r="M550" i="1"/>
  <c r="J551" i="1"/>
  <c r="K551" i="1"/>
  <c r="M551" i="1"/>
  <c r="J552" i="1"/>
  <c r="K552" i="1"/>
  <c r="M552" i="1"/>
  <c r="J553" i="1"/>
  <c r="K553" i="1"/>
  <c r="M553" i="1"/>
  <c r="J554" i="1"/>
  <c r="K554" i="1"/>
  <c r="M554" i="1"/>
  <c r="J555" i="1"/>
  <c r="K555" i="1"/>
  <c r="M555" i="1"/>
  <c r="J556" i="1"/>
  <c r="K556" i="1"/>
  <c r="M556" i="1"/>
  <c r="J557" i="1"/>
  <c r="K557" i="1"/>
  <c r="M557" i="1"/>
  <c r="J558" i="1"/>
  <c r="K558" i="1"/>
  <c r="M558" i="1"/>
  <c r="J559" i="1"/>
  <c r="K559" i="1"/>
  <c r="M559" i="1"/>
  <c r="J560" i="1"/>
  <c r="K560" i="1"/>
  <c r="M560" i="1"/>
  <c r="J561" i="1"/>
  <c r="K561" i="1"/>
  <c r="M561" i="1"/>
  <c r="J562" i="1"/>
  <c r="K562" i="1"/>
  <c r="M562" i="1"/>
  <c r="J563" i="1"/>
  <c r="K563" i="1"/>
  <c r="M563" i="1"/>
  <c r="J564" i="1"/>
  <c r="K564" i="1"/>
  <c r="M564" i="1"/>
  <c r="J565" i="1"/>
  <c r="K565" i="1"/>
  <c r="M565" i="1"/>
  <c r="J566" i="1"/>
  <c r="K566" i="1"/>
  <c r="M566" i="1"/>
  <c r="J567" i="1"/>
  <c r="K567" i="1"/>
  <c r="M567" i="1"/>
  <c r="J568" i="1"/>
  <c r="K568" i="1"/>
  <c r="M568" i="1"/>
  <c r="J569" i="1"/>
  <c r="K569" i="1"/>
  <c r="M569" i="1"/>
  <c r="J570" i="1"/>
  <c r="K570" i="1"/>
  <c r="M570" i="1"/>
  <c r="J571" i="1"/>
  <c r="K571" i="1"/>
  <c r="M571" i="1"/>
  <c r="J572" i="1"/>
  <c r="K572" i="1"/>
  <c r="M572" i="1"/>
  <c r="J573" i="1"/>
  <c r="K573" i="1"/>
  <c r="M573" i="1"/>
  <c r="J574" i="1"/>
  <c r="K574" i="1"/>
  <c r="M574" i="1"/>
  <c r="J575" i="1"/>
  <c r="K575" i="1"/>
  <c r="M575" i="1"/>
  <c r="J576" i="1"/>
  <c r="K576" i="1"/>
  <c r="M576" i="1"/>
  <c r="J577" i="1"/>
  <c r="K577" i="1"/>
  <c r="M577" i="1"/>
  <c r="J578" i="1"/>
  <c r="K578" i="1"/>
  <c r="M578" i="1"/>
  <c r="J579" i="1"/>
  <c r="K579" i="1"/>
  <c r="M579" i="1"/>
  <c r="J580" i="1"/>
  <c r="K580" i="1"/>
  <c r="M580" i="1"/>
  <c r="J581" i="1"/>
  <c r="K581" i="1"/>
  <c r="M581" i="1"/>
  <c r="J582" i="1"/>
  <c r="K582" i="1"/>
  <c r="M582" i="1"/>
  <c r="J583" i="1"/>
  <c r="K583" i="1"/>
  <c r="M583" i="1"/>
  <c r="J584" i="1"/>
  <c r="K584" i="1"/>
  <c r="M584" i="1"/>
  <c r="J585" i="1"/>
  <c r="K585" i="1"/>
  <c r="M585" i="1"/>
  <c r="J586" i="1"/>
  <c r="K586" i="1"/>
  <c r="M586" i="1"/>
  <c r="J587" i="1"/>
  <c r="K587" i="1"/>
  <c r="M587" i="1"/>
  <c r="J588" i="1"/>
  <c r="K588" i="1"/>
  <c r="M588" i="1"/>
  <c r="J589" i="1"/>
  <c r="K589" i="1"/>
  <c r="M589" i="1"/>
  <c r="J590" i="1"/>
  <c r="K590" i="1"/>
  <c r="M590" i="1"/>
  <c r="J591" i="1"/>
  <c r="K591" i="1"/>
  <c r="M591" i="1"/>
  <c r="J592" i="1"/>
  <c r="K592" i="1"/>
  <c r="M592" i="1"/>
  <c r="J593" i="1"/>
  <c r="K593" i="1"/>
  <c r="M593" i="1"/>
  <c r="J594" i="1"/>
  <c r="K594" i="1"/>
  <c r="M594" i="1"/>
  <c r="J595" i="1"/>
  <c r="K595" i="1"/>
  <c r="M595" i="1"/>
  <c r="J596" i="1"/>
  <c r="K596" i="1"/>
  <c r="M596" i="1"/>
  <c r="J597" i="1"/>
  <c r="K597" i="1"/>
  <c r="M597" i="1"/>
  <c r="J598" i="1"/>
  <c r="K598" i="1"/>
  <c r="M598" i="1"/>
  <c r="J599" i="1"/>
  <c r="K599" i="1"/>
  <c r="M599" i="1"/>
  <c r="J600" i="1"/>
  <c r="K600" i="1"/>
  <c r="M600" i="1"/>
  <c r="J601" i="1"/>
  <c r="K601" i="1"/>
  <c r="M601" i="1"/>
  <c r="J602" i="1"/>
  <c r="K602" i="1"/>
  <c r="M602" i="1"/>
  <c r="J603" i="1"/>
  <c r="K603" i="1"/>
  <c r="M603" i="1"/>
  <c r="J604" i="1"/>
  <c r="K604" i="1"/>
  <c r="M604" i="1"/>
  <c r="J605" i="1"/>
  <c r="K605" i="1"/>
  <c r="M605" i="1"/>
  <c r="J606" i="1"/>
  <c r="K606" i="1"/>
  <c r="M606" i="1"/>
  <c r="J607" i="1"/>
  <c r="K607" i="1"/>
  <c r="M607" i="1"/>
  <c r="J608" i="1"/>
  <c r="K608" i="1"/>
  <c r="M608" i="1"/>
  <c r="J609" i="1"/>
  <c r="K609" i="1"/>
  <c r="M609" i="1"/>
  <c r="J610" i="1"/>
  <c r="K610" i="1"/>
  <c r="M610" i="1"/>
  <c r="J611" i="1"/>
  <c r="K611" i="1"/>
  <c r="M611" i="1"/>
  <c r="J612" i="1"/>
  <c r="K612" i="1"/>
  <c r="M612" i="1"/>
  <c r="J613" i="1"/>
  <c r="K613" i="1"/>
  <c r="M613" i="1"/>
  <c r="J614" i="1"/>
  <c r="K614" i="1"/>
  <c r="M614" i="1"/>
  <c r="J615" i="1"/>
  <c r="K615" i="1"/>
  <c r="M615" i="1"/>
  <c r="J616" i="1"/>
  <c r="K616" i="1"/>
  <c r="M616" i="1"/>
  <c r="J617" i="1"/>
  <c r="K617" i="1"/>
  <c r="M617" i="1"/>
  <c r="J618" i="1"/>
  <c r="K618" i="1"/>
  <c r="M618" i="1"/>
  <c r="J619" i="1"/>
  <c r="K619" i="1"/>
  <c r="M619" i="1"/>
  <c r="J620" i="1"/>
  <c r="K620" i="1"/>
  <c r="M620" i="1"/>
  <c r="J621" i="1"/>
  <c r="K621" i="1"/>
  <c r="M621" i="1"/>
  <c r="J622" i="1"/>
  <c r="K622" i="1"/>
  <c r="M622" i="1"/>
  <c r="J623" i="1"/>
  <c r="K623" i="1"/>
  <c r="M623" i="1"/>
  <c r="J624" i="1"/>
  <c r="K624" i="1"/>
  <c r="M624" i="1"/>
  <c r="J625" i="1"/>
  <c r="K625" i="1"/>
  <c r="M625" i="1"/>
  <c r="J626" i="1"/>
  <c r="K626" i="1"/>
  <c r="M626" i="1"/>
  <c r="J627" i="1"/>
  <c r="K627" i="1"/>
  <c r="M627" i="1"/>
  <c r="J628" i="1"/>
  <c r="K628" i="1"/>
  <c r="M628" i="1"/>
  <c r="J629" i="1"/>
  <c r="K629" i="1"/>
  <c r="M629" i="1"/>
  <c r="J630" i="1"/>
  <c r="K630" i="1"/>
  <c r="M630" i="1"/>
  <c r="J631" i="1"/>
  <c r="K631" i="1"/>
  <c r="M631" i="1"/>
  <c r="J632" i="1"/>
  <c r="K632" i="1"/>
  <c r="M632" i="1"/>
  <c r="J633" i="1"/>
  <c r="K633" i="1"/>
  <c r="M633" i="1"/>
  <c r="J634" i="1"/>
  <c r="K634" i="1"/>
  <c r="M634" i="1"/>
  <c r="J635" i="1"/>
  <c r="K635" i="1"/>
  <c r="M635" i="1"/>
  <c r="J636" i="1"/>
  <c r="K636" i="1"/>
  <c r="M636" i="1"/>
  <c r="J637" i="1"/>
  <c r="K637" i="1"/>
  <c r="M637" i="1"/>
  <c r="J638" i="1"/>
  <c r="K638" i="1"/>
  <c r="M638" i="1"/>
  <c r="J639" i="1"/>
  <c r="K639" i="1"/>
  <c r="M639" i="1"/>
  <c r="J640" i="1"/>
  <c r="K640" i="1"/>
  <c r="M640" i="1"/>
  <c r="J641" i="1"/>
  <c r="K641" i="1"/>
  <c r="M641" i="1"/>
  <c r="J642" i="1"/>
  <c r="K642" i="1"/>
  <c r="M642" i="1"/>
  <c r="J643" i="1"/>
  <c r="K643" i="1"/>
  <c r="M643" i="1"/>
  <c r="J644" i="1"/>
  <c r="K644" i="1"/>
  <c r="M644" i="1"/>
  <c r="J645" i="1"/>
  <c r="K645" i="1"/>
  <c r="M645" i="1"/>
  <c r="J646" i="1"/>
  <c r="K646" i="1"/>
  <c r="M646" i="1"/>
  <c r="J647" i="1"/>
  <c r="K647" i="1"/>
  <c r="M647" i="1"/>
  <c r="J648" i="1"/>
  <c r="K648" i="1"/>
  <c r="M648" i="1"/>
  <c r="J649" i="1"/>
  <c r="K649" i="1"/>
  <c r="M649" i="1"/>
  <c r="J650" i="1"/>
  <c r="K650" i="1"/>
  <c r="M650" i="1"/>
  <c r="J651" i="1"/>
  <c r="K651" i="1"/>
  <c r="M651" i="1"/>
  <c r="J652" i="1"/>
  <c r="K652" i="1"/>
  <c r="M652" i="1"/>
  <c r="J653" i="1"/>
  <c r="K653" i="1"/>
  <c r="M653" i="1"/>
  <c r="J654" i="1"/>
  <c r="K654" i="1"/>
  <c r="M654" i="1"/>
  <c r="J655" i="1"/>
  <c r="K655" i="1"/>
  <c r="M655" i="1"/>
  <c r="J656" i="1"/>
  <c r="K656" i="1"/>
  <c r="M656" i="1"/>
  <c r="J657" i="1"/>
  <c r="K657" i="1"/>
  <c r="M657" i="1"/>
  <c r="J658" i="1"/>
  <c r="K658" i="1"/>
  <c r="M658" i="1"/>
  <c r="J659" i="1"/>
  <c r="K659" i="1"/>
  <c r="M659" i="1"/>
  <c r="J660" i="1"/>
  <c r="K660" i="1"/>
  <c r="M660" i="1"/>
  <c r="J661" i="1"/>
  <c r="K661" i="1"/>
  <c r="M661" i="1"/>
  <c r="J662" i="1"/>
  <c r="K662" i="1"/>
  <c r="M662" i="1"/>
  <c r="J663" i="1"/>
  <c r="K663" i="1"/>
  <c r="M663" i="1"/>
  <c r="J664" i="1"/>
  <c r="K664" i="1"/>
  <c r="M664" i="1"/>
  <c r="J665" i="1"/>
  <c r="K665" i="1"/>
  <c r="M665" i="1"/>
  <c r="J666" i="1"/>
  <c r="K666" i="1"/>
  <c r="M666" i="1"/>
  <c r="J667" i="1"/>
  <c r="K667" i="1"/>
  <c r="M667" i="1"/>
  <c r="J668" i="1"/>
  <c r="K668" i="1"/>
  <c r="M668" i="1"/>
  <c r="J669" i="1"/>
  <c r="K669" i="1"/>
  <c r="M669" i="1"/>
  <c r="J670" i="1"/>
  <c r="K670" i="1"/>
  <c r="M670" i="1"/>
  <c r="J671" i="1"/>
  <c r="K671" i="1"/>
  <c r="M671" i="1"/>
  <c r="J672" i="1"/>
  <c r="K672" i="1"/>
  <c r="M672" i="1"/>
  <c r="J673" i="1"/>
  <c r="K673" i="1"/>
  <c r="M673" i="1"/>
  <c r="J674" i="1"/>
  <c r="K674" i="1"/>
  <c r="M674" i="1"/>
  <c r="J675" i="1"/>
  <c r="K675" i="1"/>
  <c r="M675" i="1"/>
  <c r="J676" i="1"/>
  <c r="K676" i="1"/>
  <c r="M676" i="1"/>
  <c r="J677" i="1"/>
  <c r="K677" i="1"/>
  <c r="M677" i="1"/>
  <c r="J678" i="1"/>
  <c r="K678" i="1"/>
  <c r="M678" i="1"/>
  <c r="J679" i="1"/>
  <c r="K679" i="1"/>
  <c r="M679" i="1"/>
  <c r="J680" i="1"/>
  <c r="K680" i="1"/>
  <c r="M680" i="1"/>
  <c r="J681" i="1"/>
  <c r="K681" i="1"/>
  <c r="M681" i="1"/>
  <c r="J682" i="1"/>
  <c r="K682" i="1"/>
  <c r="M682" i="1"/>
  <c r="J683" i="1"/>
  <c r="K683" i="1"/>
  <c r="M683" i="1"/>
  <c r="J684" i="1"/>
  <c r="K684" i="1"/>
  <c r="M684" i="1"/>
  <c r="J685" i="1"/>
  <c r="K685" i="1"/>
  <c r="M685" i="1"/>
  <c r="J686" i="1"/>
  <c r="K686" i="1"/>
  <c r="M686" i="1"/>
  <c r="J687" i="1"/>
  <c r="K687" i="1"/>
  <c r="M687" i="1"/>
  <c r="J688" i="1"/>
  <c r="K688" i="1"/>
  <c r="M688" i="1"/>
  <c r="J689" i="1"/>
  <c r="K689" i="1"/>
  <c r="M689" i="1"/>
  <c r="J690" i="1"/>
  <c r="K690" i="1"/>
  <c r="M690" i="1"/>
  <c r="J691" i="1"/>
  <c r="K691" i="1"/>
  <c r="M691" i="1"/>
  <c r="J692" i="1"/>
  <c r="K692" i="1"/>
  <c r="M692" i="1"/>
  <c r="J693" i="1"/>
  <c r="K693" i="1"/>
  <c r="M693" i="1"/>
  <c r="J694" i="1"/>
  <c r="K694" i="1"/>
  <c r="M694" i="1"/>
  <c r="J695" i="1"/>
  <c r="K695" i="1"/>
  <c r="M695" i="1"/>
  <c r="J696" i="1"/>
  <c r="K696" i="1"/>
  <c r="M696" i="1"/>
  <c r="J697" i="1"/>
  <c r="K697" i="1"/>
  <c r="M697" i="1"/>
  <c r="J698" i="1"/>
  <c r="K698" i="1"/>
  <c r="M698" i="1"/>
  <c r="J699" i="1"/>
  <c r="K699" i="1"/>
  <c r="M699" i="1"/>
  <c r="J700" i="1"/>
  <c r="K700" i="1"/>
  <c r="M700" i="1"/>
  <c r="J701" i="1"/>
  <c r="K701" i="1"/>
  <c r="M701" i="1"/>
  <c r="J702" i="1"/>
  <c r="K702" i="1"/>
  <c r="M702" i="1"/>
  <c r="J703" i="1"/>
  <c r="K703" i="1"/>
  <c r="M703" i="1"/>
  <c r="J704" i="1"/>
  <c r="K704" i="1"/>
  <c r="M704" i="1"/>
  <c r="J705" i="1"/>
  <c r="K705" i="1"/>
  <c r="M705" i="1"/>
  <c r="J706" i="1"/>
  <c r="K706" i="1"/>
  <c r="M706" i="1"/>
  <c r="J707" i="1"/>
  <c r="K707" i="1"/>
  <c r="M707" i="1"/>
  <c r="J708" i="1"/>
  <c r="K708" i="1"/>
  <c r="M708" i="1"/>
  <c r="J709" i="1"/>
  <c r="K709" i="1"/>
  <c r="M709" i="1"/>
  <c r="J710" i="1"/>
  <c r="K710" i="1"/>
  <c r="M710" i="1"/>
  <c r="J711" i="1"/>
  <c r="K711" i="1"/>
  <c r="M711" i="1"/>
  <c r="J712" i="1"/>
  <c r="K712" i="1"/>
  <c r="M712" i="1"/>
  <c r="J713" i="1"/>
  <c r="K713" i="1"/>
  <c r="M713" i="1"/>
  <c r="J714" i="1"/>
  <c r="K714" i="1"/>
  <c r="M714" i="1"/>
  <c r="J715" i="1"/>
  <c r="K715" i="1"/>
  <c r="M715" i="1"/>
  <c r="J716" i="1"/>
  <c r="K716" i="1"/>
  <c r="M716" i="1"/>
  <c r="J717" i="1"/>
  <c r="K717" i="1"/>
  <c r="M717" i="1"/>
  <c r="J718" i="1"/>
  <c r="K718" i="1"/>
  <c r="M718" i="1"/>
  <c r="J719" i="1"/>
  <c r="K719" i="1"/>
  <c r="M719" i="1"/>
  <c r="J720" i="1"/>
  <c r="K720" i="1"/>
  <c r="M720" i="1"/>
  <c r="J721" i="1"/>
  <c r="K721" i="1"/>
  <c r="M721" i="1"/>
  <c r="J722" i="1"/>
  <c r="K722" i="1"/>
  <c r="M722" i="1"/>
  <c r="J723" i="1"/>
  <c r="K723" i="1"/>
  <c r="M723" i="1"/>
  <c r="J724" i="1"/>
  <c r="K724" i="1"/>
  <c r="M724" i="1"/>
  <c r="J725" i="1"/>
  <c r="K725" i="1"/>
  <c r="M725" i="1"/>
  <c r="J726" i="1"/>
  <c r="K726" i="1"/>
  <c r="M726" i="1"/>
  <c r="J727" i="1"/>
  <c r="K727" i="1"/>
  <c r="M727" i="1"/>
  <c r="J728" i="1"/>
  <c r="K728" i="1"/>
  <c r="M728" i="1"/>
  <c r="J729" i="1"/>
  <c r="K729" i="1"/>
  <c r="M729" i="1"/>
  <c r="J730" i="1"/>
  <c r="K730" i="1"/>
  <c r="M730" i="1"/>
  <c r="J731" i="1"/>
  <c r="K731" i="1"/>
  <c r="M731" i="1"/>
  <c r="J732" i="1"/>
  <c r="K732" i="1"/>
  <c r="M732" i="1"/>
  <c r="J733" i="1"/>
  <c r="K733" i="1"/>
  <c r="M733" i="1"/>
  <c r="J734" i="1"/>
  <c r="K734" i="1"/>
  <c r="M734" i="1"/>
  <c r="J735" i="1"/>
  <c r="K735" i="1"/>
  <c r="M735" i="1"/>
  <c r="J736" i="1"/>
  <c r="K736" i="1"/>
  <c r="M736" i="1"/>
  <c r="J737" i="1"/>
  <c r="K737" i="1"/>
  <c r="M737" i="1"/>
  <c r="J738" i="1"/>
  <c r="K738" i="1"/>
  <c r="M738" i="1"/>
  <c r="J739" i="1"/>
  <c r="K739" i="1"/>
  <c r="M739" i="1"/>
  <c r="J740" i="1"/>
  <c r="K740" i="1"/>
  <c r="M740" i="1"/>
  <c r="J741" i="1"/>
  <c r="K741" i="1"/>
  <c r="M741" i="1"/>
  <c r="J742" i="1"/>
  <c r="K742" i="1"/>
  <c r="M742" i="1"/>
  <c r="J743" i="1"/>
  <c r="K743" i="1"/>
  <c r="M743" i="1"/>
  <c r="J744" i="1"/>
  <c r="K744" i="1"/>
  <c r="M744" i="1"/>
  <c r="J745" i="1"/>
  <c r="K745" i="1"/>
  <c r="M745" i="1"/>
  <c r="J746" i="1"/>
  <c r="K746" i="1"/>
  <c r="M746" i="1"/>
  <c r="J747" i="1"/>
  <c r="K747" i="1"/>
  <c r="M747" i="1"/>
  <c r="J748" i="1"/>
  <c r="K748" i="1"/>
  <c r="M748" i="1"/>
  <c r="J749" i="1"/>
  <c r="K749" i="1"/>
  <c r="M749" i="1"/>
  <c r="J750" i="1"/>
  <c r="K750" i="1"/>
  <c r="M750" i="1"/>
  <c r="J751" i="1"/>
  <c r="K751" i="1"/>
  <c r="M751" i="1"/>
  <c r="J752" i="1"/>
  <c r="K752" i="1"/>
  <c r="M752" i="1"/>
  <c r="J753" i="1"/>
  <c r="K753" i="1"/>
  <c r="M753" i="1"/>
  <c r="J754" i="1"/>
  <c r="K754" i="1"/>
  <c r="M754" i="1"/>
  <c r="J755" i="1"/>
  <c r="K755" i="1"/>
  <c r="M755" i="1"/>
  <c r="J756" i="1"/>
  <c r="K756" i="1"/>
  <c r="M756" i="1"/>
  <c r="J757" i="1"/>
  <c r="K757" i="1"/>
  <c r="M757" i="1"/>
  <c r="J758" i="1"/>
  <c r="K758" i="1"/>
  <c r="M758" i="1"/>
  <c r="J759" i="1"/>
  <c r="K759" i="1"/>
  <c r="M759" i="1"/>
  <c r="J760" i="1"/>
  <c r="K760" i="1"/>
  <c r="M760" i="1"/>
  <c r="J761" i="1"/>
  <c r="K761" i="1"/>
  <c r="M761" i="1"/>
  <c r="J762" i="1"/>
  <c r="K762" i="1"/>
  <c r="M762" i="1"/>
  <c r="J763" i="1"/>
  <c r="K763" i="1"/>
  <c r="M763" i="1"/>
  <c r="J764" i="1"/>
  <c r="K764" i="1"/>
  <c r="M764" i="1"/>
  <c r="J765" i="1"/>
  <c r="K765" i="1"/>
  <c r="M765" i="1"/>
  <c r="J766" i="1"/>
  <c r="K766" i="1"/>
  <c r="M766" i="1"/>
  <c r="J767" i="1"/>
  <c r="K767" i="1"/>
  <c r="M767" i="1"/>
  <c r="J768" i="1"/>
  <c r="K768" i="1"/>
  <c r="M768" i="1"/>
  <c r="J769" i="1"/>
  <c r="K769" i="1"/>
  <c r="M769" i="1"/>
  <c r="J770" i="1"/>
  <c r="K770" i="1"/>
  <c r="M770" i="1"/>
  <c r="J771" i="1"/>
  <c r="K771" i="1"/>
  <c r="M771" i="1"/>
  <c r="J772" i="1"/>
  <c r="K772" i="1"/>
  <c r="M772" i="1"/>
  <c r="J773" i="1"/>
  <c r="K773" i="1"/>
  <c r="M773" i="1"/>
  <c r="J774" i="1"/>
  <c r="K774" i="1"/>
  <c r="M774" i="1"/>
  <c r="J775" i="1"/>
  <c r="K775" i="1"/>
  <c r="M775" i="1"/>
  <c r="J776" i="1"/>
  <c r="K776" i="1"/>
  <c r="M776" i="1"/>
  <c r="J777" i="1"/>
  <c r="K777" i="1"/>
  <c r="M777" i="1"/>
  <c r="J778" i="1"/>
  <c r="K778" i="1"/>
  <c r="M778" i="1"/>
  <c r="J779" i="1"/>
  <c r="K779" i="1"/>
  <c r="M779" i="1"/>
  <c r="J780" i="1"/>
  <c r="K780" i="1"/>
  <c r="M780" i="1"/>
  <c r="J781" i="1"/>
  <c r="K781" i="1"/>
  <c r="M781" i="1"/>
  <c r="J782" i="1"/>
  <c r="K782" i="1"/>
  <c r="M782" i="1"/>
  <c r="J783" i="1"/>
  <c r="K783" i="1"/>
  <c r="M783" i="1"/>
  <c r="J784" i="1"/>
  <c r="K784" i="1"/>
  <c r="M784" i="1"/>
  <c r="J785" i="1"/>
  <c r="K785" i="1"/>
  <c r="M785" i="1"/>
  <c r="J786" i="1"/>
  <c r="K786" i="1"/>
  <c r="M786" i="1"/>
  <c r="J787" i="1"/>
  <c r="K787" i="1"/>
  <c r="M787" i="1"/>
  <c r="J788" i="1"/>
  <c r="K788" i="1"/>
  <c r="M788" i="1"/>
  <c r="J789" i="1"/>
  <c r="K789" i="1"/>
  <c r="M789" i="1"/>
  <c r="J790" i="1"/>
  <c r="K790" i="1"/>
  <c r="M790" i="1"/>
  <c r="J791" i="1"/>
  <c r="K791" i="1"/>
  <c r="M791" i="1"/>
  <c r="J792" i="1"/>
  <c r="K792" i="1"/>
  <c r="M792" i="1"/>
  <c r="J793" i="1"/>
  <c r="K793" i="1"/>
  <c r="M793" i="1"/>
  <c r="J794" i="1"/>
  <c r="K794" i="1"/>
  <c r="M794" i="1"/>
  <c r="J795" i="1"/>
  <c r="K795" i="1"/>
  <c r="M795" i="1"/>
  <c r="J796" i="1"/>
  <c r="K796" i="1"/>
  <c r="M796" i="1"/>
  <c r="J797" i="1"/>
  <c r="K797" i="1"/>
  <c r="M797" i="1"/>
  <c r="J798" i="1"/>
  <c r="K798" i="1"/>
  <c r="M798" i="1"/>
  <c r="J799" i="1"/>
  <c r="K799" i="1"/>
  <c r="M799" i="1"/>
  <c r="J800" i="1"/>
  <c r="K800" i="1"/>
  <c r="M800" i="1"/>
  <c r="J801" i="1"/>
  <c r="K801" i="1"/>
  <c r="M801" i="1"/>
  <c r="J802" i="1"/>
  <c r="K802" i="1"/>
  <c r="M802" i="1"/>
  <c r="J803" i="1"/>
  <c r="K803" i="1"/>
  <c r="M803" i="1"/>
  <c r="J804" i="1"/>
  <c r="K804" i="1"/>
  <c r="M804" i="1"/>
  <c r="J805" i="1"/>
  <c r="K805" i="1"/>
  <c r="M805" i="1"/>
  <c r="J806" i="1"/>
  <c r="K806" i="1"/>
  <c r="M806" i="1"/>
  <c r="J807" i="1"/>
  <c r="K807" i="1"/>
  <c r="M807" i="1"/>
  <c r="J808" i="1"/>
  <c r="K808" i="1"/>
  <c r="M808" i="1"/>
  <c r="J809" i="1"/>
  <c r="K809" i="1"/>
  <c r="M809" i="1"/>
  <c r="J810" i="1"/>
  <c r="K810" i="1"/>
  <c r="M810" i="1"/>
  <c r="J811" i="1"/>
  <c r="K811" i="1"/>
  <c r="M811" i="1"/>
  <c r="J812" i="1"/>
  <c r="K812" i="1"/>
  <c r="M812" i="1"/>
  <c r="J813" i="1"/>
  <c r="K813" i="1"/>
  <c r="M813" i="1"/>
  <c r="J814" i="1"/>
  <c r="K814" i="1"/>
  <c r="M814" i="1"/>
  <c r="J815" i="1"/>
  <c r="K815" i="1"/>
  <c r="M815" i="1"/>
  <c r="J816" i="1"/>
  <c r="K816" i="1"/>
  <c r="M816" i="1"/>
  <c r="J817" i="1"/>
  <c r="K817" i="1"/>
  <c r="M817" i="1"/>
  <c r="J818" i="1"/>
  <c r="K818" i="1"/>
  <c r="M818" i="1"/>
  <c r="J819" i="1"/>
  <c r="K819" i="1"/>
  <c r="M819" i="1"/>
  <c r="J820" i="1"/>
  <c r="K820" i="1"/>
  <c r="M820" i="1"/>
  <c r="J821" i="1"/>
  <c r="K821" i="1"/>
  <c r="M821" i="1"/>
  <c r="J822" i="1"/>
  <c r="K822" i="1"/>
  <c r="M822" i="1"/>
  <c r="J823" i="1"/>
  <c r="K823" i="1"/>
  <c r="M823" i="1"/>
  <c r="J824" i="1"/>
  <c r="K824" i="1"/>
  <c r="M824" i="1"/>
  <c r="J825" i="1"/>
  <c r="K825" i="1"/>
  <c r="M825" i="1"/>
  <c r="J826" i="1"/>
  <c r="K826" i="1"/>
  <c r="M826" i="1"/>
  <c r="J827" i="1"/>
  <c r="K827" i="1"/>
  <c r="M827" i="1"/>
  <c r="J828" i="1"/>
  <c r="K828" i="1"/>
  <c r="M828" i="1"/>
  <c r="J829" i="1"/>
  <c r="K829" i="1"/>
  <c r="M829" i="1"/>
  <c r="J830" i="1"/>
  <c r="K830" i="1"/>
  <c r="M830" i="1"/>
  <c r="J831" i="1"/>
  <c r="K831" i="1"/>
  <c r="M831" i="1"/>
  <c r="J832" i="1"/>
  <c r="K832" i="1"/>
  <c r="M832" i="1"/>
  <c r="J833" i="1"/>
  <c r="K833" i="1"/>
  <c r="M833" i="1"/>
  <c r="J834" i="1"/>
  <c r="K834" i="1"/>
  <c r="M834" i="1"/>
  <c r="J835" i="1"/>
  <c r="K835" i="1"/>
  <c r="M835" i="1"/>
  <c r="J836" i="1"/>
  <c r="K836" i="1"/>
  <c r="M836" i="1"/>
  <c r="J837" i="1"/>
  <c r="K837" i="1"/>
  <c r="M837" i="1"/>
  <c r="J838" i="1"/>
  <c r="K838" i="1"/>
  <c r="M838" i="1"/>
  <c r="J839" i="1"/>
  <c r="K839" i="1"/>
  <c r="M839" i="1"/>
  <c r="J840" i="1"/>
  <c r="K840" i="1"/>
  <c r="M840" i="1"/>
  <c r="J841" i="1"/>
  <c r="K841" i="1"/>
  <c r="M841" i="1"/>
  <c r="J842" i="1"/>
  <c r="K842" i="1"/>
  <c r="M842" i="1"/>
  <c r="J843" i="1"/>
  <c r="K843" i="1"/>
  <c r="M843" i="1"/>
  <c r="J844" i="1"/>
  <c r="K844" i="1"/>
  <c r="M844" i="1"/>
  <c r="J845" i="1"/>
  <c r="K845" i="1"/>
  <c r="M845" i="1"/>
  <c r="J846" i="1"/>
  <c r="K846" i="1"/>
  <c r="M846" i="1"/>
  <c r="J847" i="1"/>
  <c r="K847" i="1"/>
  <c r="M847" i="1"/>
  <c r="J848" i="1"/>
  <c r="K848" i="1"/>
  <c r="M848" i="1"/>
  <c r="J849" i="1"/>
  <c r="K849" i="1"/>
  <c r="M849" i="1"/>
  <c r="J850" i="1"/>
  <c r="K850" i="1"/>
  <c r="M850" i="1"/>
  <c r="J851" i="1"/>
  <c r="K851" i="1"/>
  <c r="M851" i="1"/>
  <c r="J852" i="1"/>
  <c r="K852" i="1"/>
  <c r="M852" i="1"/>
  <c r="J853" i="1"/>
  <c r="K853" i="1"/>
  <c r="M853" i="1"/>
  <c r="J854" i="1"/>
  <c r="K854" i="1"/>
  <c r="M854" i="1"/>
  <c r="J855" i="1"/>
  <c r="K855" i="1"/>
  <c r="M855" i="1"/>
  <c r="J856" i="1"/>
  <c r="K856" i="1"/>
  <c r="M856" i="1"/>
  <c r="J857" i="1"/>
  <c r="K857" i="1"/>
  <c r="M857" i="1"/>
  <c r="J858" i="1"/>
  <c r="K858" i="1"/>
  <c r="M858" i="1"/>
  <c r="J859" i="1"/>
  <c r="K859" i="1"/>
  <c r="M859" i="1"/>
  <c r="J860" i="1"/>
  <c r="K860" i="1"/>
  <c r="M860" i="1"/>
  <c r="J861" i="1"/>
  <c r="K861" i="1"/>
  <c r="M861" i="1"/>
  <c r="J862" i="1"/>
  <c r="K862" i="1"/>
  <c r="M862" i="1"/>
  <c r="J863" i="1"/>
  <c r="K863" i="1"/>
  <c r="M863" i="1"/>
  <c r="J864" i="1"/>
  <c r="K864" i="1"/>
  <c r="M864" i="1"/>
  <c r="J865" i="1"/>
  <c r="K865" i="1"/>
  <c r="M865" i="1"/>
  <c r="J866" i="1"/>
  <c r="K866" i="1"/>
  <c r="M866" i="1"/>
  <c r="J867" i="1"/>
  <c r="K867" i="1"/>
  <c r="M867" i="1"/>
  <c r="J868" i="1"/>
  <c r="K868" i="1"/>
  <c r="M868" i="1"/>
  <c r="J869" i="1"/>
  <c r="K869" i="1"/>
  <c r="M869" i="1"/>
  <c r="J870" i="1"/>
  <c r="K870" i="1"/>
  <c r="M870" i="1"/>
  <c r="J871" i="1"/>
  <c r="K871" i="1"/>
  <c r="M871" i="1"/>
  <c r="J872" i="1"/>
  <c r="K872" i="1"/>
  <c r="M872" i="1"/>
  <c r="J873" i="1"/>
  <c r="K873" i="1"/>
  <c r="M873" i="1"/>
  <c r="J874" i="1"/>
  <c r="K874" i="1"/>
  <c r="M874" i="1"/>
  <c r="J875" i="1"/>
  <c r="K875" i="1"/>
  <c r="M875" i="1"/>
  <c r="J876" i="1"/>
  <c r="K876" i="1"/>
  <c r="M876" i="1"/>
  <c r="J877" i="1"/>
  <c r="K877" i="1"/>
  <c r="M877" i="1"/>
  <c r="J878" i="1"/>
  <c r="K878" i="1"/>
  <c r="M878" i="1"/>
  <c r="J879" i="1"/>
  <c r="K879" i="1"/>
  <c r="M879" i="1"/>
  <c r="J880" i="1"/>
  <c r="K880" i="1"/>
  <c r="M880" i="1"/>
  <c r="J881" i="1"/>
  <c r="K881" i="1"/>
  <c r="M881" i="1"/>
  <c r="J882" i="1"/>
  <c r="K882" i="1"/>
  <c r="M882" i="1"/>
  <c r="J883" i="1"/>
  <c r="K883" i="1"/>
  <c r="M883" i="1"/>
  <c r="J884" i="1"/>
  <c r="K884" i="1"/>
  <c r="M884" i="1"/>
  <c r="J885" i="1"/>
  <c r="K885" i="1"/>
  <c r="M885" i="1"/>
  <c r="J886" i="1"/>
  <c r="K886" i="1"/>
  <c r="M886" i="1"/>
  <c r="J887" i="1"/>
  <c r="K887" i="1"/>
  <c r="M887" i="1"/>
  <c r="J888" i="1"/>
  <c r="K888" i="1"/>
  <c r="M888" i="1"/>
  <c r="J889" i="1"/>
  <c r="K889" i="1"/>
  <c r="M889" i="1"/>
  <c r="J890" i="1"/>
  <c r="K890" i="1"/>
  <c r="M890" i="1"/>
  <c r="J891" i="1"/>
  <c r="K891" i="1"/>
  <c r="M891" i="1"/>
  <c r="J892" i="1"/>
  <c r="K892" i="1"/>
  <c r="M892" i="1"/>
  <c r="J893" i="1"/>
  <c r="K893" i="1"/>
  <c r="M893" i="1"/>
  <c r="J894" i="1"/>
  <c r="K894" i="1"/>
  <c r="M894" i="1"/>
  <c r="J895" i="1"/>
  <c r="K895" i="1"/>
  <c r="M895" i="1"/>
  <c r="J896" i="1"/>
  <c r="K896" i="1"/>
  <c r="M896" i="1"/>
  <c r="J897" i="1"/>
  <c r="K897" i="1"/>
  <c r="M897" i="1"/>
  <c r="J898" i="1"/>
  <c r="K898" i="1"/>
  <c r="M898" i="1"/>
  <c r="J899" i="1"/>
  <c r="K899" i="1"/>
  <c r="M899" i="1"/>
  <c r="J900" i="1"/>
  <c r="K900" i="1"/>
  <c r="M900" i="1"/>
  <c r="J901" i="1"/>
  <c r="K901" i="1"/>
  <c r="M901" i="1"/>
  <c r="J902" i="1"/>
  <c r="K902" i="1"/>
  <c r="M902" i="1"/>
  <c r="J903" i="1"/>
  <c r="K903" i="1"/>
  <c r="M903" i="1"/>
  <c r="J904" i="1"/>
  <c r="K904" i="1"/>
  <c r="M904" i="1"/>
  <c r="J905" i="1"/>
  <c r="K905" i="1"/>
  <c r="M905" i="1"/>
  <c r="J906" i="1"/>
  <c r="K906" i="1"/>
  <c r="M906" i="1"/>
  <c r="J907" i="1"/>
  <c r="K907" i="1"/>
  <c r="M907" i="1"/>
  <c r="J908" i="1"/>
  <c r="K908" i="1"/>
  <c r="M908" i="1"/>
  <c r="J909" i="1"/>
  <c r="K909" i="1"/>
  <c r="M909" i="1"/>
  <c r="J910" i="1"/>
  <c r="K910" i="1"/>
  <c r="M910" i="1"/>
  <c r="J911" i="1"/>
  <c r="K911" i="1"/>
  <c r="M911" i="1"/>
  <c r="J912" i="1"/>
  <c r="K912" i="1"/>
  <c r="M912" i="1"/>
  <c r="J913" i="1"/>
  <c r="K913" i="1"/>
  <c r="M913" i="1"/>
  <c r="J914" i="1"/>
  <c r="K914" i="1"/>
  <c r="M914" i="1"/>
  <c r="J915" i="1"/>
  <c r="K915" i="1"/>
  <c r="M915" i="1"/>
  <c r="J916" i="1"/>
  <c r="K916" i="1"/>
  <c r="M916" i="1"/>
  <c r="J917" i="1"/>
  <c r="K917" i="1"/>
  <c r="M917" i="1"/>
  <c r="J918" i="1"/>
  <c r="K918" i="1"/>
  <c r="M918" i="1"/>
  <c r="J919" i="1"/>
  <c r="K919" i="1"/>
  <c r="M919" i="1"/>
  <c r="J920" i="1"/>
  <c r="K920" i="1"/>
  <c r="M920" i="1"/>
  <c r="J921" i="1"/>
  <c r="K921" i="1"/>
  <c r="M921" i="1"/>
  <c r="J922" i="1"/>
  <c r="K922" i="1"/>
  <c r="M922" i="1"/>
  <c r="J923" i="1"/>
  <c r="K923" i="1"/>
  <c r="M923" i="1"/>
  <c r="J924" i="1"/>
  <c r="K924" i="1"/>
  <c r="M924" i="1"/>
  <c r="J925" i="1"/>
  <c r="K925" i="1"/>
  <c r="M925" i="1"/>
  <c r="J926" i="1"/>
  <c r="K926" i="1"/>
  <c r="M926" i="1"/>
  <c r="J927" i="1"/>
  <c r="K927" i="1"/>
  <c r="M927" i="1"/>
  <c r="J928" i="1"/>
  <c r="K928" i="1"/>
  <c r="M928" i="1"/>
  <c r="J929" i="1"/>
  <c r="K929" i="1"/>
  <c r="M929" i="1"/>
  <c r="J930" i="1"/>
  <c r="K930" i="1"/>
  <c r="M930" i="1"/>
  <c r="J931" i="1"/>
  <c r="K931" i="1"/>
  <c r="M931" i="1"/>
  <c r="J932" i="1"/>
  <c r="K932" i="1"/>
  <c r="M932" i="1"/>
  <c r="J933" i="1"/>
  <c r="K933" i="1"/>
  <c r="M933" i="1"/>
  <c r="J934" i="1"/>
  <c r="K934" i="1"/>
  <c r="M934" i="1"/>
  <c r="J935" i="1"/>
  <c r="K935" i="1"/>
  <c r="M935" i="1"/>
  <c r="J936" i="1"/>
  <c r="K936" i="1"/>
  <c r="M936" i="1"/>
  <c r="J937" i="1"/>
  <c r="K937" i="1"/>
  <c r="M937" i="1"/>
  <c r="J938" i="1"/>
  <c r="K938" i="1"/>
  <c r="M938" i="1"/>
  <c r="J939" i="1"/>
  <c r="K939" i="1"/>
  <c r="M939" i="1"/>
  <c r="J940" i="1"/>
  <c r="K940" i="1"/>
  <c r="M940" i="1"/>
  <c r="J941" i="1"/>
  <c r="K941" i="1"/>
  <c r="M941" i="1"/>
  <c r="J942" i="1"/>
  <c r="K942" i="1"/>
  <c r="M942" i="1"/>
  <c r="J943" i="1"/>
  <c r="K943" i="1"/>
  <c r="M943" i="1"/>
  <c r="J944" i="1"/>
  <c r="K944" i="1"/>
  <c r="M944" i="1"/>
  <c r="J945" i="1"/>
  <c r="K945" i="1"/>
  <c r="M945" i="1"/>
  <c r="J946" i="1"/>
  <c r="K946" i="1"/>
  <c r="M946" i="1"/>
  <c r="J947" i="1"/>
  <c r="K947" i="1"/>
  <c r="M947" i="1"/>
  <c r="J948" i="1"/>
  <c r="K948" i="1"/>
  <c r="M948" i="1"/>
  <c r="J949" i="1"/>
  <c r="K949" i="1"/>
  <c r="M949" i="1"/>
  <c r="J950" i="1"/>
  <c r="K950" i="1"/>
  <c r="M950" i="1"/>
  <c r="J951" i="1"/>
  <c r="K951" i="1"/>
  <c r="M951" i="1"/>
  <c r="J952" i="1"/>
  <c r="K952" i="1"/>
  <c r="M952" i="1"/>
  <c r="J953" i="1"/>
  <c r="K953" i="1"/>
  <c r="M953" i="1"/>
  <c r="J954" i="1"/>
  <c r="K954" i="1"/>
  <c r="M954" i="1"/>
  <c r="J955" i="1"/>
  <c r="K955" i="1"/>
  <c r="M955" i="1"/>
  <c r="J956" i="1"/>
  <c r="K956" i="1"/>
  <c r="M956" i="1"/>
  <c r="J957" i="1"/>
  <c r="K957" i="1"/>
  <c r="M957" i="1"/>
  <c r="J958" i="1"/>
  <c r="K958" i="1"/>
  <c r="M958" i="1"/>
  <c r="J959" i="1"/>
  <c r="K959" i="1"/>
  <c r="M959" i="1"/>
  <c r="J960" i="1"/>
  <c r="K960" i="1"/>
  <c r="M960" i="1"/>
  <c r="J961" i="1"/>
  <c r="K961" i="1"/>
  <c r="M961" i="1"/>
  <c r="J962" i="1"/>
  <c r="K962" i="1"/>
  <c r="M962" i="1"/>
  <c r="J963" i="1"/>
  <c r="K963" i="1"/>
  <c r="M963" i="1"/>
  <c r="J964" i="1"/>
  <c r="K964" i="1"/>
  <c r="M964" i="1"/>
  <c r="J965" i="1"/>
  <c r="K965" i="1"/>
  <c r="M965" i="1"/>
  <c r="J966" i="1"/>
  <c r="K966" i="1"/>
  <c r="M966" i="1"/>
  <c r="J967" i="1"/>
  <c r="K967" i="1"/>
  <c r="M967" i="1"/>
  <c r="J968" i="1"/>
  <c r="K968" i="1"/>
  <c r="M968" i="1"/>
  <c r="J969" i="1"/>
  <c r="K969" i="1"/>
  <c r="M969" i="1"/>
  <c r="J970" i="1"/>
  <c r="K970" i="1"/>
  <c r="M970" i="1"/>
  <c r="J971" i="1"/>
  <c r="K971" i="1"/>
  <c r="M971" i="1"/>
  <c r="J972" i="1"/>
  <c r="K972" i="1"/>
  <c r="M972" i="1"/>
  <c r="J973" i="1"/>
  <c r="K973" i="1"/>
  <c r="M973" i="1"/>
  <c r="J974" i="1"/>
  <c r="K974" i="1"/>
  <c r="M974" i="1"/>
  <c r="J975" i="1"/>
  <c r="K975" i="1"/>
  <c r="M975" i="1"/>
  <c r="J976" i="1"/>
  <c r="K976" i="1"/>
  <c r="M976" i="1"/>
  <c r="J977" i="1"/>
  <c r="K977" i="1"/>
  <c r="M977" i="1"/>
  <c r="J978" i="1"/>
  <c r="K978" i="1"/>
  <c r="M978" i="1"/>
  <c r="J979" i="1"/>
  <c r="K979" i="1"/>
  <c r="M979" i="1"/>
  <c r="J980" i="1"/>
  <c r="K980" i="1"/>
  <c r="M980" i="1"/>
  <c r="J981" i="1"/>
  <c r="K981" i="1"/>
  <c r="M981" i="1"/>
  <c r="J982" i="1"/>
  <c r="K982" i="1"/>
  <c r="M982" i="1"/>
  <c r="J983" i="1"/>
  <c r="K983" i="1"/>
  <c r="M983" i="1"/>
  <c r="J984" i="1"/>
  <c r="K984" i="1"/>
  <c r="M984" i="1"/>
  <c r="J985" i="1"/>
  <c r="K985" i="1"/>
  <c r="M985" i="1"/>
  <c r="J986" i="1"/>
  <c r="K986" i="1"/>
  <c r="M986" i="1"/>
  <c r="J987" i="1"/>
  <c r="K987" i="1"/>
  <c r="M987" i="1"/>
  <c r="J988" i="1"/>
  <c r="K988" i="1"/>
  <c r="M988" i="1"/>
  <c r="J989" i="1"/>
  <c r="K989" i="1"/>
  <c r="M989" i="1"/>
  <c r="J990" i="1"/>
  <c r="K990" i="1"/>
  <c r="M990" i="1"/>
  <c r="J991" i="1"/>
  <c r="K991" i="1"/>
  <c r="M991" i="1"/>
  <c r="J992" i="1"/>
  <c r="K992" i="1"/>
  <c r="M992" i="1"/>
  <c r="J993" i="1"/>
  <c r="K993" i="1"/>
  <c r="M993" i="1"/>
  <c r="J994" i="1"/>
  <c r="K994" i="1"/>
  <c r="M994" i="1"/>
  <c r="J995" i="1"/>
  <c r="K995" i="1"/>
  <c r="M995" i="1"/>
  <c r="J996" i="1"/>
  <c r="K996" i="1"/>
  <c r="M996" i="1"/>
  <c r="J997" i="1"/>
  <c r="K997" i="1"/>
  <c r="M997" i="1"/>
  <c r="J998" i="1"/>
  <c r="K998" i="1"/>
  <c r="M998" i="1"/>
  <c r="J999" i="1"/>
  <c r="K999" i="1"/>
  <c r="M999" i="1"/>
  <c r="J1000" i="1"/>
  <c r="K1000" i="1"/>
  <c r="M1000" i="1"/>
  <c r="J1001" i="1"/>
  <c r="K1001" i="1"/>
  <c r="M1001" i="1"/>
  <c r="J1002" i="1"/>
  <c r="K1002" i="1"/>
  <c r="M1002" i="1"/>
  <c r="J1003" i="1"/>
  <c r="K1003" i="1"/>
  <c r="M1003" i="1"/>
  <c r="J1004" i="1"/>
  <c r="K1004" i="1"/>
  <c r="M1004" i="1"/>
  <c r="J1005" i="1"/>
  <c r="K1005" i="1"/>
  <c r="M1005" i="1"/>
  <c r="J1006" i="1"/>
  <c r="K1006" i="1"/>
  <c r="M1006" i="1"/>
  <c r="J1007" i="1"/>
  <c r="K1007" i="1"/>
  <c r="M1007" i="1"/>
  <c r="J1008" i="1"/>
  <c r="K1008" i="1"/>
  <c r="M1008" i="1"/>
  <c r="J1009" i="1"/>
  <c r="K1009" i="1"/>
  <c r="M1009" i="1"/>
  <c r="J1010" i="1"/>
  <c r="K1010" i="1"/>
  <c r="M1010" i="1"/>
  <c r="J1011" i="1"/>
  <c r="K1011" i="1"/>
  <c r="M1011" i="1"/>
  <c r="J1012" i="1"/>
  <c r="K1012" i="1"/>
  <c r="M1012" i="1"/>
  <c r="J1013" i="1"/>
  <c r="K1013" i="1"/>
  <c r="M1013" i="1"/>
  <c r="J1014" i="1"/>
  <c r="K1014" i="1"/>
  <c r="M1014" i="1"/>
  <c r="J1015" i="1"/>
  <c r="K1015" i="1"/>
  <c r="M1015" i="1"/>
  <c r="J1016" i="1"/>
  <c r="K1016" i="1"/>
  <c r="M1016" i="1"/>
  <c r="J1017" i="1"/>
  <c r="K1017" i="1"/>
  <c r="M1017" i="1"/>
  <c r="J1018" i="1"/>
  <c r="K1018" i="1"/>
  <c r="M1018" i="1"/>
  <c r="J1019" i="1"/>
  <c r="K1019" i="1"/>
  <c r="M1019" i="1"/>
  <c r="J1020" i="1"/>
  <c r="K1020" i="1"/>
  <c r="M1020" i="1"/>
  <c r="J1021" i="1"/>
  <c r="K1021" i="1"/>
  <c r="M1021" i="1"/>
  <c r="J1022" i="1"/>
  <c r="K1022" i="1"/>
  <c r="M1022" i="1"/>
  <c r="J1023" i="1"/>
  <c r="K1023" i="1"/>
  <c r="M1023" i="1"/>
  <c r="J1024" i="1"/>
  <c r="K1024" i="1"/>
  <c r="M1024" i="1"/>
  <c r="J1025" i="1"/>
  <c r="K1025" i="1"/>
  <c r="M1025" i="1"/>
  <c r="J1026" i="1"/>
  <c r="K1026" i="1"/>
  <c r="M1026" i="1"/>
  <c r="J1027" i="1"/>
  <c r="K1027" i="1"/>
  <c r="M1027" i="1"/>
  <c r="J1028" i="1"/>
  <c r="K1028" i="1"/>
  <c r="M1028" i="1"/>
  <c r="J1029" i="1"/>
  <c r="K1029" i="1"/>
  <c r="M1029" i="1"/>
  <c r="J1030" i="1"/>
  <c r="K1030" i="1"/>
  <c r="M1030" i="1"/>
  <c r="J1031" i="1"/>
  <c r="K1031" i="1"/>
  <c r="M1031" i="1"/>
  <c r="J1032" i="1"/>
  <c r="K1032" i="1"/>
  <c r="M1032" i="1"/>
  <c r="J1033" i="1"/>
  <c r="K1033" i="1"/>
  <c r="M1033" i="1"/>
  <c r="J1034" i="1"/>
  <c r="K1034" i="1"/>
  <c r="M1034" i="1"/>
  <c r="J1035" i="1"/>
  <c r="K1035" i="1"/>
  <c r="M1035" i="1"/>
  <c r="J1036" i="1"/>
  <c r="K1036" i="1"/>
  <c r="M1036" i="1"/>
  <c r="J1037" i="1"/>
  <c r="K1037" i="1"/>
  <c r="M1037" i="1"/>
  <c r="J1038" i="1"/>
  <c r="K1038" i="1"/>
  <c r="M1038" i="1"/>
  <c r="J1039" i="1"/>
  <c r="K1039" i="1"/>
  <c r="M1039" i="1"/>
  <c r="J1040" i="1"/>
  <c r="K1040" i="1"/>
  <c r="M1040" i="1"/>
  <c r="J1041" i="1"/>
  <c r="K1041" i="1"/>
  <c r="M1041" i="1"/>
  <c r="J1042" i="1"/>
  <c r="K1042" i="1"/>
  <c r="M1042" i="1"/>
  <c r="J1043" i="1"/>
  <c r="K1043" i="1"/>
  <c r="M1043" i="1"/>
  <c r="J1044" i="1"/>
  <c r="K1044" i="1"/>
  <c r="M1044" i="1"/>
  <c r="J1045" i="1"/>
  <c r="K1045" i="1"/>
  <c r="M1045" i="1"/>
  <c r="J1046" i="1"/>
  <c r="K1046" i="1"/>
  <c r="M1046" i="1"/>
  <c r="J1047" i="1"/>
  <c r="K1047" i="1"/>
  <c r="M1047" i="1"/>
  <c r="J1048" i="1"/>
  <c r="K1048" i="1"/>
  <c r="M1048" i="1"/>
  <c r="J1049" i="1"/>
  <c r="K1049" i="1"/>
  <c r="M1049" i="1"/>
  <c r="J1050" i="1"/>
  <c r="K1050" i="1"/>
  <c r="M1050" i="1"/>
  <c r="J1051" i="1"/>
  <c r="K1051" i="1"/>
  <c r="M1051" i="1"/>
  <c r="J1052" i="1"/>
  <c r="K1052" i="1"/>
  <c r="M1052" i="1"/>
  <c r="J1053" i="1"/>
  <c r="K1053" i="1"/>
  <c r="M1053" i="1"/>
  <c r="J1054" i="1"/>
  <c r="K1054" i="1"/>
  <c r="M1054" i="1"/>
  <c r="J1055" i="1"/>
  <c r="K1055" i="1"/>
  <c r="M1055" i="1"/>
  <c r="J1056" i="1"/>
  <c r="K1056" i="1"/>
  <c r="M1056" i="1"/>
  <c r="J1057" i="1"/>
  <c r="K1057" i="1"/>
  <c r="M1057" i="1"/>
  <c r="J1058" i="1"/>
  <c r="K1058" i="1"/>
  <c r="M1058" i="1"/>
  <c r="J1059" i="1"/>
  <c r="K1059" i="1"/>
  <c r="M1059" i="1"/>
  <c r="J1060" i="1"/>
  <c r="K1060" i="1"/>
  <c r="M1060" i="1"/>
  <c r="J1061" i="1"/>
  <c r="K1061" i="1"/>
  <c r="M1061" i="1"/>
  <c r="J1062" i="1"/>
  <c r="K1062" i="1"/>
  <c r="M1062" i="1"/>
  <c r="J1063" i="1"/>
  <c r="K1063" i="1"/>
  <c r="M1063" i="1"/>
  <c r="J1064" i="1"/>
  <c r="K1064" i="1"/>
  <c r="M1064" i="1"/>
  <c r="J1065" i="1"/>
  <c r="K1065" i="1"/>
  <c r="M1065" i="1"/>
  <c r="J1066" i="1"/>
  <c r="K1066" i="1"/>
  <c r="M1066" i="1"/>
  <c r="J1067" i="1"/>
  <c r="K1067" i="1"/>
  <c r="M1067" i="1"/>
  <c r="J1068" i="1"/>
  <c r="K1068" i="1"/>
  <c r="M1068" i="1"/>
  <c r="J1069" i="1"/>
  <c r="K1069" i="1"/>
  <c r="M1069" i="1"/>
  <c r="J1070" i="1"/>
  <c r="K1070" i="1"/>
  <c r="M1070" i="1"/>
  <c r="J1071" i="1"/>
  <c r="K1071" i="1"/>
  <c r="M1071" i="1"/>
  <c r="J1072" i="1"/>
  <c r="K1072" i="1"/>
  <c r="M1072" i="1"/>
  <c r="J1073" i="1"/>
  <c r="K1073" i="1"/>
  <c r="M1073" i="1"/>
  <c r="J1074" i="1"/>
  <c r="K1074" i="1"/>
  <c r="M1074" i="1"/>
  <c r="J1075" i="1"/>
  <c r="K1075" i="1"/>
  <c r="M1075" i="1"/>
  <c r="J1076" i="1"/>
  <c r="K1076" i="1"/>
  <c r="M1076" i="1"/>
  <c r="J1077" i="1"/>
  <c r="K1077" i="1"/>
  <c r="M1077" i="1"/>
  <c r="J1078" i="1"/>
  <c r="K1078" i="1"/>
  <c r="M1078" i="1"/>
  <c r="J1079" i="1"/>
  <c r="K1079" i="1"/>
  <c r="M1079" i="1"/>
  <c r="J1080" i="1"/>
  <c r="K1080" i="1"/>
  <c r="M1080" i="1"/>
  <c r="J1081" i="1"/>
  <c r="K1081" i="1"/>
  <c r="M1081" i="1"/>
  <c r="J1082" i="1"/>
  <c r="K1082" i="1"/>
  <c r="M1082" i="1"/>
  <c r="J1083" i="1"/>
  <c r="K1083" i="1"/>
  <c r="M1083" i="1"/>
  <c r="J1084" i="1"/>
  <c r="K1084" i="1"/>
  <c r="M1084" i="1"/>
  <c r="J1085" i="1"/>
  <c r="K1085" i="1"/>
  <c r="M1085" i="1"/>
  <c r="J1086" i="1"/>
  <c r="K1086" i="1"/>
  <c r="M1086" i="1"/>
  <c r="J1087" i="1"/>
  <c r="K1087" i="1"/>
  <c r="M1087" i="1"/>
  <c r="J1088" i="1"/>
  <c r="K1088" i="1"/>
  <c r="M1088" i="1"/>
  <c r="J1089" i="1"/>
  <c r="K1089" i="1"/>
  <c r="M1089" i="1"/>
  <c r="J1090" i="1"/>
  <c r="K1090" i="1"/>
  <c r="M1090" i="1"/>
  <c r="J1091" i="1"/>
  <c r="K1091" i="1"/>
  <c r="M1091" i="1"/>
  <c r="J1092" i="1"/>
  <c r="K1092" i="1"/>
  <c r="M1092" i="1"/>
  <c r="J1093" i="1"/>
  <c r="K1093" i="1"/>
  <c r="M1093" i="1"/>
  <c r="J1094" i="1"/>
  <c r="K1094" i="1"/>
  <c r="M1094" i="1"/>
  <c r="J1095" i="1"/>
  <c r="K1095" i="1"/>
  <c r="M1095" i="1"/>
  <c r="J1096" i="1"/>
  <c r="K1096" i="1"/>
  <c r="M1096" i="1"/>
  <c r="J1097" i="1"/>
  <c r="K1097" i="1"/>
  <c r="M1097" i="1"/>
  <c r="J1098" i="1"/>
  <c r="K1098" i="1"/>
  <c r="M1098" i="1"/>
  <c r="J1099" i="1"/>
  <c r="K1099" i="1"/>
  <c r="M1099" i="1"/>
  <c r="J1100" i="1"/>
  <c r="K1100" i="1"/>
  <c r="M1100" i="1"/>
  <c r="J1101" i="1"/>
  <c r="K1101" i="1"/>
  <c r="M1101" i="1"/>
  <c r="J1102" i="1"/>
  <c r="K1102" i="1"/>
  <c r="M1102" i="1"/>
  <c r="J1103" i="1"/>
  <c r="K1103" i="1"/>
  <c r="M1103" i="1"/>
  <c r="J1104" i="1"/>
  <c r="K1104" i="1"/>
  <c r="M1104" i="1"/>
  <c r="J1105" i="1"/>
  <c r="K1105" i="1"/>
  <c r="M1105" i="1"/>
  <c r="J1106" i="1"/>
  <c r="K1106" i="1"/>
  <c r="M1106" i="1"/>
  <c r="J1107" i="1"/>
  <c r="K1107" i="1"/>
  <c r="M1107" i="1"/>
  <c r="J1108" i="1"/>
  <c r="K1108" i="1"/>
  <c r="M1108" i="1"/>
  <c r="J1109" i="1"/>
  <c r="K1109" i="1"/>
  <c r="M1109" i="1"/>
  <c r="J1110" i="1"/>
  <c r="K1110" i="1"/>
  <c r="M1110" i="1"/>
  <c r="J1111" i="1"/>
  <c r="K1111" i="1"/>
  <c r="M1111" i="1"/>
  <c r="J1112" i="1"/>
  <c r="K1112" i="1"/>
  <c r="M1112" i="1"/>
  <c r="J1113" i="1"/>
  <c r="K1113" i="1"/>
  <c r="M1113" i="1"/>
  <c r="J1114" i="1"/>
  <c r="K1114" i="1"/>
  <c r="M1114" i="1"/>
  <c r="J1115" i="1"/>
  <c r="K1115" i="1"/>
  <c r="M1115" i="1"/>
  <c r="J1116" i="1"/>
  <c r="K1116" i="1"/>
  <c r="M1116" i="1"/>
  <c r="J1117" i="1"/>
  <c r="K1117" i="1"/>
  <c r="M1117" i="1"/>
  <c r="J1118" i="1"/>
  <c r="K1118" i="1"/>
  <c r="M1118" i="1"/>
  <c r="J1119" i="1"/>
  <c r="K1119" i="1"/>
  <c r="M1119" i="1"/>
  <c r="J1120" i="1"/>
  <c r="K1120" i="1"/>
  <c r="M1120" i="1"/>
  <c r="J1121" i="1"/>
  <c r="K1121" i="1"/>
  <c r="M1121" i="1"/>
  <c r="J1122" i="1"/>
  <c r="K1122" i="1"/>
  <c r="M1122" i="1"/>
  <c r="J1123" i="1"/>
  <c r="K1123" i="1"/>
  <c r="M1123" i="1"/>
  <c r="J1124" i="1"/>
  <c r="K1124" i="1"/>
  <c r="M1124" i="1"/>
  <c r="J1125" i="1"/>
  <c r="K1125" i="1"/>
  <c r="M1125" i="1"/>
  <c r="J1126" i="1"/>
  <c r="K1126" i="1"/>
  <c r="M1126" i="1"/>
  <c r="J1127" i="1"/>
  <c r="K1127" i="1"/>
  <c r="M1127" i="1"/>
  <c r="J1128" i="1"/>
  <c r="K1128" i="1"/>
  <c r="M1128" i="1"/>
  <c r="J1129" i="1"/>
  <c r="K1129" i="1"/>
  <c r="M1129" i="1"/>
  <c r="J1130" i="1"/>
  <c r="K1130" i="1"/>
  <c r="M1130" i="1"/>
  <c r="J1131" i="1"/>
  <c r="K1131" i="1"/>
  <c r="M1131" i="1"/>
  <c r="J1132" i="1"/>
  <c r="K1132" i="1"/>
  <c r="M1132" i="1"/>
  <c r="J1133" i="1"/>
  <c r="K1133" i="1"/>
  <c r="M1133" i="1"/>
  <c r="J1134" i="1"/>
  <c r="K1134" i="1"/>
  <c r="M1134" i="1"/>
  <c r="J1135" i="1"/>
  <c r="K1135" i="1"/>
  <c r="M1135" i="1"/>
  <c r="J1136" i="1"/>
  <c r="K1136" i="1"/>
  <c r="M1136" i="1"/>
  <c r="J1137" i="1"/>
  <c r="K1137" i="1"/>
  <c r="M1137" i="1"/>
  <c r="J1138" i="1"/>
  <c r="K1138" i="1"/>
  <c r="M1138" i="1"/>
  <c r="J1139" i="1"/>
  <c r="K1139" i="1"/>
  <c r="M1139" i="1"/>
  <c r="J1140" i="1"/>
  <c r="K1140" i="1"/>
  <c r="M1140" i="1"/>
  <c r="J1141" i="1"/>
  <c r="K1141" i="1"/>
  <c r="M1141" i="1"/>
  <c r="J1142" i="1"/>
  <c r="K1142" i="1"/>
  <c r="M1142" i="1"/>
  <c r="J1143" i="1"/>
  <c r="K1143" i="1"/>
  <c r="M1143" i="1"/>
  <c r="J1144" i="1"/>
  <c r="K1144" i="1"/>
  <c r="M1144" i="1"/>
  <c r="J1145" i="1"/>
  <c r="K1145" i="1"/>
  <c r="M1145" i="1"/>
  <c r="J1146" i="1"/>
  <c r="K1146" i="1"/>
  <c r="M1146" i="1"/>
  <c r="J1147" i="1"/>
  <c r="K1147" i="1"/>
  <c r="M1147" i="1"/>
  <c r="J1148" i="1"/>
  <c r="K1148" i="1"/>
  <c r="M1148" i="1"/>
  <c r="J1149" i="1"/>
  <c r="K1149" i="1"/>
  <c r="M1149" i="1"/>
  <c r="J1150" i="1"/>
  <c r="K1150" i="1"/>
  <c r="M1150" i="1"/>
  <c r="J1151" i="1"/>
  <c r="K1151" i="1"/>
  <c r="M1151" i="1"/>
  <c r="J1152" i="1"/>
  <c r="K1152" i="1"/>
  <c r="M1152" i="1"/>
  <c r="J1153" i="1"/>
  <c r="K1153" i="1"/>
  <c r="M1153" i="1"/>
  <c r="J1154" i="1"/>
  <c r="K1154" i="1"/>
  <c r="M1154" i="1"/>
  <c r="J1155" i="1"/>
  <c r="K1155" i="1"/>
  <c r="M1155" i="1"/>
  <c r="J1156" i="1"/>
  <c r="K1156" i="1"/>
  <c r="M1156" i="1"/>
  <c r="J1157" i="1"/>
  <c r="K1157" i="1"/>
  <c r="M1157" i="1"/>
  <c r="J1158" i="1"/>
  <c r="K1158" i="1"/>
  <c r="M1158" i="1"/>
  <c r="J1159" i="1"/>
  <c r="K1159" i="1"/>
  <c r="M1159" i="1"/>
  <c r="J1160" i="1"/>
  <c r="K1160" i="1"/>
  <c r="M1160" i="1"/>
  <c r="J1161" i="1"/>
  <c r="K1161" i="1"/>
  <c r="M1161" i="1"/>
  <c r="J1162" i="1"/>
  <c r="K1162" i="1"/>
  <c r="M1162" i="1"/>
  <c r="J1163" i="1"/>
  <c r="K1163" i="1"/>
  <c r="M1163" i="1"/>
  <c r="J1164" i="1"/>
  <c r="K1164" i="1"/>
  <c r="M1164" i="1"/>
  <c r="J1165" i="1"/>
  <c r="K1165" i="1"/>
  <c r="M1165" i="1"/>
  <c r="J1166" i="1"/>
  <c r="K1166" i="1"/>
  <c r="M1166" i="1"/>
  <c r="J1167" i="1"/>
  <c r="K1167" i="1"/>
  <c r="M1167" i="1"/>
  <c r="J1168" i="1"/>
  <c r="K1168" i="1"/>
  <c r="M1168" i="1"/>
  <c r="J1169" i="1"/>
  <c r="K1169" i="1"/>
  <c r="M1169" i="1"/>
  <c r="J1170" i="1"/>
  <c r="K1170" i="1"/>
  <c r="M1170" i="1"/>
  <c r="J1171" i="1"/>
  <c r="K1171" i="1"/>
  <c r="M1171" i="1"/>
  <c r="J1172" i="1"/>
  <c r="K1172" i="1"/>
  <c r="M1172" i="1"/>
  <c r="J1173" i="1"/>
  <c r="K1173" i="1"/>
  <c r="M1173" i="1"/>
  <c r="J1174" i="1"/>
  <c r="K1174" i="1"/>
  <c r="M1174" i="1"/>
  <c r="J1175" i="1"/>
  <c r="K1175" i="1"/>
  <c r="M1175" i="1"/>
  <c r="J1176" i="1"/>
  <c r="K1176" i="1"/>
  <c r="M1176" i="1"/>
  <c r="J1177" i="1"/>
  <c r="K1177" i="1"/>
  <c r="M1177" i="1"/>
  <c r="J1178" i="1"/>
  <c r="K1178" i="1"/>
  <c r="M1178" i="1"/>
  <c r="J1179" i="1"/>
  <c r="K1179" i="1"/>
  <c r="M1179" i="1"/>
  <c r="J1180" i="1"/>
  <c r="K1180" i="1"/>
  <c r="M1180" i="1"/>
  <c r="J1181" i="1"/>
  <c r="K1181" i="1"/>
  <c r="M1181" i="1"/>
  <c r="J1182" i="1"/>
  <c r="K1182" i="1"/>
  <c r="M1182" i="1"/>
  <c r="J1183" i="1"/>
  <c r="K1183" i="1"/>
  <c r="M1183" i="1"/>
  <c r="J1184" i="1"/>
  <c r="K1184" i="1"/>
  <c r="M1184" i="1"/>
  <c r="J1185" i="1"/>
  <c r="K1185" i="1"/>
  <c r="M1185" i="1"/>
  <c r="J1186" i="1"/>
  <c r="K1186" i="1"/>
  <c r="M1186" i="1"/>
  <c r="J1187" i="1"/>
  <c r="K1187" i="1"/>
  <c r="M1187" i="1"/>
  <c r="J1188" i="1"/>
  <c r="K1188" i="1"/>
  <c r="M1188" i="1"/>
  <c r="J1189" i="1"/>
  <c r="K1189" i="1"/>
  <c r="M1189" i="1"/>
  <c r="J1190" i="1"/>
  <c r="K1190" i="1"/>
  <c r="M1190" i="1"/>
  <c r="J1191" i="1"/>
  <c r="K1191" i="1"/>
  <c r="M1191" i="1"/>
  <c r="J1192" i="1"/>
  <c r="K1192" i="1"/>
  <c r="M1192" i="1"/>
  <c r="J1193" i="1"/>
  <c r="K1193" i="1"/>
  <c r="M1193" i="1"/>
  <c r="J1194" i="1"/>
  <c r="K1194" i="1"/>
  <c r="M1194" i="1"/>
  <c r="J1195" i="1"/>
  <c r="K1195" i="1"/>
  <c r="M1195" i="1"/>
  <c r="J1196" i="1"/>
  <c r="K1196" i="1"/>
  <c r="M1196" i="1"/>
  <c r="J1197" i="1"/>
  <c r="K1197" i="1"/>
  <c r="M1197" i="1"/>
  <c r="J1198" i="1"/>
  <c r="K1198" i="1"/>
  <c r="M1198" i="1"/>
  <c r="J1199" i="1"/>
  <c r="K1199" i="1"/>
  <c r="M1199" i="1"/>
  <c r="J1200" i="1"/>
  <c r="K1200" i="1"/>
  <c r="M1200" i="1"/>
  <c r="J1201" i="1"/>
  <c r="K1201" i="1"/>
  <c r="M1201" i="1"/>
  <c r="J1202" i="1"/>
  <c r="K1202" i="1"/>
  <c r="M1202" i="1"/>
  <c r="J1203" i="1"/>
  <c r="K1203" i="1"/>
  <c r="M1203" i="1"/>
  <c r="J1204" i="1"/>
  <c r="K1204" i="1"/>
  <c r="M1204" i="1"/>
  <c r="J1205" i="1"/>
  <c r="K1205" i="1"/>
  <c r="M1205" i="1"/>
  <c r="J1206" i="1"/>
  <c r="K1206" i="1"/>
  <c r="M1206" i="1"/>
  <c r="J1207" i="1"/>
  <c r="K1207" i="1"/>
  <c r="M1207" i="1"/>
  <c r="J1208" i="1"/>
  <c r="K1208" i="1"/>
  <c r="M1208" i="1"/>
  <c r="J1209" i="1"/>
  <c r="K1209" i="1"/>
  <c r="M1209" i="1"/>
  <c r="J1210" i="1"/>
  <c r="K1210" i="1"/>
  <c r="M1210" i="1"/>
  <c r="J1211" i="1"/>
  <c r="K1211" i="1"/>
  <c r="M1211" i="1"/>
  <c r="J1212" i="1"/>
  <c r="K1212" i="1"/>
  <c r="M1212" i="1"/>
  <c r="J1213" i="1"/>
  <c r="K1213" i="1"/>
  <c r="M1213" i="1"/>
  <c r="J1214" i="1"/>
  <c r="K1214" i="1"/>
  <c r="M1214" i="1"/>
  <c r="J1215" i="1"/>
  <c r="K1215" i="1"/>
  <c r="M1215" i="1"/>
  <c r="J1216" i="1"/>
  <c r="K1216" i="1"/>
  <c r="M1216" i="1"/>
  <c r="J1217" i="1"/>
  <c r="K1217" i="1"/>
  <c r="M1217" i="1"/>
  <c r="J1218" i="1"/>
  <c r="K1218" i="1"/>
  <c r="M1218" i="1"/>
  <c r="J1219" i="1"/>
  <c r="K1219" i="1"/>
  <c r="M1219" i="1"/>
  <c r="J1220" i="1"/>
  <c r="K1220" i="1"/>
  <c r="M1220" i="1"/>
  <c r="J1221" i="1"/>
  <c r="K1221" i="1"/>
  <c r="M1221" i="1"/>
  <c r="J1222" i="1"/>
  <c r="K1222" i="1"/>
  <c r="M1222" i="1"/>
  <c r="J1223" i="1"/>
  <c r="K1223" i="1"/>
  <c r="M1223" i="1"/>
  <c r="J1224" i="1"/>
  <c r="K1224" i="1"/>
  <c r="M1224" i="1"/>
  <c r="J1225" i="1"/>
  <c r="K1225" i="1"/>
  <c r="M1225" i="1"/>
  <c r="J1226" i="1"/>
  <c r="K1226" i="1"/>
  <c r="M1226" i="1"/>
  <c r="J1227" i="1"/>
  <c r="K1227" i="1"/>
  <c r="M1227" i="1"/>
  <c r="J1228" i="1"/>
  <c r="K1228" i="1"/>
  <c r="M1228" i="1"/>
  <c r="J1229" i="1"/>
  <c r="K1229" i="1"/>
  <c r="M1229" i="1"/>
  <c r="J1230" i="1"/>
  <c r="K1230" i="1"/>
  <c r="M1230" i="1"/>
  <c r="J1231" i="1"/>
  <c r="K1231" i="1"/>
  <c r="M1231" i="1"/>
  <c r="J1232" i="1"/>
  <c r="K1232" i="1"/>
  <c r="M1232" i="1"/>
  <c r="J1233" i="1"/>
  <c r="K1233" i="1"/>
  <c r="M1233" i="1"/>
  <c r="J1234" i="1"/>
  <c r="K1234" i="1"/>
  <c r="M1234" i="1"/>
  <c r="J1235" i="1"/>
  <c r="K1235" i="1"/>
  <c r="M1235" i="1"/>
  <c r="J1236" i="1"/>
  <c r="K1236" i="1"/>
  <c r="M1236" i="1"/>
  <c r="J1237" i="1"/>
  <c r="K1237" i="1"/>
  <c r="M1237" i="1"/>
  <c r="J1238" i="1"/>
  <c r="K1238" i="1"/>
  <c r="M1238" i="1"/>
  <c r="J1239" i="1"/>
  <c r="K1239" i="1"/>
  <c r="M1239" i="1"/>
  <c r="J1240" i="1"/>
  <c r="K1240" i="1"/>
  <c r="M1240" i="1"/>
  <c r="J1241" i="1"/>
  <c r="K1241" i="1"/>
  <c r="M1241" i="1"/>
  <c r="J1242" i="1"/>
  <c r="K1242" i="1"/>
  <c r="M1242" i="1"/>
  <c r="J1243" i="1"/>
  <c r="K1243" i="1"/>
  <c r="M1243" i="1"/>
  <c r="J1244" i="1"/>
  <c r="K1244" i="1"/>
  <c r="M1244" i="1"/>
  <c r="J1245" i="1"/>
  <c r="K1245" i="1"/>
  <c r="M1245" i="1"/>
  <c r="J1246" i="1"/>
  <c r="K1246" i="1"/>
  <c r="M1246" i="1"/>
  <c r="J1247" i="1"/>
  <c r="K1247" i="1"/>
  <c r="M1247" i="1"/>
  <c r="J1248" i="1"/>
  <c r="K1248" i="1"/>
  <c r="M1248" i="1"/>
  <c r="J1249" i="1"/>
  <c r="K1249" i="1"/>
  <c r="M1249" i="1"/>
  <c r="J1250" i="1"/>
  <c r="K1250" i="1"/>
  <c r="M1250" i="1"/>
  <c r="J1251" i="1"/>
  <c r="K1251" i="1"/>
  <c r="M1251" i="1"/>
  <c r="J1252" i="1"/>
  <c r="K1252" i="1"/>
  <c r="M1252" i="1"/>
  <c r="J1253" i="1"/>
  <c r="K1253" i="1"/>
  <c r="M1253" i="1"/>
  <c r="J1254" i="1"/>
  <c r="K1254" i="1"/>
  <c r="M1254" i="1"/>
  <c r="J1255" i="1"/>
  <c r="K1255" i="1"/>
  <c r="M1255" i="1"/>
  <c r="J1256" i="1"/>
  <c r="K1256" i="1"/>
  <c r="M1256" i="1"/>
  <c r="J1257" i="1"/>
  <c r="K1257" i="1"/>
  <c r="M1257" i="1"/>
  <c r="J1258" i="1"/>
  <c r="K1258" i="1"/>
  <c r="M1258" i="1"/>
  <c r="J1259" i="1"/>
  <c r="K1259" i="1"/>
  <c r="M1259" i="1"/>
  <c r="J1260" i="1"/>
  <c r="K1260" i="1"/>
  <c r="M1260" i="1"/>
  <c r="J1261" i="1"/>
  <c r="K1261" i="1"/>
  <c r="M1261" i="1"/>
  <c r="J1262" i="1"/>
  <c r="K1262" i="1"/>
  <c r="M1262" i="1"/>
  <c r="J1263" i="1"/>
  <c r="K1263" i="1"/>
  <c r="M1263" i="1"/>
  <c r="J1264" i="1"/>
  <c r="K1264" i="1"/>
  <c r="M1264" i="1"/>
  <c r="J1265" i="1"/>
  <c r="K1265" i="1"/>
  <c r="M1265" i="1"/>
  <c r="J1266" i="1"/>
  <c r="K1266" i="1"/>
  <c r="M1266" i="1"/>
  <c r="J1267" i="1"/>
  <c r="K1267" i="1"/>
  <c r="M1267" i="1"/>
  <c r="J1268" i="1"/>
  <c r="K1268" i="1"/>
  <c r="M1268" i="1"/>
  <c r="J1269" i="1"/>
  <c r="K1269" i="1"/>
  <c r="M1269" i="1"/>
  <c r="J1270" i="1"/>
  <c r="K1270" i="1"/>
  <c r="M1270" i="1"/>
  <c r="J1271" i="1"/>
  <c r="K1271" i="1"/>
  <c r="M1271" i="1"/>
  <c r="J1272" i="1"/>
  <c r="K1272" i="1"/>
  <c r="M1272" i="1"/>
  <c r="J1273" i="1"/>
  <c r="K1273" i="1"/>
  <c r="M1273" i="1"/>
  <c r="J1274" i="1"/>
  <c r="K1274" i="1"/>
  <c r="M1274" i="1"/>
  <c r="J1275" i="1"/>
  <c r="K1275" i="1"/>
  <c r="M1275" i="1"/>
  <c r="J1276" i="1"/>
  <c r="K1276" i="1"/>
  <c r="M1276" i="1"/>
  <c r="J1277" i="1"/>
  <c r="K1277" i="1"/>
  <c r="M1277" i="1"/>
  <c r="J1278" i="1"/>
  <c r="K1278" i="1"/>
  <c r="M1278" i="1"/>
  <c r="J1279" i="1"/>
  <c r="K1279" i="1"/>
  <c r="M1279" i="1"/>
  <c r="J1280" i="1"/>
  <c r="K1280" i="1"/>
  <c r="M1280" i="1"/>
  <c r="J1281" i="1"/>
  <c r="K1281" i="1"/>
  <c r="M1281" i="1"/>
  <c r="J1282" i="1"/>
  <c r="K1282" i="1"/>
  <c r="M1282" i="1"/>
  <c r="J1283" i="1"/>
  <c r="K1283" i="1"/>
  <c r="M1283" i="1"/>
  <c r="J1284" i="1"/>
  <c r="K1284" i="1"/>
  <c r="M1284" i="1"/>
  <c r="J1285" i="1"/>
  <c r="K1285" i="1"/>
  <c r="M1285" i="1"/>
  <c r="J1286" i="1"/>
  <c r="K1286" i="1"/>
  <c r="M1286" i="1"/>
  <c r="J1287" i="1"/>
  <c r="K1287" i="1"/>
  <c r="M1287" i="1"/>
  <c r="J1288" i="1"/>
  <c r="K1288" i="1"/>
  <c r="M1288" i="1"/>
  <c r="J1289" i="1"/>
  <c r="K1289" i="1"/>
  <c r="M1289" i="1"/>
  <c r="J1290" i="1"/>
  <c r="K1290" i="1"/>
  <c r="M1290" i="1"/>
  <c r="J1291" i="1"/>
  <c r="K1291" i="1"/>
  <c r="M1291" i="1"/>
  <c r="J1292" i="1"/>
  <c r="K1292" i="1"/>
  <c r="M1292" i="1"/>
  <c r="J1293" i="1"/>
  <c r="K1293" i="1"/>
  <c r="M1293" i="1"/>
  <c r="J1294" i="1"/>
  <c r="K1294" i="1"/>
  <c r="M1294" i="1"/>
  <c r="J1295" i="1"/>
  <c r="K1295" i="1"/>
  <c r="M1295" i="1"/>
  <c r="J1296" i="1"/>
  <c r="K1296" i="1"/>
  <c r="M1296" i="1"/>
  <c r="J1297" i="1"/>
  <c r="K1297" i="1"/>
  <c r="M1297" i="1"/>
  <c r="J1298" i="1"/>
  <c r="K1298" i="1"/>
  <c r="M1298" i="1"/>
  <c r="J1299" i="1"/>
  <c r="K1299" i="1"/>
  <c r="M1299" i="1"/>
  <c r="J1300" i="1"/>
  <c r="K1300" i="1"/>
  <c r="M1300" i="1"/>
  <c r="J1301" i="1"/>
  <c r="K1301" i="1"/>
  <c r="M1301" i="1"/>
  <c r="J1302" i="1"/>
  <c r="K1302" i="1"/>
  <c r="M1302" i="1"/>
  <c r="J1303" i="1"/>
  <c r="K1303" i="1"/>
  <c r="M1303" i="1"/>
  <c r="J1304" i="1"/>
  <c r="K1304" i="1"/>
  <c r="M1304" i="1"/>
  <c r="J1305" i="1"/>
  <c r="K1305" i="1"/>
  <c r="M1305" i="1"/>
  <c r="J1306" i="1"/>
  <c r="K1306" i="1"/>
  <c r="M1306" i="1"/>
  <c r="J1307" i="1"/>
  <c r="K1307" i="1"/>
  <c r="M1307" i="1"/>
  <c r="J1308" i="1"/>
  <c r="K1308" i="1"/>
  <c r="M1308" i="1"/>
  <c r="J1309" i="1"/>
  <c r="K1309" i="1"/>
  <c r="M1309" i="1"/>
  <c r="J1310" i="1"/>
  <c r="K1310" i="1"/>
  <c r="M1310" i="1"/>
  <c r="J1311" i="1"/>
  <c r="K1311" i="1"/>
  <c r="M1311" i="1"/>
  <c r="J1312" i="1"/>
  <c r="K1312" i="1"/>
  <c r="M1312" i="1"/>
  <c r="J1313" i="1"/>
  <c r="K1313" i="1"/>
  <c r="M1313" i="1"/>
  <c r="J1314" i="1"/>
  <c r="K1314" i="1"/>
  <c r="M1314" i="1"/>
  <c r="J1315" i="1"/>
  <c r="K1315" i="1"/>
  <c r="M1315" i="1"/>
  <c r="J1316" i="1"/>
  <c r="K1316" i="1"/>
  <c r="M1316" i="1"/>
  <c r="J1317" i="1"/>
  <c r="K1317" i="1"/>
  <c r="M1317" i="1"/>
  <c r="J1318" i="1"/>
  <c r="K1318" i="1"/>
  <c r="M1318" i="1"/>
  <c r="J1319" i="1"/>
  <c r="K1319" i="1"/>
  <c r="M1319" i="1"/>
  <c r="J1320" i="1"/>
  <c r="K1320" i="1"/>
  <c r="M1320" i="1"/>
  <c r="J1321" i="1"/>
  <c r="K1321" i="1"/>
  <c r="M1321" i="1"/>
  <c r="J1322" i="1"/>
  <c r="K1322" i="1"/>
  <c r="M1322" i="1"/>
  <c r="J1323" i="1"/>
  <c r="K1323" i="1"/>
  <c r="M1323" i="1"/>
  <c r="J1324" i="1"/>
  <c r="K1324" i="1"/>
  <c r="M1324" i="1"/>
  <c r="J1325" i="1"/>
  <c r="K1325" i="1"/>
  <c r="M1325" i="1"/>
  <c r="J1326" i="1"/>
  <c r="K1326" i="1"/>
  <c r="M1326" i="1"/>
  <c r="J1327" i="1"/>
  <c r="K1327" i="1"/>
  <c r="M1327" i="1"/>
  <c r="J1328" i="1"/>
  <c r="K1328" i="1"/>
  <c r="M1328" i="1"/>
  <c r="J1329" i="1"/>
  <c r="K1329" i="1"/>
  <c r="M1329" i="1"/>
  <c r="J1330" i="1"/>
  <c r="K1330" i="1"/>
  <c r="M1330" i="1"/>
  <c r="J1331" i="1"/>
  <c r="K1331" i="1"/>
  <c r="M1331" i="1"/>
  <c r="J1332" i="1"/>
  <c r="K1332" i="1"/>
  <c r="M1332" i="1"/>
  <c r="J1333" i="1"/>
  <c r="K1333" i="1"/>
  <c r="M1333" i="1"/>
  <c r="J1334" i="1"/>
  <c r="K1334" i="1"/>
  <c r="M1334" i="1"/>
  <c r="J1335" i="1"/>
  <c r="K1335" i="1"/>
  <c r="M1335" i="1"/>
  <c r="J1336" i="1"/>
  <c r="K1336" i="1"/>
  <c r="M1336" i="1"/>
  <c r="J1337" i="1"/>
  <c r="K1337" i="1"/>
  <c r="M1337" i="1"/>
  <c r="J1338" i="1"/>
  <c r="K1338" i="1"/>
  <c r="M1338" i="1"/>
  <c r="J1339" i="1"/>
  <c r="K1339" i="1"/>
  <c r="M1339" i="1"/>
  <c r="J1340" i="1"/>
  <c r="K1340" i="1"/>
  <c r="M1340" i="1"/>
  <c r="J1341" i="1"/>
  <c r="K1341" i="1"/>
  <c r="M1341" i="1"/>
  <c r="J1342" i="1"/>
  <c r="K1342" i="1"/>
  <c r="M1342" i="1"/>
  <c r="J1343" i="1"/>
  <c r="K1343" i="1"/>
  <c r="M1343" i="1"/>
  <c r="J1344" i="1"/>
  <c r="K1344" i="1"/>
  <c r="M1344" i="1"/>
  <c r="J1345" i="1"/>
  <c r="K1345" i="1"/>
  <c r="M1345" i="1"/>
  <c r="J1346" i="1"/>
  <c r="K1346" i="1"/>
  <c r="M1346" i="1"/>
  <c r="J1347" i="1"/>
  <c r="K1347" i="1"/>
  <c r="M1347" i="1"/>
  <c r="J1348" i="1"/>
  <c r="K1348" i="1"/>
  <c r="M1348" i="1"/>
  <c r="J1349" i="1"/>
  <c r="K1349" i="1"/>
  <c r="M1349" i="1"/>
  <c r="J1350" i="1"/>
  <c r="K1350" i="1"/>
  <c r="M1350" i="1"/>
  <c r="J1351" i="1"/>
  <c r="K1351" i="1"/>
  <c r="M1351" i="1"/>
  <c r="J1352" i="1"/>
  <c r="K1352" i="1"/>
  <c r="M1352" i="1"/>
  <c r="J1353" i="1"/>
  <c r="K1353" i="1"/>
  <c r="M1353" i="1"/>
  <c r="J1354" i="1"/>
  <c r="K1354" i="1"/>
  <c r="M1354" i="1"/>
  <c r="J1355" i="1"/>
  <c r="K1355" i="1"/>
  <c r="M1355" i="1"/>
  <c r="J1356" i="1"/>
  <c r="K1356" i="1"/>
  <c r="M1356" i="1"/>
  <c r="J1357" i="1"/>
  <c r="K1357" i="1"/>
  <c r="M1357" i="1"/>
  <c r="J1358" i="1"/>
  <c r="K1358" i="1"/>
  <c r="M1358" i="1"/>
  <c r="J1359" i="1"/>
  <c r="K1359" i="1"/>
  <c r="M1359" i="1"/>
  <c r="J1360" i="1"/>
  <c r="K1360" i="1"/>
  <c r="M1360" i="1"/>
  <c r="J1361" i="1"/>
  <c r="K1361" i="1"/>
  <c r="M1361" i="1"/>
  <c r="J1362" i="1"/>
  <c r="K1362" i="1"/>
  <c r="M1362" i="1"/>
  <c r="J1363" i="1"/>
  <c r="K1363" i="1"/>
  <c r="M1363" i="1"/>
  <c r="J1364" i="1"/>
  <c r="K1364" i="1"/>
  <c r="M1364" i="1"/>
  <c r="J1365" i="1"/>
  <c r="K1365" i="1"/>
  <c r="M1365" i="1"/>
  <c r="J1366" i="1"/>
  <c r="K1366" i="1"/>
  <c r="M1366" i="1"/>
  <c r="J1367" i="1"/>
  <c r="K1367" i="1"/>
  <c r="M1367" i="1"/>
  <c r="J1368" i="1"/>
  <c r="K1368" i="1"/>
  <c r="M1368" i="1"/>
  <c r="J1369" i="1"/>
  <c r="K1369" i="1"/>
  <c r="M1369" i="1"/>
  <c r="J1370" i="1"/>
  <c r="K1370" i="1"/>
  <c r="M1370" i="1"/>
  <c r="J1371" i="1"/>
  <c r="K1371" i="1"/>
  <c r="M1371" i="1"/>
  <c r="J1372" i="1"/>
  <c r="K1372" i="1"/>
  <c r="M1372" i="1"/>
  <c r="J1373" i="1"/>
  <c r="K1373" i="1"/>
  <c r="M1373" i="1"/>
  <c r="J1374" i="1"/>
  <c r="K1374" i="1"/>
  <c r="M1374" i="1"/>
  <c r="J1375" i="1"/>
  <c r="K1375" i="1"/>
  <c r="M1375" i="1"/>
  <c r="J1376" i="1"/>
  <c r="K1376" i="1"/>
  <c r="M1376" i="1"/>
  <c r="J1377" i="1"/>
  <c r="K1377" i="1"/>
  <c r="M1377" i="1"/>
  <c r="J1378" i="1"/>
  <c r="K1378" i="1"/>
  <c r="M1378" i="1"/>
  <c r="J1379" i="1"/>
  <c r="K1379" i="1"/>
  <c r="M1379" i="1"/>
  <c r="J1380" i="1"/>
  <c r="K1380" i="1"/>
  <c r="M1380" i="1"/>
  <c r="J1381" i="1"/>
  <c r="K1381" i="1"/>
  <c r="M1381" i="1"/>
  <c r="J1382" i="1"/>
  <c r="K1382" i="1"/>
  <c r="M1382" i="1"/>
  <c r="J1383" i="1"/>
  <c r="K1383" i="1"/>
  <c r="M1383" i="1"/>
  <c r="J1384" i="1"/>
  <c r="K1384" i="1"/>
  <c r="M1384" i="1"/>
  <c r="J1385" i="1"/>
  <c r="K1385" i="1"/>
  <c r="M1385" i="1"/>
  <c r="J1386" i="1"/>
  <c r="K1386" i="1"/>
  <c r="M1386" i="1"/>
  <c r="J1387" i="1"/>
  <c r="K1387" i="1"/>
  <c r="M1387" i="1"/>
  <c r="J1388" i="1"/>
  <c r="K1388" i="1"/>
  <c r="M1388" i="1"/>
  <c r="J1389" i="1"/>
  <c r="K1389" i="1"/>
  <c r="M1389" i="1"/>
  <c r="J1390" i="1"/>
  <c r="K1390" i="1"/>
  <c r="M1390" i="1"/>
  <c r="J1391" i="1"/>
  <c r="K1391" i="1"/>
  <c r="M1391" i="1"/>
  <c r="J1392" i="1"/>
  <c r="K1392" i="1"/>
  <c r="M1392" i="1"/>
  <c r="J1393" i="1"/>
  <c r="K1393" i="1"/>
  <c r="M1393" i="1"/>
  <c r="J1394" i="1"/>
  <c r="K1394" i="1"/>
  <c r="M1394" i="1"/>
  <c r="J1395" i="1"/>
  <c r="K1395" i="1"/>
  <c r="M1395" i="1"/>
  <c r="J1396" i="1"/>
  <c r="K1396" i="1"/>
  <c r="M1396" i="1"/>
  <c r="J1397" i="1"/>
  <c r="K1397" i="1"/>
  <c r="M1397" i="1"/>
  <c r="J1398" i="1"/>
  <c r="K1398" i="1"/>
  <c r="M1398" i="1"/>
  <c r="J1399" i="1"/>
  <c r="K1399" i="1"/>
  <c r="M1399" i="1"/>
  <c r="J1400" i="1"/>
  <c r="K1400" i="1"/>
  <c r="M1400" i="1"/>
  <c r="J1401" i="1"/>
  <c r="K1401" i="1"/>
  <c r="M1401" i="1"/>
  <c r="J1402" i="1"/>
  <c r="K1402" i="1"/>
  <c r="M1402" i="1"/>
  <c r="J1403" i="1"/>
  <c r="K1403" i="1"/>
  <c r="M1403" i="1"/>
  <c r="J1404" i="1"/>
  <c r="K1404" i="1"/>
  <c r="M1404" i="1"/>
  <c r="J1405" i="1"/>
  <c r="K1405" i="1"/>
  <c r="M1405" i="1"/>
  <c r="J1406" i="1"/>
  <c r="K1406" i="1"/>
  <c r="M1406" i="1"/>
  <c r="J1407" i="1"/>
  <c r="K1407" i="1"/>
  <c r="M1407" i="1"/>
  <c r="J1408" i="1"/>
  <c r="K1408" i="1"/>
  <c r="M1408" i="1"/>
  <c r="J1409" i="1"/>
  <c r="K1409" i="1"/>
  <c r="M1409" i="1"/>
  <c r="J1410" i="1"/>
  <c r="K1410" i="1"/>
  <c r="M1410" i="1"/>
  <c r="J1411" i="1"/>
  <c r="K1411" i="1"/>
  <c r="M1411" i="1"/>
  <c r="J1412" i="1"/>
  <c r="K1412" i="1"/>
  <c r="M1412" i="1"/>
  <c r="J1413" i="1"/>
  <c r="K1413" i="1"/>
  <c r="M1413" i="1"/>
  <c r="J1414" i="1"/>
  <c r="K1414" i="1"/>
  <c r="M1414" i="1"/>
  <c r="J1415" i="1"/>
  <c r="K1415" i="1"/>
  <c r="M1415" i="1"/>
  <c r="J1416" i="1"/>
  <c r="K1416" i="1"/>
  <c r="M1416" i="1"/>
  <c r="J1417" i="1"/>
  <c r="K1417" i="1"/>
  <c r="M1417" i="1"/>
  <c r="J1418" i="1"/>
  <c r="K1418" i="1"/>
  <c r="M1418" i="1"/>
  <c r="J1419" i="1"/>
  <c r="K1419" i="1"/>
  <c r="M1419" i="1"/>
  <c r="J1420" i="1"/>
  <c r="K1420" i="1"/>
  <c r="M1420" i="1"/>
  <c r="J1421" i="1"/>
  <c r="K1421" i="1"/>
  <c r="M1421" i="1"/>
  <c r="J1422" i="1"/>
  <c r="K1422" i="1"/>
  <c r="M1422" i="1"/>
  <c r="J1423" i="1"/>
  <c r="K1423" i="1"/>
  <c r="M1423" i="1"/>
  <c r="J1424" i="1"/>
  <c r="K1424" i="1"/>
  <c r="M1424" i="1"/>
  <c r="J1425" i="1"/>
  <c r="K1425" i="1"/>
  <c r="M1425" i="1"/>
  <c r="J1426" i="1"/>
  <c r="K1426" i="1"/>
  <c r="M1426" i="1"/>
  <c r="J1427" i="1"/>
  <c r="K1427" i="1"/>
  <c r="M1427" i="1"/>
  <c r="J1428" i="1"/>
  <c r="K1428" i="1"/>
  <c r="M1428" i="1"/>
  <c r="J1429" i="1"/>
  <c r="K1429" i="1"/>
  <c r="M1429" i="1"/>
  <c r="J1430" i="1"/>
  <c r="K1430" i="1"/>
  <c r="M1430" i="1"/>
  <c r="J1431" i="1"/>
  <c r="K1431" i="1"/>
  <c r="M1431" i="1"/>
  <c r="J1432" i="1"/>
  <c r="K1432" i="1"/>
  <c r="M1432" i="1"/>
  <c r="J1433" i="1"/>
  <c r="K1433" i="1"/>
  <c r="M1433" i="1"/>
  <c r="J1434" i="1"/>
  <c r="K1434" i="1"/>
  <c r="M1434" i="1"/>
  <c r="J1435" i="1"/>
  <c r="K1435" i="1"/>
  <c r="M1435" i="1"/>
  <c r="J1436" i="1"/>
  <c r="K1436" i="1"/>
  <c r="M1436" i="1"/>
  <c r="J1437" i="1"/>
  <c r="K1437" i="1"/>
  <c r="M1437" i="1"/>
  <c r="J1438" i="1"/>
  <c r="K1438" i="1"/>
  <c r="M1438" i="1"/>
  <c r="J1439" i="1"/>
  <c r="K1439" i="1"/>
  <c r="M1439" i="1"/>
  <c r="J1440" i="1"/>
  <c r="K1440" i="1"/>
  <c r="M1440" i="1"/>
  <c r="J1441" i="1"/>
  <c r="K1441" i="1"/>
  <c r="M1441" i="1"/>
  <c r="J1442" i="1"/>
  <c r="K1442" i="1"/>
  <c r="M1442" i="1"/>
  <c r="J1443" i="1"/>
  <c r="K1443" i="1"/>
  <c r="M1443" i="1"/>
  <c r="J1444" i="1"/>
  <c r="K1444" i="1"/>
  <c r="M1444" i="1"/>
  <c r="J1445" i="1"/>
  <c r="K1445" i="1"/>
  <c r="M1445" i="1"/>
  <c r="J1446" i="1"/>
  <c r="K1446" i="1"/>
  <c r="M1446" i="1"/>
  <c r="J1447" i="1"/>
  <c r="K1447" i="1"/>
  <c r="M1447" i="1"/>
  <c r="J1448" i="1"/>
  <c r="K1448" i="1"/>
  <c r="M1448" i="1"/>
  <c r="J1449" i="1"/>
  <c r="K1449" i="1"/>
  <c r="M1449" i="1"/>
  <c r="J1450" i="1"/>
  <c r="K1450" i="1"/>
  <c r="M1450" i="1"/>
  <c r="J1451" i="1"/>
  <c r="K1451" i="1"/>
  <c r="M1451" i="1"/>
  <c r="J1452" i="1"/>
  <c r="K1452" i="1"/>
  <c r="M1452" i="1"/>
  <c r="J1453" i="1"/>
  <c r="K1453" i="1"/>
  <c r="M1453" i="1"/>
  <c r="J1454" i="1"/>
  <c r="K1454" i="1"/>
  <c r="M1454" i="1"/>
  <c r="J1455" i="1"/>
  <c r="K1455" i="1"/>
  <c r="M1455" i="1"/>
  <c r="J1456" i="1"/>
  <c r="K1456" i="1"/>
  <c r="M1456" i="1"/>
  <c r="J1457" i="1"/>
  <c r="K1457" i="1"/>
  <c r="M1457" i="1"/>
  <c r="J1458" i="1"/>
  <c r="K1458" i="1"/>
  <c r="M1458" i="1"/>
  <c r="J1459" i="1"/>
  <c r="K1459" i="1"/>
  <c r="M1459" i="1"/>
  <c r="J1460" i="1"/>
  <c r="K1460" i="1"/>
  <c r="M1460" i="1"/>
  <c r="J1461" i="1"/>
  <c r="K1461" i="1"/>
  <c r="M1461" i="1"/>
  <c r="J1462" i="1"/>
  <c r="K1462" i="1"/>
  <c r="M1462" i="1"/>
  <c r="J1463" i="1"/>
  <c r="K1463" i="1"/>
  <c r="M1463" i="1"/>
  <c r="J1464" i="1"/>
  <c r="K1464" i="1"/>
  <c r="M1464" i="1"/>
  <c r="J1465" i="1"/>
  <c r="K1465" i="1"/>
  <c r="M1465" i="1"/>
  <c r="J1466" i="1"/>
  <c r="K1466" i="1"/>
  <c r="M1466" i="1"/>
  <c r="J1467" i="1"/>
  <c r="K1467" i="1"/>
  <c r="M1467" i="1"/>
  <c r="J1468" i="1"/>
  <c r="K1468" i="1"/>
  <c r="M1468" i="1"/>
  <c r="J1469" i="1"/>
  <c r="K1469" i="1"/>
  <c r="M1469" i="1"/>
  <c r="J1470" i="1"/>
  <c r="K1470" i="1"/>
  <c r="M1470" i="1"/>
  <c r="J1471" i="1"/>
  <c r="K1471" i="1"/>
  <c r="M1471" i="1"/>
  <c r="J1472" i="1"/>
  <c r="K1472" i="1"/>
  <c r="M1472" i="1"/>
  <c r="J1473" i="1"/>
  <c r="K1473" i="1"/>
  <c r="M1473" i="1"/>
  <c r="J1474" i="1"/>
  <c r="K1474" i="1"/>
  <c r="M1474" i="1"/>
  <c r="J1475" i="1"/>
  <c r="K1475" i="1"/>
  <c r="M1475" i="1"/>
  <c r="J1476" i="1"/>
  <c r="K1476" i="1"/>
  <c r="M1476" i="1"/>
  <c r="J1477" i="1"/>
  <c r="K1477" i="1"/>
  <c r="M1477" i="1"/>
  <c r="J1478" i="1"/>
  <c r="K1478" i="1"/>
  <c r="M1478" i="1"/>
  <c r="J1479" i="1"/>
  <c r="K1479" i="1"/>
  <c r="M1479" i="1"/>
  <c r="J1480" i="1"/>
  <c r="K1480" i="1"/>
  <c r="M1480" i="1"/>
  <c r="J1481" i="1"/>
  <c r="K1481" i="1"/>
  <c r="M1481" i="1"/>
  <c r="J1482" i="1"/>
  <c r="K1482" i="1"/>
  <c r="M1482" i="1"/>
  <c r="J1483" i="1"/>
  <c r="K1483" i="1"/>
  <c r="M1483" i="1"/>
  <c r="J1484" i="1"/>
  <c r="K1484" i="1"/>
  <c r="M1484" i="1"/>
  <c r="J1485" i="1"/>
  <c r="K1485" i="1"/>
  <c r="M1485" i="1"/>
  <c r="J1486" i="1"/>
  <c r="K1486" i="1"/>
  <c r="M1486" i="1"/>
  <c r="J1487" i="1"/>
  <c r="K1487" i="1"/>
  <c r="M1487" i="1"/>
  <c r="J1488" i="1"/>
  <c r="K1488" i="1"/>
  <c r="M1488" i="1"/>
  <c r="J1489" i="1"/>
  <c r="K1489" i="1"/>
  <c r="M1489" i="1"/>
  <c r="J1490" i="1"/>
  <c r="K1490" i="1"/>
  <c r="M1490" i="1"/>
  <c r="J1491" i="1"/>
  <c r="K1491" i="1"/>
  <c r="M1491" i="1"/>
  <c r="J1492" i="1"/>
  <c r="K1492" i="1"/>
  <c r="M1492" i="1"/>
  <c r="J1493" i="1"/>
  <c r="K1493" i="1"/>
  <c r="M1493" i="1"/>
  <c r="J1494" i="1"/>
  <c r="K1494" i="1"/>
  <c r="M1494" i="1"/>
  <c r="J1495" i="1"/>
  <c r="K1495" i="1"/>
  <c r="M1495" i="1"/>
  <c r="J1496" i="1"/>
  <c r="K1496" i="1"/>
  <c r="M1496" i="1"/>
  <c r="J1497" i="1"/>
  <c r="K1497" i="1"/>
  <c r="M1497" i="1"/>
  <c r="J1498" i="1"/>
  <c r="K1498" i="1"/>
  <c r="M1498" i="1"/>
  <c r="J1499" i="1"/>
  <c r="K1499" i="1"/>
  <c r="M1499" i="1"/>
  <c r="J1500" i="1"/>
  <c r="K1500" i="1"/>
  <c r="M1500" i="1"/>
  <c r="J1501" i="1"/>
  <c r="K1501" i="1"/>
  <c r="M1501" i="1"/>
  <c r="J1502" i="1"/>
  <c r="K1502" i="1"/>
  <c r="M1502" i="1"/>
  <c r="J1503" i="1"/>
  <c r="K1503" i="1"/>
  <c r="M1503" i="1"/>
  <c r="J1504" i="1"/>
  <c r="K1504" i="1"/>
  <c r="M1504" i="1"/>
  <c r="J1505" i="1"/>
  <c r="K1505" i="1"/>
  <c r="M1505" i="1"/>
  <c r="J1506" i="1"/>
  <c r="K1506" i="1"/>
  <c r="M1506" i="1"/>
  <c r="J1507" i="1"/>
  <c r="K1507" i="1"/>
  <c r="M1507" i="1"/>
  <c r="J1508" i="1"/>
  <c r="K1508" i="1"/>
  <c r="M1508" i="1"/>
  <c r="J1509" i="1"/>
  <c r="K1509" i="1"/>
  <c r="M1509" i="1"/>
  <c r="J1510" i="1"/>
  <c r="K1510" i="1"/>
  <c r="M1510" i="1"/>
  <c r="J1511" i="1"/>
  <c r="K1511" i="1"/>
  <c r="M1511" i="1"/>
  <c r="J1512" i="1"/>
  <c r="K1512" i="1"/>
  <c r="M1512" i="1"/>
  <c r="J1513" i="1"/>
  <c r="K1513" i="1"/>
  <c r="M1513" i="1"/>
  <c r="J1514" i="1"/>
  <c r="K1514" i="1"/>
  <c r="M1514" i="1"/>
  <c r="J1515" i="1"/>
  <c r="K1515" i="1"/>
  <c r="M1515" i="1"/>
  <c r="J1516" i="1"/>
  <c r="K1516" i="1"/>
  <c r="M1516" i="1"/>
  <c r="J1517" i="1"/>
  <c r="K1517" i="1"/>
  <c r="M1517" i="1"/>
  <c r="J1518" i="1"/>
  <c r="K1518" i="1"/>
  <c r="M1518" i="1"/>
  <c r="J1519" i="1"/>
  <c r="K1519" i="1"/>
  <c r="M1519" i="1"/>
  <c r="J1520" i="1"/>
  <c r="K1520" i="1"/>
  <c r="M1520" i="1"/>
  <c r="J1521" i="1"/>
  <c r="K1521" i="1"/>
  <c r="M1521" i="1"/>
  <c r="J1522" i="1"/>
  <c r="K1522" i="1"/>
  <c r="M1522" i="1"/>
  <c r="J1523" i="1"/>
  <c r="K1523" i="1"/>
  <c r="M1523" i="1"/>
  <c r="J1524" i="1"/>
  <c r="K1524" i="1"/>
  <c r="M1524" i="1"/>
  <c r="J1525" i="1"/>
  <c r="K1525" i="1"/>
  <c r="M1525" i="1"/>
  <c r="J1526" i="1"/>
  <c r="K1526" i="1"/>
  <c r="M1526" i="1"/>
  <c r="J1527" i="1"/>
  <c r="K1527" i="1"/>
  <c r="M1527" i="1"/>
  <c r="J1528" i="1"/>
  <c r="K1528" i="1"/>
  <c r="M1528" i="1"/>
  <c r="J1529" i="1"/>
  <c r="K1529" i="1"/>
  <c r="M1529" i="1"/>
  <c r="J1530" i="1"/>
  <c r="K1530" i="1"/>
  <c r="M1530" i="1"/>
  <c r="J1531" i="1"/>
  <c r="K1531" i="1"/>
  <c r="M1531" i="1"/>
  <c r="J1532" i="1"/>
  <c r="K1532" i="1"/>
  <c r="M1532" i="1"/>
  <c r="J1533" i="1"/>
  <c r="K1533" i="1"/>
  <c r="M1533" i="1"/>
  <c r="J1534" i="1"/>
  <c r="K1534" i="1"/>
  <c r="M1534" i="1"/>
  <c r="J1535" i="1"/>
  <c r="K1535" i="1"/>
  <c r="M1535" i="1"/>
  <c r="J1536" i="1"/>
  <c r="K1536" i="1"/>
  <c r="M1536" i="1"/>
  <c r="J1537" i="1"/>
  <c r="K1537" i="1"/>
  <c r="M1537" i="1"/>
  <c r="J1538" i="1"/>
  <c r="K1538" i="1"/>
  <c r="M1538" i="1"/>
  <c r="J1539" i="1"/>
  <c r="K1539" i="1"/>
  <c r="M1539" i="1"/>
  <c r="J1540" i="1"/>
  <c r="K1540" i="1"/>
  <c r="M1540" i="1"/>
  <c r="J1541" i="1"/>
  <c r="K1541" i="1"/>
  <c r="M1541" i="1"/>
  <c r="J1542" i="1"/>
  <c r="K1542" i="1"/>
  <c r="M1542" i="1"/>
  <c r="J1543" i="1"/>
  <c r="K1543" i="1"/>
  <c r="M1543" i="1"/>
  <c r="J1544" i="1"/>
  <c r="K1544" i="1"/>
  <c r="M1544" i="1"/>
  <c r="J1545" i="1"/>
  <c r="K1545" i="1"/>
  <c r="M1545" i="1"/>
  <c r="J1546" i="1"/>
  <c r="K1546" i="1"/>
  <c r="M1546" i="1"/>
  <c r="J1547" i="1"/>
  <c r="K1547" i="1"/>
  <c r="M1547" i="1"/>
  <c r="J1548" i="1"/>
  <c r="K1548" i="1"/>
  <c r="M1548" i="1"/>
  <c r="J1549" i="1"/>
  <c r="K1549" i="1"/>
  <c r="M1549" i="1"/>
  <c r="J1550" i="1"/>
  <c r="K1550" i="1"/>
  <c r="M1550" i="1"/>
  <c r="J1551" i="1"/>
  <c r="K1551" i="1"/>
  <c r="M1551" i="1"/>
  <c r="J1552" i="1"/>
  <c r="K1552" i="1"/>
  <c r="M1552" i="1"/>
  <c r="J1553" i="1"/>
  <c r="K1553" i="1"/>
  <c r="M1553" i="1"/>
  <c r="J1554" i="1"/>
  <c r="K1554" i="1"/>
  <c r="M1554" i="1"/>
  <c r="J1555" i="1"/>
  <c r="K1555" i="1"/>
  <c r="M1555" i="1"/>
  <c r="J1556" i="1"/>
  <c r="K1556" i="1"/>
  <c r="M1556" i="1"/>
  <c r="J1557" i="1"/>
  <c r="K1557" i="1"/>
  <c r="M1557" i="1"/>
  <c r="J1558" i="1"/>
  <c r="K1558" i="1"/>
  <c r="M1558" i="1"/>
  <c r="J1559" i="1"/>
  <c r="K1559" i="1"/>
  <c r="M1559" i="1"/>
  <c r="J1560" i="1"/>
  <c r="K1560" i="1"/>
  <c r="M1560" i="1"/>
  <c r="J1561" i="1"/>
  <c r="K1561" i="1"/>
  <c r="M1561" i="1"/>
  <c r="J1562" i="1"/>
  <c r="K1562" i="1"/>
  <c r="M1562" i="1"/>
  <c r="J1563" i="1"/>
  <c r="K1563" i="1"/>
  <c r="M1563" i="1"/>
  <c r="J1564" i="1"/>
  <c r="K1564" i="1"/>
  <c r="M1564" i="1"/>
  <c r="J1565" i="1"/>
  <c r="K1565" i="1"/>
  <c r="M1565" i="1"/>
  <c r="J1566" i="1"/>
  <c r="K1566" i="1"/>
  <c r="M1566" i="1"/>
  <c r="J1567" i="1"/>
  <c r="K1567" i="1"/>
  <c r="M1567" i="1"/>
  <c r="J1568" i="1"/>
  <c r="K1568" i="1"/>
  <c r="M1568" i="1"/>
  <c r="J1569" i="1"/>
  <c r="K1569" i="1"/>
  <c r="M1569" i="1"/>
  <c r="J1570" i="1"/>
  <c r="K1570" i="1"/>
  <c r="M1570" i="1"/>
  <c r="J1571" i="1"/>
  <c r="K1571" i="1"/>
  <c r="M1571" i="1"/>
  <c r="J1572" i="1"/>
  <c r="K1572" i="1"/>
  <c r="M1572" i="1"/>
  <c r="J1573" i="1"/>
  <c r="K1573" i="1"/>
  <c r="M1573" i="1"/>
  <c r="J1574" i="1"/>
  <c r="K1574" i="1"/>
  <c r="M1574" i="1"/>
  <c r="J1575" i="1"/>
  <c r="K1575" i="1"/>
  <c r="M1575" i="1"/>
  <c r="J1576" i="1"/>
  <c r="K1576" i="1"/>
  <c r="M1576" i="1"/>
  <c r="J1577" i="1"/>
  <c r="K1577" i="1"/>
  <c r="M1577" i="1"/>
  <c r="J1578" i="1"/>
  <c r="K1578" i="1"/>
  <c r="M1578" i="1"/>
  <c r="J1579" i="1"/>
  <c r="K1579" i="1"/>
  <c r="M1579" i="1"/>
  <c r="J1580" i="1"/>
  <c r="K1580" i="1"/>
  <c r="M1580" i="1"/>
  <c r="J1581" i="1"/>
  <c r="K1581" i="1"/>
  <c r="M1581" i="1"/>
  <c r="J1582" i="1"/>
  <c r="K1582" i="1"/>
  <c r="M1582" i="1"/>
  <c r="J1583" i="1"/>
  <c r="K1583" i="1"/>
  <c r="M1583" i="1"/>
  <c r="J1584" i="1"/>
  <c r="K1584" i="1"/>
  <c r="M1584" i="1"/>
  <c r="J1585" i="1"/>
  <c r="K1585" i="1"/>
  <c r="M1585" i="1"/>
  <c r="J1586" i="1"/>
  <c r="K1586" i="1"/>
  <c r="M1586" i="1"/>
  <c r="J1587" i="1"/>
  <c r="K1587" i="1"/>
  <c r="M1587" i="1"/>
  <c r="J1588" i="1"/>
  <c r="K1588" i="1"/>
  <c r="M1588" i="1"/>
  <c r="J1589" i="1"/>
  <c r="K1589" i="1"/>
  <c r="M1589" i="1"/>
  <c r="J1590" i="1"/>
  <c r="K1590" i="1"/>
  <c r="M1590" i="1"/>
  <c r="J1591" i="1"/>
  <c r="K1591" i="1"/>
  <c r="M1591" i="1"/>
  <c r="J1592" i="1"/>
  <c r="K1592" i="1"/>
  <c r="M1592" i="1"/>
  <c r="J1593" i="1"/>
  <c r="K1593" i="1"/>
  <c r="M1593" i="1"/>
  <c r="J1594" i="1"/>
  <c r="K1594" i="1"/>
  <c r="M1594" i="1"/>
  <c r="J1595" i="1"/>
  <c r="K1595" i="1"/>
  <c r="M1595" i="1"/>
  <c r="J1596" i="1"/>
  <c r="K1596" i="1"/>
  <c r="M1596" i="1"/>
  <c r="J1597" i="1"/>
  <c r="K1597" i="1"/>
  <c r="M1597" i="1"/>
  <c r="J1598" i="1"/>
  <c r="K1598" i="1"/>
  <c r="M1598" i="1"/>
  <c r="J1599" i="1"/>
  <c r="K1599" i="1"/>
  <c r="M1599" i="1"/>
  <c r="J1600" i="1"/>
  <c r="K1600" i="1"/>
  <c r="M1600" i="1"/>
  <c r="J1601" i="1"/>
  <c r="K1601" i="1"/>
  <c r="M1601" i="1"/>
  <c r="J1602" i="1"/>
  <c r="K1602" i="1"/>
  <c r="M1602" i="1"/>
  <c r="J1603" i="1"/>
  <c r="K1603" i="1"/>
  <c r="M1603" i="1"/>
  <c r="J1604" i="1"/>
  <c r="K1604" i="1"/>
  <c r="M1604" i="1"/>
  <c r="J1605" i="1"/>
  <c r="K1605" i="1"/>
  <c r="M1605" i="1"/>
  <c r="J1606" i="1"/>
  <c r="K1606" i="1"/>
  <c r="M1606" i="1"/>
  <c r="J1607" i="1"/>
  <c r="K1607" i="1"/>
  <c r="M1607" i="1"/>
  <c r="J1608" i="1"/>
  <c r="K1608" i="1"/>
  <c r="M1608" i="1"/>
  <c r="J1609" i="1"/>
  <c r="K1609" i="1"/>
  <c r="M1609" i="1"/>
  <c r="J1610" i="1"/>
  <c r="K1610" i="1"/>
  <c r="M1610" i="1"/>
  <c r="J1611" i="1"/>
  <c r="K1611" i="1"/>
  <c r="M1611" i="1"/>
  <c r="J1612" i="1"/>
  <c r="K1612" i="1"/>
  <c r="M1612" i="1"/>
  <c r="J1613" i="1"/>
  <c r="K1613" i="1"/>
  <c r="M1613" i="1"/>
  <c r="J1614" i="1"/>
  <c r="K1614" i="1"/>
  <c r="M1614" i="1"/>
  <c r="J1615" i="1"/>
  <c r="K1615" i="1"/>
  <c r="M1615" i="1"/>
  <c r="J1616" i="1"/>
  <c r="K1616" i="1"/>
  <c r="M1616" i="1"/>
  <c r="J1617" i="1"/>
  <c r="K1617" i="1"/>
  <c r="M1617" i="1"/>
  <c r="J1618" i="1"/>
  <c r="K1618" i="1"/>
  <c r="M1618" i="1"/>
  <c r="J1619" i="1"/>
  <c r="K1619" i="1"/>
  <c r="M1619" i="1"/>
  <c r="J1620" i="1"/>
  <c r="K1620" i="1"/>
  <c r="M1620" i="1"/>
  <c r="J1621" i="1"/>
  <c r="K1621" i="1"/>
  <c r="M1621" i="1"/>
  <c r="J1622" i="1"/>
  <c r="K1622" i="1"/>
  <c r="M1622" i="1"/>
  <c r="J1623" i="1"/>
  <c r="K1623" i="1"/>
  <c r="M1623" i="1"/>
  <c r="J1624" i="1"/>
  <c r="K1624" i="1"/>
  <c r="M1624" i="1"/>
  <c r="J1625" i="1"/>
  <c r="K1625" i="1"/>
  <c r="M1625" i="1"/>
  <c r="J1626" i="1"/>
  <c r="K1626" i="1"/>
  <c r="M1626" i="1"/>
  <c r="J1627" i="1"/>
  <c r="K1627" i="1"/>
  <c r="M1627" i="1"/>
  <c r="J1628" i="1"/>
  <c r="K1628" i="1"/>
  <c r="M1628" i="1"/>
  <c r="J1629" i="1"/>
  <c r="K1629" i="1"/>
  <c r="M1629" i="1"/>
  <c r="J1630" i="1"/>
  <c r="K1630" i="1"/>
  <c r="M1630" i="1"/>
  <c r="J1631" i="1"/>
  <c r="K1631" i="1"/>
  <c r="M1631" i="1"/>
  <c r="J1632" i="1"/>
  <c r="K1632" i="1"/>
  <c r="M1632" i="1"/>
  <c r="J1633" i="1"/>
  <c r="K1633" i="1"/>
  <c r="M1633" i="1"/>
  <c r="J1634" i="1"/>
  <c r="K1634" i="1"/>
  <c r="M1634" i="1"/>
  <c r="J1635" i="1"/>
  <c r="K1635" i="1"/>
  <c r="M1635" i="1"/>
  <c r="J1636" i="1"/>
  <c r="K1636" i="1"/>
  <c r="M1636" i="1"/>
  <c r="J1637" i="1"/>
  <c r="K1637" i="1"/>
  <c r="M1637" i="1"/>
  <c r="J1638" i="1"/>
  <c r="K1638" i="1"/>
  <c r="M1638" i="1"/>
  <c r="J1639" i="1"/>
  <c r="K1639" i="1"/>
  <c r="M1639" i="1"/>
  <c r="J1640" i="1"/>
  <c r="K1640" i="1"/>
  <c r="M1640" i="1"/>
  <c r="J1641" i="1"/>
  <c r="K1641" i="1"/>
  <c r="M1641" i="1"/>
  <c r="J1642" i="1"/>
  <c r="K1642" i="1"/>
  <c r="M1642" i="1"/>
  <c r="J1643" i="1"/>
  <c r="K1643" i="1"/>
  <c r="M1643" i="1"/>
  <c r="J1644" i="1"/>
  <c r="K1644" i="1"/>
  <c r="M1644" i="1"/>
  <c r="J1645" i="1"/>
  <c r="K1645" i="1"/>
  <c r="M1645" i="1"/>
  <c r="J1646" i="1"/>
  <c r="K1646" i="1"/>
  <c r="M1646" i="1"/>
  <c r="J1647" i="1"/>
  <c r="K1647" i="1"/>
  <c r="M1647" i="1"/>
  <c r="J1648" i="1"/>
  <c r="K1648" i="1"/>
  <c r="M1648" i="1"/>
  <c r="J1649" i="1"/>
  <c r="K1649" i="1"/>
  <c r="M1649" i="1"/>
  <c r="J1650" i="1"/>
  <c r="K1650" i="1"/>
  <c r="M1650" i="1"/>
  <c r="J1651" i="1"/>
  <c r="K1651" i="1"/>
  <c r="M1651" i="1"/>
  <c r="J1652" i="1"/>
  <c r="K1652" i="1"/>
  <c r="M1652" i="1"/>
  <c r="J1653" i="1"/>
  <c r="K1653" i="1"/>
  <c r="M1653" i="1"/>
  <c r="J1654" i="1"/>
  <c r="K1654" i="1"/>
  <c r="M1654" i="1"/>
  <c r="J1655" i="1"/>
  <c r="K1655" i="1"/>
  <c r="M1655" i="1"/>
  <c r="J1656" i="1"/>
  <c r="K1656" i="1"/>
  <c r="M1656" i="1"/>
  <c r="J1657" i="1"/>
  <c r="K1657" i="1"/>
  <c r="M1657" i="1"/>
  <c r="J1658" i="1"/>
  <c r="K1658" i="1"/>
  <c r="M1658" i="1"/>
  <c r="J1659" i="1"/>
  <c r="K1659" i="1"/>
  <c r="M1659" i="1"/>
  <c r="J1660" i="1"/>
  <c r="K1660" i="1"/>
  <c r="M1660" i="1"/>
  <c r="J1661" i="1"/>
  <c r="K1661" i="1"/>
  <c r="M1661" i="1"/>
  <c r="J1662" i="1"/>
  <c r="K1662" i="1"/>
  <c r="M1662" i="1"/>
  <c r="J1663" i="1"/>
  <c r="K1663" i="1"/>
  <c r="M1663" i="1"/>
  <c r="J1664" i="1"/>
  <c r="K1664" i="1"/>
  <c r="M1664" i="1"/>
  <c r="J1665" i="1"/>
  <c r="K1665" i="1"/>
  <c r="M1665" i="1"/>
  <c r="J1666" i="1"/>
  <c r="K1666" i="1"/>
  <c r="M1666" i="1"/>
  <c r="J1667" i="1"/>
  <c r="K1667" i="1"/>
  <c r="M1667" i="1"/>
  <c r="J1668" i="1"/>
  <c r="K1668" i="1"/>
  <c r="M1668" i="1"/>
  <c r="J1669" i="1"/>
  <c r="K1669" i="1"/>
  <c r="M1669" i="1"/>
  <c r="J1670" i="1"/>
  <c r="K1670" i="1"/>
  <c r="M1670" i="1"/>
  <c r="J1671" i="1"/>
  <c r="K1671" i="1"/>
  <c r="M1671" i="1"/>
  <c r="J1672" i="1"/>
  <c r="K1672" i="1"/>
  <c r="M1672" i="1"/>
  <c r="J1673" i="1"/>
  <c r="K1673" i="1"/>
  <c r="M1673" i="1"/>
  <c r="J1674" i="1"/>
  <c r="K1674" i="1"/>
  <c r="M1674" i="1"/>
  <c r="J1675" i="1"/>
  <c r="K1675" i="1"/>
  <c r="M1675" i="1"/>
  <c r="J1676" i="1"/>
  <c r="K1676" i="1"/>
  <c r="M1676" i="1"/>
  <c r="J1677" i="1"/>
  <c r="K1677" i="1"/>
  <c r="M1677" i="1"/>
  <c r="J1678" i="1"/>
  <c r="K1678" i="1"/>
  <c r="M1678" i="1"/>
  <c r="J1679" i="1"/>
  <c r="K1679" i="1"/>
  <c r="M1679" i="1"/>
  <c r="J1680" i="1"/>
  <c r="K1680" i="1"/>
  <c r="M1680" i="1"/>
  <c r="J1681" i="1"/>
  <c r="K1681" i="1"/>
  <c r="M1681" i="1"/>
  <c r="J1682" i="1"/>
  <c r="K1682" i="1"/>
  <c r="M1682" i="1"/>
  <c r="J1683" i="1"/>
  <c r="K1683" i="1"/>
  <c r="M1683" i="1"/>
  <c r="J1684" i="1"/>
  <c r="K1684" i="1"/>
  <c r="M1684" i="1"/>
  <c r="J1685" i="1"/>
  <c r="K1685" i="1"/>
  <c r="M1685" i="1"/>
  <c r="J1686" i="1"/>
  <c r="K1686" i="1"/>
  <c r="M1686" i="1"/>
  <c r="J1687" i="1"/>
  <c r="K1687" i="1"/>
  <c r="M1687" i="1"/>
  <c r="J1688" i="1"/>
  <c r="K1688" i="1"/>
  <c r="M1688" i="1"/>
  <c r="J1689" i="1"/>
  <c r="K1689" i="1"/>
  <c r="M1689" i="1"/>
  <c r="J1690" i="1"/>
  <c r="K1690" i="1"/>
  <c r="M1690" i="1"/>
  <c r="J1691" i="1"/>
  <c r="K1691" i="1"/>
  <c r="M1691" i="1"/>
  <c r="J1692" i="1"/>
  <c r="K1692" i="1"/>
  <c r="M1692" i="1"/>
  <c r="J1693" i="1"/>
  <c r="K1693" i="1"/>
  <c r="M1693" i="1"/>
  <c r="J1694" i="1"/>
  <c r="K1694" i="1"/>
  <c r="M1694" i="1"/>
  <c r="J1695" i="1"/>
  <c r="K1695" i="1"/>
  <c r="M1695" i="1"/>
  <c r="J1696" i="1"/>
  <c r="K1696" i="1"/>
  <c r="M1696" i="1"/>
  <c r="J1697" i="1"/>
  <c r="K1697" i="1"/>
  <c r="M1697" i="1"/>
  <c r="J1698" i="1"/>
  <c r="K1698" i="1"/>
  <c r="M1698" i="1"/>
  <c r="J1699" i="1"/>
  <c r="K1699" i="1"/>
  <c r="M1699" i="1"/>
  <c r="J1700" i="1"/>
  <c r="K1700" i="1"/>
  <c r="M1700" i="1"/>
  <c r="J1701" i="1"/>
  <c r="K1701" i="1"/>
  <c r="M1701" i="1"/>
  <c r="J1702" i="1"/>
  <c r="K1702" i="1"/>
  <c r="M1702" i="1"/>
  <c r="J1703" i="1"/>
  <c r="K1703" i="1"/>
  <c r="M1703" i="1"/>
  <c r="J1704" i="1"/>
  <c r="K1704" i="1"/>
  <c r="M1704" i="1"/>
  <c r="J1705" i="1"/>
  <c r="K1705" i="1"/>
  <c r="M1705" i="1"/>
  <c r="J1706" i="1"/>
  <c r="K1706" i="1"/>
  <c r="M1706" i="1"/>
  <c r="J1707" i="1"/>
  <c r="K1707" i="1"/>
  <c r="M1707" i="1"/>
  <c r="J1708" i="1"/>
  <c r="K1708" i="1"/>
  <c r="M1708" i="1"/>
  <c r="J1709" i="1"/>
  <c r="K1709" i="1"/>
  <c r="M1709" i="1"/>
  <c r="J1710" i="1"/>
  <c r="K1710" i="1"/>
  <c r="M1710" i="1"/>
  <c r="J1711" i="1"/>
  <c r="K1711" i="1"/>
  <c r="M1711" i="1"/>
  <c r="J1712" i="1"/>
  <c r="K1712" i="1"/>
  <c r="M1712" i="1"/>
  <c r="J1713" i="1"/>
  <c r="K1713" i="1"/>
  <c r="M1713" i="1"/>
  <c r="J1714" i="1"/>
  <c r="K1714" i="1"/>
  <c r="M1714" i="1"/>
  <c r="J1715" i="1"/>
  <c r="K1715" i="1"/>
  <c r="M1715" i="1"/>
  <c r="J1716" i="1"/>
  <c r="K1716" i="1"/>
  <c r="M1716" i="1"/>
  <c r="J1717" i="1"/>
  <c r="K1717" i="1"/>
  <c r="M1717" i="1"/>
  <c r="J1718" i="1"/>
  <c r="K1718" i="1"/>
  <c r="M1718" i="1"/>
  <c r="J1719" i="1"/>
  <c r="K1719" i="1"/>
  <c r="M1719" i="1"/>
  <c r="J1720" i="1"/>
  <c r="K1720" i="1"/>
  <c r="M1720" i="1"/>
  <c r="J1721" i="1"/>
  <c r="K1721" i="1"/>
  <c r="M1721" i="1"/>
  <c r="J1722" i="1"/>
  <c r="K1722" i="1"/>
  <c r="M1722" i="1"/>
  <c r="J1723" i="1"/>
  <c r="K1723" i="1"/>
  <c r="M1723" i="1"/>
  <c r="J1724" i="1"/>
  <c r="K1724" i="1"/>
  <c r="M1724" i="1"/>
  <c r="J1725" i="1"/>
  <c r="K1725" i="1"/>
  <c r="M1725" i="1"/>
  <c r="J1726" i="1"/>
  <c r="K1726" i="1"/>
  <c r="M1726" i="1"/>
  <c r="J1727" i="1"/>
  <c r="K1727" i="1"/>
  <c r="M1727" i="1"/>
  <c r="J1728" i="1"/>
  <c r="K1728" i="1"/>
  <c r="M1728" i="1"/>
  <c r="J1729" i="1"/>
  <c r="K1729" i="1"/>
  <c r="M1729" i="1"/>
  <c r="J1730" i="1"/>
  <c r="K1730" i="1"/>
  <c r="M1730" i="1"/>
  <c r="J1731" i="1"/>
  <c r="K1731" i="1"/>
  <c r="M1731" i="1"/>
  <c r="J1732" i="1"/>
  <c r="K1732" i="1"/>
  <c r="M1732" i="1"/>
  <c r="J1733" i="1"/>
  <c r="K1733" i="1"/>
  <c r="M1733" i="1"/>
  <c r="J1734" i="1"/>
  <c r="K1734" i="1"/>
  <c r="M1734" i="1"/>
  <c r="J1735" i="1"/>
  <c r="K1735" i="1"/>
  <c r="M1735" i="1"/>
  <c r="J1736" i="1"/>
  <c r="K1736" i="1"/>
  <c r="M1736" i="1"/>
  <c r="J1737" i="1"/>
  <c r="K1737" i="1"/>
  <c r="M1737" i="1"/>
  <c r="J1738" i="1"/>
  <c r="K1738" i="1"/>
  <c r="M1738" i="1"/>
  <c r="J1739" i="1"/>
  <c r="K1739" i="1"/>
  <c r="M1739" i="1"/>
  <c r="J1740" i="1"/>
  <c r="K1740" i="1"/>
  <c r="M1740" i="1"/>
  <c r="J1741" i="1"/>
  <c r="K1741" i="1"/>
  <c r="M1741" i="1"/>
  <c r="J1742" i="1"/>
  <c r="K1742" i="1"/>
  <c r="M1742" i="1"/>
  <c r="J1743" i="1"/>
  <c r="K1743" i="1"/>
  <c r="M1743" i="1"/>
  <c r="J1744" i="1"/>
  <c r="K1744" i="1"/>
  <c r="M1744" i="1"/>
  <c r="J1745" i="1"/>
  <c r="K1745" i="1"/>
  <c r="M1745" i="1"/>
  <c r="J1746" i="1"/>
  <c r="K1746" i="1"/>
  <c r="M1746" i="1"/>
  <c r="J1747" i="1"/>
  <c r="K1747" i="1"/>
  <c r="M1747" i="1"/>
  <c r="J1748" i="1"/>
  <c r="K1748" i="1"/>
  <c r="M1748" i="1"/>
  <c r="J1749" i="1"/>
  <c r="K1749" i="1"/>
  <c r="M1749" i="1"/>
  <c r="J1750" i="1"/>
  <c r="K1750" i="1"/>
  <c r="M1750" i="1"/>
  <c r="J1751" i="1"/>
  <c r="K1751" i="1"/>
  <c r="M1751" i="1"/>
  <c r="J1752" i="1"/>
  <c r="K1752" i="1"/>
  <c r="M1752" i="1"/>
  <c r="J1753" i="1"/>
  <c r="K1753" i="1"/>
  <c r="M1753" i="1"/>
  <c r="J1754" i="1"/>
  <c r="K1754" i="1"/>
  <c r="M1754" i="1"/>
  <c r="J1755" i="1"/>
  <c r="K1755" i="1"/>
  <c r="M1755" i="1"/>
  <c r="J1756" i="1"/>
  <c r="K1756" i="1"/>
  <c r="M1756" i="1"/>
  <c r="J1757" i="1"/>
  <c r="K1757" i="1"/>
  <c r="M1757" i="1"/>
  <c r="J1758" i="1"/>
  <c r="K1758" i="1"/>
  <c r="M1758" i="1"/>
  <c r="J1759" i="1"/>
  <c r="K1759" i="1"/>
  <c r="M1759" i="1"/>
  <c r="J1760" i="1"/>
  <c r="K1760" i="1"/>
  <c r="M1760" i="1"/>
  <c r="J1761" i="1"/>
  <c r="K1761" i="1"/>
  <c r="M1761" i="1"/>
  <c r="J1762" i="1"/>
  <c r="K1762" i="1"/>
  <c r="M1762" i="1"/>
  <c r="J1763" i="1"/>
  <c r="K1763" i="1"/>
  <c r="M1763" i="1"/>
  <c r="J1764" i="1"/>
  <c r="K1764" i="1"/>
  <c r="M1764" i="1"/>
  <c r="J1765" i="1"/>
  <c r="K1765" i="1"/>
  <c r="M1765" i="1"/>
  <c r="J1766" i="1"/>
  <c r="K1766" i="1"/>
  <c r="M1766" i="1"/>
  <c r="J1767" i="1"/>
  <c r="K1767" i="1"/>
  <c r="M1767" i="1"/>
  <c r="J1768" i="1"/>
  <c r="K1768" i="1"/>
  <c r="M1768" i="1"/>
  <c r="J1769" i="1"/>
  <c r="K1769" i="1"/>
  <c r="M1769" i="1"/>
  <c r="J1770" i="1"/>
  <c r="K1770" i="1"/>
  <c r="M1770" i="1"/>
  <c r="J1771" i="1"/>
  <c r="K1771" i="1"/>
  <c r="M1771" i="1"/>
  <c r="J1772" i="1"/>
  <c r="K1772" i="1"/>
  <c r="M1772" i="1"/>
  <c r="J1773" i="1"/>
  <c r="K1773" i="1"/>
  <c r="M1773" i="1"/>
  <c r="J1774" i="1"/>
  <c r="K1774" i="1"/>
  <c r="M1774" i="1"/>
  <c r="J1775" i="1"/>
  <c r="K1775" i="1"/>
  <c r="M1775" i="1"/>
  <c r="J1776" i="1"/>
  <c r="K1776" i="1"/>
  <c r="M1776" i="1"/>
  <c r="J1777" i="1"/>
  <c r="K1777" i="1"/>
  <c r="M1777" i="1"/>
  <c r="J1778" i="1"/>
  <c r="K1778" i="1"/>
  <c r="M1778" i="1"/>
  <c r="J1779" i="1"/>
  <c r="K1779" i="1"/>
  <c r="M1779" i="1"/>
  <c r="J1780" i="1"/>
  <c r="K1780" i="1"/>
  <c r="M1780" i="1"/>
  <c r="J1781" i="1"/>
  <c r="K1781" i="1"/>
  <c r="M1781" i="1"/>
  <c r="J1782" i="1"/>
  <c r="K1782" i="1"/>
  <c r="M1782" i="1"/>
  <c r="J1783" i="1"/>
  <c r="K1783" i="1"/>
  <c r="M1783" i="1"/>
  <c r="J1784" i="1"/>
  <c r="K1784" i="1"/>
  <c r="M1784" i="1"/>
  <c r="J1785" i="1"/>
  <c r="K1785" i="1"/>
  <c r="M1785" i="1"/>
  <c r="J1786" i="1"/>
  <c r="K1786" i="1"/>
  <c r="M1786" i="1"/>
  <c r="J1787" i="1"/>
  <c r="K1787" i="1"/>
  <c r="M1787" i="1"/>
  <c r="J1788" i="1"/>
  <c r="K1788" i="1"/>
  <c r="M1788" i="1"/>
  <c r="J1789" i="1"/>
  <c r="K1789" i="1"/>
  <c r="M1789" i="1"/>
  <c r="J1790" i="1"/>
  <c r="K1790" i="1"/>
  <c r="M1790" i="1"/>
  <c r="J1791" i="1"/>
  <c r="K1791" i="1"/>
  <c r="M1791" i="1"/>
  <c r="J1792" i="1"/>
  <c r="K1792" i="1"/>
  <c r="M1792" i="1"/>
  <c r="J1793" i="1"/>
  <c r="K1793" i="1"/>
  <c r="M1793" i="1"/>
  <c r="J1794" i="1"/>
  <c r="K1794" i="1"/>
  <c r="M1794" i="1"/>
  <c r="J1795" i="1"/>
  <c r="K1795" i="1"/>
  <c r="M1795" i="1"/>
  <c r="J1796" i="1"/>
  <c r="K1796" i="1"/>
  <c r="M1796" i="1"/>
  <c r="J1797" i="1"/>
  <c r="K1797" i="1"/>
  <c r="M1797" i="1"/>
  <c r="J1798" i="1"/>
  <c r="K1798" i="1"/>
  <c r="M1798" i="1"/>
  <c r="J1799" i="1"/>
  <c r="K1799" i="1"/>
  <c r="M1799" i="1"/>
  <c r="J1800" i="1"/>
  <c r="K1800" i="1"/>
  <c r="M1800" i="1"/>
  <c r="J1801" i="1"/>
  <c r="K1801" i="1"/>
  <c r="M1801" i="1"/>
  <c r="J1802" i="1"/>
  <c r="K1802" i="1"/>
  <c r="M1802" i="1"/>
  <c r="J1803" i="1"/>
  <c r="K1803" i="1"/>
  <c r="M1803" i="1"/>
  <c r="J1804" i="1"/>
  <c r="K1804" i="1"/>
  <c r="M1804" i="1"/>
  <c r="J1805" i="1"/>
  <c r="K1805" i="1"/>
  <c r="M1805" i="1"/>
  <c r="J1806" i="1"/>
  <c r="K1806" i="1"/>
  <c r="M1806" i="1"/>
  <c r="J1807" i="1"/>
  <c r="K1807" i="1"/>
  <c r="M1807" i="1"/>
  <c r="J1808" i="1"/>
  <c r="K1808" i="1"/>
  <c r="M1808" i="1"/>
  <c r="J1809" i="1"/>
  <c r="K1809" i="1"/>
  <c r="M1809" i="1"/>
  <c r="J1810" i="1"/>
  <c r="K1810" i="1"/>
  <c r="M1810" i="1"/>
  <c r="J1811" i="1"/>
  <c r="K1811" i="1"/>
  <c r="M1811" i="1"/>
  <c r="J1812" i="1"/>
  <c r="K1812" i="1"/>
  <c r="M1812" i="1"/>
  <c r="J1813" i="1"/>
  <c r="K1813" i="1"/>
  <c r="M1813" i="1"/>
  <c r="J1814" i="1"/>
  <c r="K1814" i="1"/>
  <c r="M1814" i="1"/>
  <c r="J1815" i="1"/>
  <c r="K1815" i="1"/>
  <c r="M1815" i="1"/>
  <c r="J1816" i="1"/>
  <c r="K1816" i="1"/>
  <c r="M1816" i="1"/>
  <c r="J1817" i="1"/>
  <c r="K1817" i="1"/>
  <c r="M1817" i="1"/>
  <c r="J1818" i="1"/>
  <c r="K1818" i="1"/>
  <c r="M1818" i="1"/>
  <c r="J1819" i="1"/>
  <c r="K1819" i="1"/>
  <c r="M1819" i="1"/>
  <c r="J1820" i="1"/>
  <c r="K1820" i="1"/>
  <c r="M1820" i="1"/>
  <c r="J1821" i="1"/>
  <c r="K1821" i="1"/>
  <c r="M1821" i="1"/>
  <c r="J1822" i="1"/>
  <c r="K1822" i="1"/>
  <c r="M1822" i="1"/>
  <c r="J1823" i="1"/>
  <c r="K1823" i="1"/>
  <c r="M1823" i="1"/>
  <c r="J1824" i="1"/>
  <c r="K1824" i="1"/>
  <c r="M1824" i="1"/>
  <c r="J1825" i="1"/>
  <c r="K1825" i="1"/>
  <c r="M1825" i="1"/>
  <c r="J1826" i="1"/>
  <c r="K1826" i="1"/>
  <c r="M1826" i="1"/>
  <c r="J1827" i="1"/>
  <c r="K1827" i="1"/>
  <c r="M1827" i="1"/>
  <c r="J1828" i="1"/>
  <c r="K1828" i="1"/>
  <c r="M1828" i="1"/>
  <c r="J1829" i="1"/>
  <c r="K1829" i="1"/>
  <c r="M1829" i="1"/>
  <c r="J1830" i="1"/>
  <c r="K1830" i="1"/>
  <c r="M1830" i="1"/>
  <c r="J1831" i="1"/>
  <c r="K1831" i="1"/>
  <c r="M1831" i="1"/>
  <c r="J1832" i="1"/>
  <c r="K1832" i="1"/>
  <c r="M1832" i="1"/>
  <c r="J1833" i="1"/>
  <c r="K1833" i="1"/>
  <c r="M1833" i="1"/>
  <c r="J1834" i="1"/>
  <c r="K1834" i="1"/>
  <c r="M1834" i="1"/>
  <c r="J1835" i="1"/>
  <c r="K1835" i="1"/>
  <c r="M1835" i="1"/>
  <c r="J1836" i="1"/>
  <c r="K1836" i="1"/>
  <c r="M1836" i="1"/>
  <c r="J1837" i="1"/>
  <c r="K1837" i="1"/>
  <c r="M1837" i="1"/>
  <c r="J1838" i="1"/>
  <c r="K1838" i="1"/>
  <c r="M1838" i="1"/>
  <c r="J1839" i="1"/>
  <c r="K1839" i="1"/>
  <c r="M1839" i="1"/>
  <c r="J1840" i="1"/>
  <c r="K1840" i="1"/>
  <c r="M1840" i="1"/>
  <c r="J1841" i="1"/>
  <c r="K1841" i="1"/>
  <c r="M1841" i="1"/>
  <c r="J1842" i="1"/>
  <c r="K1842" i="1"/>
  <c r="M1842" i="1"/>
  <c r="J1843" i="1"/>
  <c r="K1843" i="1"/>
  <c r="M1843" i="1"/>
  <c r="J1844" i="1"/>
  <c r="K1844" i="1"/>
  <c r="M1844" i="1"/>
  <c r="J1845" i="1"/>
  <c r="K1845" i="1"/>
  <c r="M1845" i="1"/>
  <c r="J1846" i="1"/>
  <c r="K1846" i="1"/>
  <c r="M1846" i="1"/>
  <c r="J1847" i="1"/>
  <c r="K1847" i="1"/>
  <c r="M1847" i="1"/>
  <c r="J1848" i="1"/>
  <c r="K1848" i="1"/>
  <c r="M1848" i="1"/>
  <c r="J1849" i="1"/>
  <c r="K1849" i="1"/>
  <c r="M1849" i="1"/>
  <c r="J1850" i="1"/>
  <c r="K1850" i="1"/>
  <c r="M1850" i="1"/>
  <c r="J1851" i="1"/>
  <c r="K1851" i="1"/>
  <c r="M1851" i="1"/>
  <c r="J1852" i="1"/>
  <c r="K1852" i="1"/>
  <c r="M1852" i="1"/>
  <c r="J1853" i="1"/>
  <c r="K1853" i="1"/>
  <c r="M1853" i="1"/>
  <c r="J1854" i="1"/>
  <c r="K1854" i="1"/>
  <c r="M1854" i="1"/>
  <c r="J1855" i="1"/>
  <c r="K1855" i="1"/>
  <c r="M1855" i="1"/>
  <c r="J1856" i="1"/>
  <c r="K1856" i="1"/>
  <c r="M1856" i="1"/>
  <c r="J1857" i="1"/>
  <c r="K1857" i="1"/>
  <c r="M1857" i="1"/>
  <c r="J1858" i="1"/>
  <c r="K1858" i="1"/>
  <c r="M1858" i="1"/>
  <c r="J1859" i="1"/>
  <c r="K1859" i="1"/>
  <c r="M1859" i="1"/>
  <c r="J1860" i="1"/>
  <c r="K1860" i="1"/>
  <c r="M1860" i="1"/>
  <c r="J1861" i="1"/>
  <c r="K1861" i="1"/>
  <c r="M1861" i="1"/>
  <c r="J1862" i="1"/>
  <c r="K1862" i="1"/>
  <c r="M1862" i="1"/>
  <c r="J1863" i="1"/>
  <c r="K1863" i="1"/>
  <c r="M1863" i="1"/>
  <c r="J1864" i="1"/>
  <c r="K1864" i="1"/>
  <c r="M1864" i="1"/>
  <c r="J1865" i="1"/>
  <c r="K1865" i="1"/>
  <c r="M1865" i="1"/>
  <c r="J1866" i="1"/>
  <c r="K1866" i="1"/>
  <c r="M1866" i="1"/>
  <c r="J1867" i="1"/>
  <c r="K1867" i="1"/>
  <c r="M1867" i="1"/>
  <c r="J1868" i="1"/>
  <c r="K1868" i="1"/>
  <c r="M1868" i="1"/>
  <c r="J1869" i="1"/>
  <c r="K1869" i="1"/>
  <c r="M1869" i="1"/>
  <c r="J1870" i="1"/>
  <c r="K1870" i="1"/>
  <c r="M1870" i="1"/>
  <c r="J1871" i="1"/>
  <c r="K1871" i="1"/>
  <c r="M1871" i="1"/>
  <c r="J1872" i="1"/>
  <c r="K1872" i="1"/>
  <c r="M1872" i="1"/>
  <c r="J1873" i="1"/>
  <c r="K1873" i="1"/>
  <c r="M1873" i="1"/>
  <c r="J1874" i="1"/>
  <c r="K1874" i="1"/>
  <c r="M1874" i="1"/>
  <c r="J1875" i="1"/>
  <c r="K1875" i="1"/>
  <c r="M1875" i="1"/>
  <c r="J1876" i="1"/>
  <c r="K1876" i="1"/>
  <c r="M1876" i="1"/>
  <c r="J1877" i="1"/>
  <c r="K1877" i="1"/>
  <c r="M1877" i="1"/>
  <c r="J1878" i="1"/>
  <c r="K1878" i="1"/>
  <c r="M1878" i="1"/>
  <c r="J1879" i="1"/>
  <c r="K1879" i="1"/>
  <c r="M1879" i="1"/>
  <c r="J1880" i="1"/>
  <c r="K1880" i="1"/>
  <c r="M1880" i="1"/>
  <c r="J1881" i="1"/>
  <c r="K1881" i="1"/>
  <c r="M1881" i="1"/>
  <c r="J1882" i="1"/>
  <c r="K1882" i="1"/>
  <c r="M1882" i="1"/>
  <c r="J1883" i="1"/>
  <c r="K1883" i="1"/>
  <c r="M1883" i="1"/>
  <c r="J1884" i="1"/>
  <c r="K1884" i="1"/>
  <c r="M1884" i="1"/>
  <c r="J1885" i="1"/>
  <c r="K1885" i="1"/>
  <c r="M1885" i="1"/>
  <c r="J1886" i="1"/>
  <c r="K1886" i="1"/>
  <c r="M1886" i="1"/>
  <c r="J1887" i="1"/>
  <c r="K1887" i="1"/>
  <c r="M1887" i="1"/>
  <c r="J1888" i="1"/>
  <c r="K1888" i="1"/>
  <c r="M1888" i="1"/>
  <c r="J1889" i="1"/>
  <c r="K1889" i="1"/>
  <c r="M1889" i="1"/>
  <c r="J1890" i="1"/>
  <c r="K1890" i="1"/>
  <c r="M1890" i="1"/>
  <c r="J1891" i="1"/>
  <c r="K1891" i="1"/>
  <c r="M1891" i="1"/>
  <c r="J1892" i="1"/>
  <c r="K1892" i="1"/>
  <c r="M1892" i="1"/>
  <c r="J1893" i="1"/>
  <c r="K1893" i="1"/>
  <c r="M1893" i="1"/>
  <c r="J1894" i="1"/>
  <c r="K1894" i="1"/>
  <c r="M1894" i="1"/>
  <c r="J1895" i="1"/>
  <c r="K1895" i="1"/>
  <c r="M1895" i="1"/>
  <c r="J1896" i="1"/>
  <c r="K1896" i="1"/>
  <c r="M1896" i="1"/>
  <c r="J1897" i="1"/>
  <c r="K1897" i="1"/>
  <c r="M1897" i="1"/>
  <c r="J1898" i="1"/>
  <c r="K1898" i="1"/>
  <c r="M1898" i="1"/>
  <c r="J1899" i="1"/>
  <c r="K1899" i="1"/>
  <c r="M1899" i="1"/>
  <c r="J1900" i="1"/>
  <c r="K1900" i="1"/>
  <c r="M1900" i="1"/>
  <c r="J1901" i="1"/>
  <c r="K1901" i="1"/>
  <c r="M1901" i="1"/>
  <c r="J1902" i="1"/>
  <c r="K1902" i="1"/>
  <c r="M1902" i="1"/>
  <c r="J1903" i="1"/>
  <c r="K1903" i="1"/>
  <c r="M1903" i="1"/>
  <c r="J1904" i="1"/>
  <c r="K1904" i="1"/>
  <c r="M1904" i="1"/>
  <c r="J1905" i="1"/>
  <c r="K1905" i="1"/>
  <c r="M1905" i="1"/>
  <c r="J1906" i="1"/>
  <c r="K1906" i="1"/>
  <c r="M1906" i="1"/>
  <c r="J1907" i="1"/>
  <c r="K1907" i="1"/>
  <c r="M1907" i="1"/>
  <c r="J1908" i="1"/>
  <c r="K1908" i="1"/>
  <c r="M1908" i="1"/>
  <c r="J1909" i="1"/>
  <c r="K1909" i="1"/>
  <c r="M1909" i="1"/>
  <c r="J1910" i="1"/>
  <c r="K1910" i="1"/>
  <c r="M1910" i="1"/>
  <c r="J1911" i="1"/>
  <c r="K1911" i="1"/>
  <c r="M1911" i="1"/>
  <c r="J1912" i="1"/>
  <c r="K1912" i="1"/>
  <c r="M1912" i="1"/>
  <c r="J1913" i="1"/>
  <c r="K1913" i="1"/>
  <c r="M1913" i="1"/>
  <c r="J1914" i="1"/>
  <c r="K1914" i="1"/>
  <c r="M1914" i="1"/>
  <c r="J1915" i="1"/>
  <c r="K1915" i="1"/>
  <c r="M1915" i="1"/>
  <c r="J1916" i="1"/>
  <c r="K1916" i="1"/>
  <c r="M1916" i="1"/>
  <c r="J1917" i="1"/>
  <c r="K1917" i="1"/>
  <c r="M1917" i="1"/>
  <c r="J1918" i="1"/>
  <c r="K1918" i="1"/>
  <c r="M1918" i="1"/>
  <c r="J1919" i="1"/>
  <c r="K1919" i="1"/>
  <c r="M1919" i="1"/>
  <c r="J1920" i="1"/>
  <c r="K1920" i="1"/>
  <c r="M1920" i="1"/>
  <c r="J1921" i="1"/>
  <c r="K1921" i="1"/>
  <c r="M1921" i="1"/>
  <c r="J1922" i="1"/>
  <c r="K1922" i="1"/>
  <c r="M1922" i="1"/>
  <c r="J1923" i="1"/>
  <c r="K1923" i="1"/>
  <c r="M1923" i="1"/>
  <c r="J1924" i="1"/>
  <c r="K1924" i="1"/>
  <c r="M1924" i="1"/>
  <c r="J1925" i="1"/>
  <c r="K1925" i="1"/>
  <c r="M1925" i="1"/>
  <c r="J1926" i="1"/>
  <c r="K1926" i="1"/>
  <c r="M1926" i="1"/>
  <c r="J1927" i="1"/>
  <c r="K1927" i="1"/>
  <c r="M1927" i="1"/>
  <c r="J1928" i="1"/>
  <c r="K1928" i="1"/>
  <c r="M1928" i="1"/>
  <c r="J1929" i="1"/>
  <c r="K1929" i="1"/>
  <c r="M1929" i="1"/>
  <c r="J1930" i="1"/>
  <c r="K1930" i="1"/>
  <c r="M1930" i="1"/>
  <c r="J1931" i="1"/>
  <c r="K1931" i="1"/>
  <c r="M1931" i="1"/>
  <c r="J1932" i="1"/>
  <c r="K1932" i="1"/>
  <c r="M1932" i="1"/>
  <c r="J1933" i="1"/>
  <c r="K1933" i="1"/>
  <c r="M1933" i="1"/>
  <c r="J1934" i="1"/>
  <c r="K1934" i="1"/>
  <c r="M1934" i="1"/>
  <c r="J1935" i="1"/>
  <c r="K1935" i="1"/>
  <c r="M1935" i="1"/>
  <c r="J1936" i="1"/>
  <c r="K1936" i="1"/>
  <c r="M1936" i="1"/>
  <c r="J1937" i="1"/>
  <c r="K1937" i="1"/>
  <c r="M1937" i="1"/>
  <c r="J1938" i="1"/>
  <c r="K1938" i="1"/>
  <c r="M1938" i="1"/>
  <c r="J1939" i="1"/>
  <c r="K1939" i="1"/>
  <c r="M1939" i="1"/>
  <c r="J1940" i="1"/>
  <c r="K1940" i="1"/>
  <c r="M1940" i="1"/>
  <c r="J1941" i="1"/>
  <c r="K1941" i="1"/>
  <c r="M1941" i="1"/>
  <c r="J1942" i="1"/>
  <c r="K1942" i="1"/>
  <c r="M1942" i="1"/>
  <c r="J1943" i="1"/>
  <c r="K1943" i="1"/>
  <c r="M1943" i="1"/>
  <c r="J1944" i="1"/>
  <c r="K1944" i="1"/>
  <c r="M1944" i="1"/>
  <c r="J1945" i="1"/>
  <c r="K1945" i="1"/>
  <c r="M1945" i="1"/>
  <c r="J1946" i="1"/>
  <c r="K1946" i="1"/>
  <c r="M1946" i="1"/>
  <c r="J1947" i="1"/>
  <c r="K1947" i="1"/>
  <c r="M1947" i="1"/>
  <c r="J1948" i="1"/>
  <c r="K1948" i="1"/>
  <c r="M1948" i="1"/>
  <c r="J1949" i="1"/>
  <c r="K1949" i="1"/>
  <c r="M1949" i="1"/>
  <c r="J1950" i="1"/>
  <c r="K1950" i="1"/>
  <c r="M1950" i="1"/>
  <c r="J1951" i="1"/>
  <c r="K1951" i="1"/>
  <c r="M1951" i="1"/>
  <c r="J1952" i="1"/>
  <c r="K1952" i="1"/>
  <c r="M1952" i="1"/>
  <c r="J1953" i="1"/>
  <c r="K1953" i="1"/>
  <c r="M1953" i="1"/>
  <c r="J1954" i="1"/>
  <c r="K1954" i="1"/>
  <c r="M1954" i="1"/>
  <c r="J1955" i="1"/>
  <c r="K1955" i="1"/>
  <c r="M1955" i="1"/>
  <c r="J1956" i="1"/>
  <c r="K1956" i="1"/>
  <c r="M1956" i="1"/>
  <c r="J1957" i="1"/>
  <c r="K1957" i="1"/>
  <c r="M1957" i="1"/>
  <c r="J1958" i="1"/>
  <c r="K1958" i="1"/>
  <c r="M1958" i="1"/>
  <c r="J1959" i="1"/>
  <c r="K1959" i="1"/>
  <c r="M1959" i="1"/>
  <c r="J1960" i="1"/>
  <c r="K1960" i="1"/>
  <c r="M1960" i="1"/>
  <c r="J1961" i="1"/>
  <c r="K1961" i="1"/>
  <c r="M1961" i="1"/>
  <c r="J1962" i="1"/>
  <c r="K1962" i="1"/>
  <c r="M1962" i="1"/>
  <c r="J1963" i="1"/>
  <c r="K1963" i="1"/>
  <c r="M1963" i="1"/>
  <c r="J1964" i="1"/>
  <c r="K1964" i="1"/>
  <c r="M1964" i="1"/>
  <c r="J1965" i="1"/>
  <c r="K1965" i="1"/>
  <c r="M1965" i="1"/>
  <c r="J1966" i="1"/>
  <c r="K1966" i="1"/>
  <c r="M1966" i="1"/>
  <c r="J1967" i="1"/>
  <c r="K1967" i="1"/>
  <c r="M1967" i="1"/>
  <c r="J1968" i="1"/>
  <c r="K1968" i="1"/>
  <c r="M1968" i="1"/>
  <c r="J1969" i="1"/>
  <c r="K1969" i="1"/>
  <c r="M1969" i="1"/>
  <c r="J1970" i="1"/>
  <c r="K1970" i="1"/>
  <c r="M1970" i="1"/>
  <c r="J1971" i="1"/>
  <c r="K1971" i="1"/>
  <c r="M1971" i="1"/>
  <c r="J1972" i="1"/>
  <c r="K1972" i="1"/>
  <c r="M1972" i="1"/>
  <c r="J1973" i="1"/>
  <c r="K1973" i="1"/>
  <c r="M1973" i="1"/>
  <c r="J1974" i="1"/>
  <c r="K1974" i="1"/>
  <c r="M1974" i="1"/>
  <c r="J1975" i="1"/>
  <c r="K1975" i="1"/>
  <c r="M1975" i="1"/>
  <c r="J1976" i="1"/>
  <c r="K1976" i="1"/>
  <c r="M1976" i="1"/>
  <c r="J1977" i="1"/>
  <c r="K1977" i="1"/>
  <c r="M1977" i="1"/>
  <c r="J1978" i="1"/>
  <c r="K1978" i="1"/>
  <c r="M1978" i="1"/>
  <c r="J1979" i="1"/>
  <c r="K1979" i="1"/>
  <c r="M1979" i="1"/>
  <c r="J1980" i="1"/>
  <c r="K1980" i="1"/>
  <c r="M1980" i="1"/>
  <c r="J1981" i="1"/>
  <c r="K1981" i="1"/>
  <c r="M1981" i="1"/>
  <c r="J1982" i="1"/>
  <c r="K1982" i="1"/>
  <c r="M1982" i="1"/>
  <c r="J1983" i="1"/>
  <c r="K1983" i="1"/>
  <c r="M1983" i="1"/>
  <c r="J1984" i="1"/>
  <c r="K1984" i="1"/>
  <c r="M1984" i="1"/>
  <c r="J1985" i="1"/>
  <c r="K1985" i="1"/>
  <c r="M1985" i="1"/>
  <c r="J1986" i="1"/>
  <c r="K1986" i="1"/>
  <c r="M1986" i="1"/>
  <c r="J1987" i="1"/>
  <c r="K1987" i="1"/>
  <c r="M1987" i="1"/>
  <c r="J1988" i="1"/>
  <c r="K1988" i="1"/>
  <c r="M1988" i="1"/>
  <c r="J1989" i="1"/>
  <c r="K1989" i="1"/>
  <c r="M1989" i="1"/>
  <c r="J1990" i="1"/>
  <c r="K1990" i="1"/>
  <c r="M1990" i="1"/>
  <c r="J1991" i="1"/>
  <c r="K1991" i="1"/>
  <c r="M1991" i="1"/>
  <c r="J1992" i="1"/>
  <c r="K1992" i="1"/>
  <c r="M1992" i="1"/>
  <c r="J1993" i="1"/>
  <c r="K1993" i="1"/>
  <c r="M1993" i="1"/>
  <c r="J1994" i="1"/>
  <c r="K1994" i="1"/>
  <c r="M1994" i="1"/>
  <c r="J1995" i="1"/>
  <c r="K1995" i="1"/>
  <c r="M1995" i="1"/>
  <c r="J1996" i="1"/>
  <c r="K1996" i="1"/>
  <c r="M1996" i="1"/>
  <c r="J1997" i="1"/>
  <c r="K1997" i="1"/>
  <c r="M1997" i="1"/>
  <c r="J1998" i="1"/>
  <c r="K1998" i="1"/>
  <c r="M1998" i="1"/>
  <c r="J1999" i="1"/>
  <c r="K1999" i="1"/>
  <c r="M1999" i="1"/>
  <c r="J2000" i="1"/>
  <c r="K2000" i="1"/>
  <c r="M2000" i="1"/>
  <c r="J2001" i="1"/>
  <c r="K2001" i="1"/>
  <c r="M2001" i="1"/>
  <c r="J2002" i="1"/>
  <c r="K2002" i="1"/>
  <c r="M2002" i="1"/>
  <c r="J2003" i="1"/>
  <c r="K2003" i="1"/>
  <c r="M2003" i="1"/>
  <c r="J2004" i="1"/>
  <c r="K2004" i="1"/>
  <c r="M2004" i="1"/>
  <c r="J2005" i="1"/>
  <c r="K2005" i="1"/>
  <c r="M2005" i="1"/>
  <c r="J2006" i="1"/>
  <c r="K2006" i="1"/>
  <c r="M2006" i="1"/>
  <c r="J2007" i="1"/>
  <c r="K2007" i="1"/>
  <c r="M2007" i="1"/>
  <c r="J2008" i="1"/>
  <c r="K2008" i="1"/>
  <c r="M2008" i="1"/>
  <c r="J2009" i="1"/>
  <c r="K2009" i="1"/>
  <c r="M2009" i="1"/>
  <c r="J2010" i="1"/>
  <c r="K2010" i="1"/>
  <c r="M2010" i="1"/>
  <c r="J2011" i="1"/>
  <c r="K2011" i="1"/>
  <c r="M2011" i="1"/>
  <c r="J2012" i="1"/>
  <c r="K2012" i="1"/>
  <c r="M2012" i="1"/>
  <c r="J2013" i="1"/>
  <c r="K2013" i="1"/>
  <c r="M2013" i="1"/>
  <c r="J2014" i="1"/>
  <c r="K2014" i="1"/>
  <c r="M2014" i="1"/>
  <c r="J2015" i="1"/>
  <c r="K2015" i="1"/>
  <c r="M2015" i="1"/>
  <c r="J2016" i="1"/>
  <c r="K2016" i="1"/>
  <c r="M2016" i="1"/>
  <c r="J2017" i="1"/>
  <c r="K2017" i="1"/>
  <c r="M2017" i="1"/>
  <c r="J2018" i="1"/>
  <c r="K2018" i="1"/>
  <c r="M2018" i="1"/>
  <c r="J2019" i="1"/>
  <c r="K2019" i="1"/>
  <c r="M2019" i="1"/>
  <c r="J2020" i="1"/>
  <c r="K2020" i="1"/>
  <c r="M2020" i="1"/>
  <c r="J2021" i="1"/>
  <c r="K2021" i="1"/>
  <c r="M2021" i="1"/>
  <c r="J2022" i="1"/>
  <c r="K2022" i="1"/>
  <c r="M2022" i="1"/>
  <c r="J2023" i="1"/>
  <c r="K2023" i="1"/>
  <c r="M2023" i="1"/>
  <c r="J2024" i="1"/>
  <c r="K2024" i="1"/>
  <c r="M2024" i="1"/>
  <c r="J2025" i="1"/>
  <c r="K2025" i="1"/>
  <c r="M2025" i="1"/>
  <c r="J2026" i="1"/>
  <c r="K2026" i="1"/>
  <c r="M2026" i="1"/>
  <c r="J2027" i="1"/>
  <c r="K2027" i="1"/>
  <c r="M2027" i="1"/>
  <c r="J2028" i="1"/>
  <c r="K2028" i="1"/>
  <c r="M2028" i="1"/>
  <c r="J2029" i="1"/>
  <c r="K2029" i="1"/>
  <c r="M2029" i="1"/>
  <c r="J2030" i="1"/>
  <c r="K2030" i="1"/>
  <c r="M2030" i="1"/>
  <c r="J2031" i="1"/>
  <c r="K2031" i="1"/>
  <c r="M2031" i="1"/>
  <c r="J2032" i="1"/>
  <c r="K2032" i="1"/>
  <c r="M2032" i="1"/>
  <c r="J2033" i="1"/>
  <c r="K2033" i="1"/>
  <c r="M2033" i="1"/>
  <c r="J2034" i="1"/>
  <c r="K2034" i="1"/>
  <c r="M2034" i="1"/>
  <c r="J2035" i="1"/>
  <c r="K2035" i="1"/>
  <c r="M2035" i="1"/>
  <c r="J2036" i="1"/>
  <c r="K2036" i="1"/>
  <c r="M2036" i="1"/>
  <c r="J2037" i="1"/>
  <c r="K2037" i="1"/>
  <c r="M2037" i="1"/>
  <c r="J2038" i="1"/>
  <c r="K2038" i="1"/>
  <c r="M2038" i="1"/>
  <c r="J2039" i="1"/>
  <c r="K2039" i="1"/>
  <c r="M2039" i="1"/>
  <c r="J2040" i="1"/>
  <c r="K2040" i="1"/>
  <c r="M2040" i="1"/>
  <c r="J2041" i="1"/>
  <c r="K2041" i="1"/>
  <c r="M2041" i="1"/>
  <c r="J2042" i="1"/>
  <c r="K2042" i="1"/>
  <c r="M2042" i="1"/>
  <c r="J2043" i="1"/>
  <c r="K2043" i="1"/>
  <c r="M2043" i="1"/>
  <c r="J2044" i="1"/>
  <c r="K2044" i="1"/>
  <c r="M2044" i="1"/>
  <c r="J2045" i="1"/>
  <c r="K2045" i="1"/>
  <c r="M2045" i="1"/>
  <c r="J2046" i="1"/>
  <c r="K2046" i="1"/>
  <c r="M2046" i="1"/>
  <c r="J2047" i="1"/>
  <c r="K2047" i="1"/>
  <c r="M2047" i="1"/>
  <c r="J2048" i="1"/>
  <c r="K2048" i="1"/>
  <c r="M2048" i="1"/>
  <c r="J2049" i="1"/>
  <c r="K2049" i="1"/>
  <c r="M2049" i="1"/>
  <c r="J2050" i="1"/>
  <c r="K2050" i="1"/>
  <c r="M2050" i="1"/>
  <c r="J2051" i="1"/>
  <c r="K2051" i="1"/>
  <c r="M2051" i="1"/>
  <c r="J2052" i="1"/>
  <c r="K2052" i="1"/>
  <c r="M2052" i="1"/>
  <c r="J2053" i="1"/>
  <c r="K2053" i="1"/>
  <c r="M2053" i="1"/>
  <c r="J2054" i="1"/>
  <c r="K2054" i="1"/>
  <c r="M2054" i="1"/>
  <c r="J2055" i="1"/>
  <c r="K2055" i="1"/>
  <c r="M2055" i="1"/>
  <c r="J2056" i="1"/>
  <c r="K2056" i="1"/>
  <c r="M2056" i="1"/>
  <c r="J2057" i="1"/>
  <c r="K2057" i="1"/>
  <c r="M2057" i="1"/>
  <c r="J2058" i="1"/>
  <c r="K2058" i="1"/>
  <c r="M2058" i="1"/>
  <c r="J2059" i="1"/>
  <c r="K2059" i="1"/>
  <c r="M2059" i="1"/>
  <c r="J2060" i="1"/>
  <c r="K2060" i="1"/>
  <c r="M2060" i="1"/>
  <c r="J2061" i="1"/>
  <c r="K2061" i="1"/>
  <c r="M2061" i="1"/>
  <c r="J2062" i="1"/>
  <c r="K2062" i="1"/>
  <c r="M2062" i="1"/>
  <c r="J2063" i="1"/>
  <c r="K2063" i="1"/>
  <c r="M2063" i="1"/>
  <c r="J2064" i="1"/>
  <c r="K2064" i="1"/>
  <c r="M2064" i="1"/>
  <c r="J2065" i="1"/>
  <c r="K2065" i="1"/>
  <c r="M2065" i="1"/>
  <c r="J2066" i="1"/>
  <c r="K2066" i="1"/>
  <c r="M2066" i="1"/>
  <c r="J2067" i="1"/>
  <c r="K2067" i="1"/>
  <c r="M2067" i="1"/>
  <c r="J2068" i="1"/>
  <c r="K2068" i="1"/>
  <c r="M2068" i="1"/>
  <c r="J2069" i="1"/>
  <c r="K2069" i="1"/>
  <c r="M2069" i="1"/>
  <c r="J2070" i="1"/>
  <c r="K2070" i="1"/>
  <c r="M2070" i="1"/>
  <c r="J2071" i="1"/>
  <c r="K2071" i="1"/>
  <c r="M2071" i="1"/>
  <c r="J2072" i="1"/>
  <c r="K2072" i="1"/>
  <c r="M2072" i="1"/>
  <c r="J2073" i="1"/>
  <c r="K2073" i="1"/>
  <c r="M2073" i="1"/>
  <c r="J2074" i="1"/>
  <c r="K2074" i="1"/>
  <c r="M2074" i="1"/>
  <c r="J2075" i="1"/>
  <c r="K2075" i="1"/>
  <c r="M2075" i="1"/>
  <c r="J2076" i="1"/>
  <c r="K2076" i="1"/>
  <c r="M2076" i="1"/>
  <c r="J2077" i="1"/>
  <c r="K2077" i="1"/>
  <c r="M2077" i="1"/>
  <c r="J2078" i="1"/>
  <c r="K2078" i="1"/>
  <c r="M2078" i="1"/>
  <c r="J2079" i="1"/>
  <c r="K2079" i="1"/>
  <c r="M2079" i="1"/>
  <c r="J2080" i="1"/>
  <c r="K2080" i="1"/>
  <c r="M2080" i="1"/>
  <c r="J2081" i="1"/>
  <c r="K2081" i="1"/>
  <c r="M2081" i="1"/>
  <c r="J2082" i="1"/>
  <c r="K2082" i="1"/>
  <c r="M2082" i="1"/>
  <c r="J2083" i="1"/>
  <c r="K2083" i="1"/>
  <c r="M2083" i="1"/>
  <c r="J2084" i="1"/>
  <c r="K2084" i="1"/>
  <c r="M2084" i="1"/>
  <c r="J2085" i="1"/>
  <c r="K2085" i="1"/>
  <c r="M2085" i="1"/>
  <c r="J2086" i="1"/>
  <c r="K2086" i="1"/>
  <c r="M2086" i="1"/>
  <c r="J2087" i="1"/>
  <c r="K2087" i="1"/>
  <c r="M2087" i="1"/>
  <c r="J2088" i="1"/>
  <c r="K2088" i="1"/>
  <c r="M2088" i="1"/>
  <c r="J2089" i="1"/>
  <c r="K2089" i="1"/>
  <c r="M2089" i="1"/>
  <c r="J2090" i="1"/>
  <c r="K2090" i="1"/>
  <c r="M2090" i="1"/>
  <c r="J2091" i="1"/>
  <c r="K2091" i="1"/>
  <c r="M2091" i="1"/>
  <c r="J2092" i="1"/>
  <c r="K2092" i="1"/>
  <c r="M2092" i="1"/>
  <c r="J2093" i="1"/>
  <c r="K2093" i="1"/>
  <c r="M2093" i="1"/>
  <c r="J2094" i="1"/>
  <c r="K2094" i="1"/>
  <c r="M2094" i="1"/>
  <c r="J2095" i="1"/>
  <c r="K2095" i="1"/>
  <c r="M2095" i="1"/>
  <c r="J2096" i="1"/>
  <c r="K2096" i="1"/>
  <c r="M2096" i="1"/>
  <c r="J2097" i="1"/>
  <c r="K2097" i="1"/>
  <c r="M2097" i="1"/>
  <c r="J2098" i="1"/>
  <c r="K2098" i="1"/>
  <c r="M2098" i="1"/>
  <c r="J2099" i="1"/>
  <c r="K2099" i="1"/>
  <c r="M2099" i="1"/>
  <c r="J2100" i="1"/>
  <c r="K2100" i="1"/>
  <c r="M2100" i="1"/>
  <c r="J2101" i="1"/>
  <c r="K2101" i="1"/>
  <c r="M2101" i="1"/>
  <c r="J2102" i="1"/>
  <c r="K2102" i="1"/>
  <c r="M2102" i="1"/>
  <c r="J2103" i="1"/>
  <c r="K2103" i="1"/>
  <c r="M2103" i="1"/>
  <c r="J2104" i="1"/>
  <c r="K2104" i="1"/>
  <c r="M2104" i="1"/>
  <c r="J2105" i="1"/>
  <c r="K2105" i="1"/>
  <c r="M2105" i="1"/>
  <c r="J2106" i="1"/>
  <c r="K2106" i="1"/>
  <c r="M2106" i="1"/>
  <c r="J2107" i="1"/>
  <c r="K2107" i="1"/>
  <c r="M2107" i="1"/>
  <c r="J2108" i="1"/>
  <c r="K2108" i="1"/>
  <c r="M2108" i="1"/>
  <c r="J2109" i="1"/>
  <c r="K2109" i="1"/>
  <c r="M2109" i="1"/>
  <c r="J2110" i="1"/>
  <c r="K2110" i="1"/>
  <c r="M2110" i="1"/>
  <c r="J2111" i="1"/>
  <c r="K2111" i="1"/>
  <c r="M2111" i="1"/>
  <c r="J2112" i="1"/>
  <c r="K2112" i="1"/>
  <c r="M2112" i="1"/>
  <c r="J2113" i="1"/>
  <c r="K2113" i="1"/>
  <c r="M2113" i="1"/>
  <c r="J2114" i="1"/>
  <c r="K2114" i="1"/>
  <c r="M2114" i="1"/>
  <c r="J2115" i="1"/>
  <c r="K2115" i="1"/>
  <c r="M2115" i="1"/>
  <c r="J2116" i="1"/>
  <c r="K2116" i="1"/>
  <c r="M2116" i="1"/>
  <c r="J2117" i="1"/>
  <c r="K2117" i="1"/>
  <c r="M2117" i="1"/>
  <c r="J2118" i="1"/>
  <c r="K2118" i="1"/>
  <c r="M2118" i="1"/>
  <c r="J2119" i="1"/>
  <c r="K2119" i="1"/>
  <c r="M2119" i="1"/>
  <c r="J2120" i="1"/>
  <c r="K2120" i="1"/>
  <c r="M2120" i="1"/>
  <c r="J2121" i="1"/>
  <c r="K2121" i="1"/>
  <c r="M2121" i="1"/>
  <c r="J2122" i="1"/>
  <c r="K2122" i="1"/>
  <c r="M2122" i="1"/>
  <c r="J2123" i="1"/>
  <c r="K2123" i="1"/>
  <c r="M2123" i="1"/>
  <c r="J2124" i="1"/>
  <c r="K2124" i="1"/>
  <c r="M2124" i="1"/>
  <c r="J2125" i="1"/>
  <c r="K2125" i="1"/>
  <c r="M2125" i="1"/>
  <c r="J2126" i="1"/>
  <c r="K2126" i="1"/>
  <c r="M2126" i="1"/>
  <c r="J2127" i="1"/>
  <c r="K2127" i="1"/>
  <c r="M2127" i="1"/>
  <c r="J2128" i="1"/>
  <c r="K2128" i="1"/>
  <c r="M2128" i="1"/>
  <c r="J2129" i="1"/>
  <c r="K2129" i="1"/>
  <c r="M2129" i="1"/>
  <c r="J2130" i="1"/>
  <c r="K2130" i="1"/>
  <c r="M2130" i="1"/>
  <c r="J2131" i="1"/>
  <c r="K2131" i="1"/>
  <c r="M2131" i="1"/>
  <c r="J2132" i="1"/>
  <c r="K2132" i="1"/>
  <c r="M2132" i="1"/>
  <c r="J2133" i="1"/>
  <c r="K2133" i="1"/>
  <c r="M2133" i="1"/>
  <c r="J2134" i="1"/>
  <c r="K2134" i="1"/>
  <c r="M2134" i="1"/>
  <c r="J2135" i="1"/>
  <c r="K2135" i="1"/>
  <c r="M2135" i="1"/>
  <c r="J2136" i="1"/>
  <c r="K2136" i="1"/>
  <c r="M2136" i="1"/>
  <c r="J2137" i="1"/>
  <c r="K2137" i="1"/>
  <c r="M2137" i="1"/>
  <c r="J2138" i="1"/>
  <c r="K2138" i="1"/>
  <c r="M2138" i="1"/>
  <c r="J2139" i="1"/>
  <c r="K2139" i="1"/>
  <c r="M2139" i="1"/>
  <c r="J2140" i="1"/>
  <c r="K2140" i="1"/>
  <c r="M2140" i="1"/>
  <c r="J2141" i="1"/>
  <c r="K2141" i="1"/>
  <c r="M2141" i="1"/>
  <c r="J2142" i="1"/>
  <c r="K2142" i="1"/>
  <c r="M2142" i="1"/>
  <c r="J2143" i="1"/>
  <c r="K2143" i="1"/>
  <c r="M2143" i="1"/>
  <c r="J2144" i="1"/>
  <c r="K2144" i="1"/>
  <c r="M2144" i="1"/>
  <c r="J2145" i="1"/>
  <c r="K2145" i="1"/>
  <c r="M2145" i="1"/>
  <c r="J2146" i="1"/>
  <c r="K2146" i="1"/>
  <c r="M2146" i="1"/>
  <c r="J2147" i="1"/>
  <c r="K2147" i="1"/>
  <c r="M2147" i="1"/>
  <c r="J2148" i="1"/>
  <c r="K2148" i="1"/>
  <c r="M2148" i="1"/>
  <c r="J2149" i="1"/>
  <c r="K2149" i="1"/>
  <c r="M2149" i="1"/>
  <c r="J2150" i="1"/>
  <c r="K2150" i="1"/>
  <c r="M2150" i="1"/>
  <c r="J2151" i="1"/>
  <c r="K2151" i="1"/>
  <c r="M2151" i="1"/>
  <c r="J2152" i="1"/>
  <c r="K2152" i="1"/>
  <c r="M2152" i="1"/>
  <c r="J2153" i="1"/>
  <c r="K2153" i="1"/>
  <c r="M2153" i="1"/>
  <c r="J2154" i="1"/>
  <c r="K2154" i="1"/>
  <c r="M2154" i="1"/>
  <c r="J2155" i="1"/>
  <c r="K2155" i="1"/>
  <c r="M2155" i="1"/>
  <c r="J2156" i="1"/>
  <c r="K2156" i="1"/>
  <c r="M2156" i="1"/>
  <c r="J2157" i="1"/>
  <c r="K2157" i="1"/>
  <c r="M2157" i="1"/>
  <c r="J2158" i="1"/>
  <c r="K2158" i="1"/>
  <c r="M2158" i="1"/>
  <c r="J2159" i="1"/>
  <c r="K2159" i="1"/>
  <c r="M2159" i="1"/>
  <c r="J2160" i="1"/>
  <c r="K2160" i="1"/>
  <c r="M2160" i="1"/>
  <c r="J2161" i="1"/>
  <c r="K2161" i="1"/>
  <c r="M2161" i="1"/>
  <c r="J2162" i="1"/>
  <c r="K2162" i="1"/>
  <c r="M2162" i="1"/>
  <c r="J2163" i="1"/>
  <c r="K2163" i="1"/>
  <c r="M2163" i="1"/>
  <c r="J2164" i="1"/>
  <c r="K2164" i="1"/>
  <c r="M2164" i="1"/>
  <c r="J2165" i="1"/>
  <c r="K2165" i="1"/>
  <c r="M2165" i="1"/>
  <c r="J2166" i="1"/>
  <c r="K2166" i="1"/>
  <c r="M2166" i="1"/>
  <c r="J2167" i="1"/>
  <c r="K2167" i="1"/>
  <c r="M2167" i="1"/>
  <c r="J2168" i="1"/>
  <c r="K2168" i="1"/>
  <c r="M2168" i="1"/>
  <c r="J2169" i="1"/>
  <c r="K2169" i="1"/>
  <c r="M2169" i="1"/>
  <c r="J2170" i="1"/>
  <c r="K2170" i="1"/>
  <c r="M2170" i="1"/>
  <c r="J2171" i="1"/>
  <c r="K2171" i="1"/>
  <c r="M2171" i="1"/>
  <c r="J2172" i="1"/>
  <c r="K2172" i="1"/>
  <c r="M2172" i="1"/>
  <c r="J2173" i="1"/>
  <c r="K2173" i="1"/>
  <c r="M2173" i="1"/>
  <c r="J2174" i="1"/>
  <c r="K2174" i="1"/>
  <c r="M2174" i="1"/>
  <c r="J2175" i="1"/>
  <c r="K2175" i="1"/>
  <c r="M2175" i="1"/>
  <c r="J2176" i="1"/>
  <c r="K2176" i="1"/>
  <c r="M2176" i="1"/>
  <c r="J2177" i="1"/>
  <c r="K2177" i="1"/>
  <c r="M2177" i="1"/>
  <c r="J2178" i="1"/>
  <c r="K2178" i="1"/>
  <c r="M2178" i="1"/>
  <c r="J2179" i="1"/>
  <c r="K2179" i="1"/>
  <c r="M2179" i="1"/>
  <c r="J2180" i="1"/>
  <c r="K2180" i="1"/>
  <c r="M2180" i="1"/>
  <c r="J2181" i="1"/>
  <c r="K2181" i="1"/>
  <c r="M2181" i="1"/>
  <c r="J2182" i="1"/>
  <c r="K2182" i="1"/>
  <c r="M2182" i="1"/>
  <c r="J2183" i="1"/>
  <c r="K2183" i="1"/>
  <c r="M2183" i="1"/>
  <c r="J2184" i="1"/>
  <c r="K2184" i="1"/>
  <c r="M2184" i="1"/>
  <c r="J2185" i="1"/>
  <c r="K2185" i="1"/>
  <c r="M2185" i="1"/>
  <c r="J2186" i="1"/>
  <c r="K2186" i="1"/>
  <c r="M2186" i="1"/>
  <c r="J2187" i="1"/>
  <c r="K2187" i="1"/>
  <c r="M2187" i="1"/>
  <c r="J2188" i="1"/>
  <c r="K2188" i="1"/>
  <c r="M2188" i="1"/>
  <c r="J2189" i="1"/>
  <c r="K2189" i="1"/>
  <c r="M2189" i="1"/>
  <c r="J2190" i="1"/>
  <c r="K2190" i="1"/>
  <c r="M2190" i="1"/>
  <c r="J2191" i="1"/>
  <c r="K2191" i="1"/>
  <c r="M2191" i="1"/>
  <c r="J2192" i="1"/>
  <c r="K2192" i="1"/>
  <c r="M2192" i="1"/>
  <c r="J2193" i="1"/>
  <c r="K2193" i="1"/>
  <c r="M2193" i="1"/>
  <c r="J2194" i="1"/>
  <c r="K2194" i="1"/>
  <c r="M2194" i="1"/>
  <c r="J2195" i="1"/>
  <c r="K2195" i="1"/>
  <c r="M2195" i="1"/>
  <c r="J2196" i="1"/>
  <c r="K2196" i="1"/>
  <c r="M2196" i="1"/>
  <c r="J2197" i="1"/>
  <c r="K2197" i="1"/>
  <c r="M2197" i="1"/>
  <c r="J2198" i="1"/>
  <c r="K2198" i="1"/>
  <c r="M2198" i="1"/>
  <c r="J2199" i="1"/>
  <c r="K2199" i="1"/>
  <c r="M2199" i="1"/>
  <c r="J2200" i="1"/>
  <c r="K2200" i="1"/>
  <c r="M2200" i="1"/>
  <c r="J2201" i="1"/>
  <c r="K2201" i="1"/>
  <c r="M2201" i="1"/>
  <c r="J2202" i="1"/>
  <c r="K2202" i="1"/>
  <c r="M2202" i="1"/>
  <c r="J2203" i="1"/>
  <c r="K2203" i="1"/>
  <c r="M2203" i="1"/>
  <c r="J2204" i="1"/>
  <c r="K2204" i="1"/>
  <c r="M2204" i="1"/>
  <c r="J2205" i="1"/>
  <c r="K2205" i="1"/>
  <c r="M2205" i="1"/>
  <c r="J2206" i="1"/>
  <c r="K2206" i="1"/>
  <c r="M2206" i="1"/>
  <c r="J2207" i="1"/>
  <c r="K2207" i="1"/>
  <c r="M2207" i="1"/>
  <c r="J2208" i="1"/>
  <c r="K2208" i="1"/>
  <c r="M2208" i="1"/>
  <c r="J2209" i="1"/>
  <c r="K2209" i="1"/>
  <c r="M2209" i="1"/>
  <c r="J2210" i="1"/>
  <c r="K2210" i="1"/>
  <c r="M2210" i="1"/>
  <c r="J2211" i="1"/>
  <c r="K2211" i="1"/>
  <c r="M2211" i="1"/>
  <c r="J2212" i="1"/>
  <c r="K2212" i="1"/>
  <c r="M2212" i="1"/>
  <c r="J2213" i="1"/>
  <c r="K2213" i="1"/>
  <c r="M2213" i="1"/>
  <c r="J2214" i="1"/>
  <c r="K2214" i="1"/>
  <c r="M2214" i="1"/>
  <c r="J2215" i="1"/>
  <c r="K2215" i="1"/>
  <c r="M2215" i="1"/>
  <c r="J2216" i="1"/>
  <c r="K2216" i="1"/>
  <c r="M2216" i="1"/>
  <c r="J2217" i="1"/>
  <c r="K2217" i="1"/>
  <c r="M2217" i="1"/>
  <c r="J2218" i="1"/>
  <c r="K2218" i="1"/>
  <c r="M2218" i="1"/>
  <c r="J2219" i="1"/>
  <c r="K2219" i="1"/>
  <c r="M2219" i="1"/>
  <c r="J2220" i="1"/>
  <c r="K2220" i="1"/>
  <c r="M2220" i="1"/>
  <c r="J2221" i="1"/>
  <c r="K2221" i="1"/>
  <c r="M2221" i="1"/>
  <c r="J2222" i="1"/>
  <c r="K2222" i="1"/>
  <c r="M2222" i="1"/>
  <c r="J2223" i="1"/>
  <c r="K2223" i="1"/>
  <c r="M2223" i="1"/>
  <c r="J2224" i="1"/>
  <c r="K2224" i="1"/>
  <c r="M2224" i="1"/>
  <c r="J2225" i="1"/>
  <c r="K2225" i="1"/>
  <c r="M2225" i="1"/>
  <c r="J2226" i="1"/>
  <c r="K2226" i="1"/>
  <c r="M2226" i="1"/>
  <c r="M23" i="1"/>
  <c r="K23" i="1"/>
  <c r="J23" i="1"/>
  <c r="O2235" i="1" l="1"/>
  <c r="O2077" i="1"/>
  <c r="O702" i="1"/>
  <c r="O1763" i="1"/>
  <c r="O41" i="1"/>
  <c r="O1035" i="1"/>
  <c r="O54" i="1"/>
  <c r="O1075" i="1"/>
  <c r="O295" i="1"/>
  <c r="O1487" i="1"/>
  <c r="O1623" i="1"/>
  <c r="O1671" i="1"/>
  <c r="O783" i="1"/>
  <c r="O1508" i="1"/>
  <c r="O1082" i="1"/>
  <c r="O1003" i="1"/>
  <c r="O621" i="1"/>
  <c r="O317" i="1"/>
  <c r="O2119" i="1"/>
  <c r="O2207" i="1"/>
  <c r="O1735" i="1"/>
  <c r="O1454" i="1"/>
  <c r="O700" i="1"/>
  <c r="O488" i="1"/>
  <c r="O1811" i="1"/>
  <c r="O1526" i="1"/>
  <c r="O1395" i="1"/>
  <c r="O777" i="1"/>
  <c r="O667" i="1"/>
  <c r="O329" i="1"/>
  <c r="O99" i="1"/>
  <c r="O65" i="1"/>
  <c r="O2175" i="1"/>
  <c r="O1387" i="1"/>
  <c r="O1422" i="1"/>
  <c r="O706" i="1"/>
  <c r="O302" i="1"/>
  <c r="O107" i="1"/>
  <c r="O550" i="1"/>
  <c r="O2223" i="1"/>
  <c r="O2159" i="1"/>
  <c r="O2084" i="1"/>
  <c r="O1687" i="1"/>
  <c r="O1221" i="1"/>
  <c r="O2191" i="1"/>
  <c r="O2095" i="1"/>
  <c r="O2118" i="1"/>
  <c r="O2063" i="1"/>
  <c r="O2160" i="1"/>
  <c r="O1685" i="1"/>
  <c r="O2234" i="1"/>
  <c r="O1987" i="1"/>
  <c r="O1978" i="1"/>
  <c r="O2142" i="1"/>
  <c r="O2215" i="1"/>
  <c r="O1841" i="1"/>
  <c r="O2158" i="1"/>
  <c r="O1709" i="1"/>
  <c r="O1711" i="1"/>
  <c r="O2026" i="1"/>
  <c r="O1756" i="1"/>
  <c r="O1713" i="1"/>
  <c r="O1795" i="1"/>
  <c r="O1787" i="1"/>
  <c r="O1741" i="1"/>
  <c r="O1324" i="1"/>
  <c r="O2058" i="1"/>
  <c r="O1827" i="1"/>
  <c r="O1747" i="1"/>
  <c r="O1376" i="1"/>
  <c r="O1259" i="1"/>
  <c r="O1180" i="1"/>
  <c r="O2069" i="1"/>
  <c r="O1753" i="1"/>
  <c r="O1748" i="1"/>
  <c r="O1803" i="1"/>
  <c r="O1997" i="1"/>
  <c r="O1887" i="1"/>
  <c r="O1879" i="1"/>
  <c r="O1751" i="1"/>
  <c r="O1859" i="1"/>
  <c r="O1663" i="1"/>
  <c r="O1655" i="1"/>
  <c r="O1558" i="1"/>
  <c r="O1186" i="1"/>
  <c r="O1384" i="1"/>
  <c r="O1379" i="1"/>
  <c r="O1356" i="1"/>
  <c r="O1392" i="1"/>
  <c r="O1299" i="1"/>
  <c r="O1521" i="1"/>
  <c r="O1510" i="1"/>
  <c r="O1334" i="1"/>
  <c r="O1315" i="1"/>
  <c r="O1283" i="1"/>
  <c r="O1275" i="1"/>
  <c r="O1329" i="1"/>
  <c r="O1316" i="1"/>
  <c r="O1251" i="1"/>
  <c r="O1237" i="1"/>
  <c r="O1540" i="1"/>
  <c r="O1496" i="1"/>
  <c r="O1371" i="1"/>
  <c r="O1031" i="1"/>
  <c r="O1033" i="1"/>
  <c r="O1023" i="1"/>
  <c r="O911" i="1"/>
  <c r="O1172" i="1"/>
  <c r="O1027" i="1"/>
  <c r="O1001" i="1"/>
  <c r="O893" i="1"/>
  <c r="O797" i="1"/>
  <c r="O1090" i="1"/>
  <c r="O1054" i="1"/>
  <c r="O1030" i="1"/>
  <c r="O1084" i="1"/>
  <c r="O891" i="1"/>
  <c r="O773" i="1"/>
  <c r="O1123" i="1"/>
  <c r="O1078" i="1"/>
  <c r="O651" i="1"/>
  <c r="O821" i="1"/>
  <c r="O799" i="1"/>
  <c r="O613" i="1"/>
  <c r="O829" i="1"/>
  <c r="O775" i="1"/>
  <c r="O792" i="1"/>
  <c r="O877" i="1"/>
  <c r="O676" i="1"/>
  <c r="O887" i="1"/>
  <c r="O698" i="1"/>
  <c r="O837" i="1"/>
  <c r="O769" i="1"/>
  <c r="O462" i="1"/>
  <c r="O562" i="1"/>
  <c r="O724" i="1"/>
  <c r="O708" i="1"/>
  <c r="O626" i="1"/>
  <c r="O649" i="1"/>
  <c r="O605" i="1"/>
  <c r="O544" i="1"/>
  <c r="O472" i="1"/>
  <c r="O352" i="1"/>
  <c r="O183" i="1"/>
  <c r="O189" i="1"/>
  <c r="O552" i="1"/>
  <c r="O585" i="1"/>
  <c r="O398" i="1"/>
  <c r="O309" i="1"/>
  <c r="O426" i="1"/>
  <c r="O522" i="1"/>
  <c r="O263" i="1"/>
  <c r="O237" i="1"/>
  <c r="O175" i="1"/>
  <c r="O243" i="1"/>
  <c r="O231" i="1"/>
  <c r="O208" i="1"/>
  <c r="O193" i="1"/>
  <c r="O386" i="1"/>
  <c r="O277" i="1"/>
  <c r="O224" i="1"/>
  <c r="O105" i="1"/>
  <c r="O106" i="1"/>
  <c r="O69" i="1"/>
  <c r="O151" i="1"/>
  <c r="O47" i="1"/>
  <c r="O2230" i="1"/>
  <c r="O2228" i="1"/>
  <c r="O2216" i="1"/>
  <c r="O2214" i="1"/>
  <c r="O2212" i="1"/>
  <c r="O2192" i="1"/>
  <c r="O2174" i="1"/>
  <c r="O2144" i="1"/>
  <c r="O2143" i="1"/>
  <c r="O2127" i="1"/>
  <c r="O2042" i="1"/>
  <c r="O1924" i="1"/>
  <c r="O1923" i="1"/>
  <c r="O2227" i="1"/>
  <c r="O2190" i="1"/>
  <c r="O2037" i="1"/>
  <c r="O2034" i="1"/>
  <c r="O2136" i="1"/>
  <c r="O2135" i="1"/>
  <c r="O2231" i="1"/>
  <c r="O2229" i="1"/>
  <c r="O2213" i="1"/>
  <c r="O2167" i="1"/>
  <c r="O2151" i="1"/>
  <c r="O2090" i="1"/>
  <c r="O2021" i="1"/>
  <c r="O28" i="1"/>
  <c r="O2224" i="1"/>
  <c r="O2222" i="1"/>
  <c r="O2208" i="1"/>
  <c r="O2199" i="1"/>
  <c r="O2183" i="1"/>
  <c r="O2134" i="1"/>
  <c r="O2176" i="1"/>
  <c r="O2233" i="1"/>
  <c r="O2232" i="1"/>
  <c r="O2111" i="1"/>
  <c r="O1995" i="1"/>
  <c r="O2184" i="1"/>
  <c r="O2182" i="1"/>
  <c r="O2168" i="1"/>
  <c r="O2166" i="1"/>
  <c r="O2128" i="1"/>
  <c r="O2126" i="1"/>
  <c r="O2074" i="1"/>
  <c r="O2052" i="1"/>
  <c r="O1989" i="1"/>
  <c r="O1988" i="1"/>
  <c r="O1963" i="1"/>
  <c r="O1925" i="1"/>
  <c r="O2206" i="1"/>
  <c r="O2002" i="1"/>
  <c r="O1956" i="1"/>
  <c r="O1904" i="1"/>
  <c r="O1861" i="1"/>
  <c r="O2152" i="1"/>
  <c r="O2150" i="1"/>
  <c r="O2098" i="1"/>
  <c r="O2091" i="1"/>
  <c r="O2045" i="1"/>
  <c r="O2025" i="1"/>
  <c r="O1985" i="1"/>
  <c r="O2104" i="1"/>
  <c r="O2096" i="1"/>
  <c r="O2064" i="1"/>
  <c r="O2013" i="1"/>
  <c r="O2103" i="1"/>
  <c r="O2110" i="1"/>
  <c r="O2092" i="1"/>
  <c r="O2068" i="1"/>
  <c r="O2070" i="1"/>
  <c r="O2053" i="1"/>
  <c r="O2200" i="1"/>
  <c r="O2198" i="1"/>
  <c r="O2173" i="1"/>
  <c r="O2102" i="1"/>
  <c r="O2100" i="1"/>
  <c r="O2061" i="1"/>
  <c r="O2059" i="1"/>
  <c r="O2029" i="1"/>
  <c r="O1907" i="1"/>
  <c r="O1909" i="1"/>
  <c r="O1955" i="1"/>
  <c r="O1804" i="1"/>
  <c r="O1764" i="1"/>
  <c r="O1755" i="1"/>
  <c r="O1712" i="1"/>
  <c r="O1670" i="1"/>
  <c r="O1632" i="1"/>
  <c r="O1537" i="1"/>
  <c r="O1796" i="1"/>
  <c r="O1754" i="1"/>
  <c r="O1857" i="1"/>
  <c r="O1721" i="1"/>
  <c r="O1672" i="1"/>
  <c r="O1953" i="1"/>
  <c r="O1921" i="1"/>
  <c r="O1772" i="1"/>
  <c r="O1749" i="1"/>
  <c r="O1582" i="1"/>
  <c r="O1885" i="1"/>
  <c r="O1849" i="1"/>
  <c r="O1833" i="1"/>
  <c r="O1788" i="1"/>
  <c r="O1678" i="1"/>
  <c r="O1910" i="1"/>
  <c r="O1744" i="1"/>
  <c r="O1596" i="1"/>
  <c r="O1593" i="1"/>
  <c r="O1590" i="1"/>
  <c r="O1585" i="1"/>
  <c r="O1828" i="1"/>
  <c r="O1688" i="1"/>
  <c r="O1613" i="1"/>
  <c r="O1612" i="1"/>
  <c r="O1584" i="1"/>
  <c r="O1518" i="1"/>
  <c r="O1424" i="1"/>
  <c r="O1631" i="1"/>
  <c r="O1588" i="1"/>
  <c r="O1451" i="1"/>
  <c r="O1561" i="1"/>
  <c r="O1529" i="1"/>
  <c r="O1491" i="1"/>
  <c r="O1361" i="1"/>
  <c r="O1615" i="1"/>
  <c r="O1600" i="1"/>
  <c r="O1598" i="1"/>
  <c r="O1580" i="1"/>
  <c r="O1516" i="1"/>
  <c r="O1513" i="1"/>
  <c r="O1656" i="1"/>
  <c r="O1616" i="1"/>
  <c r="O1577" i="1"/>
  <c r="O1557" i="1"/>
  <c r="O1321" i="1"/>
  <c r="O1301" i="1"/>
  <c r="O1197" i="1"/>
  <c r="O1154" i="1"/>
  <c r="O1098" i="1"/>
  <c r="O1417" i="1"/>
  <c r="O1332" i="1"/>
  <c r="O1196" i="1"/>
  <c r="O1194" i="1"/>
  <c r="O1365" i="1"/>
  <c r="O1190" i="1"/>
  <c r="O1174" i="1"/>
  <c r="O1117" i="1"/>
  <c r="O1307" i="1"/>
  <c r="O1443" i="1"/>
  <c r="O1377" i="1"/>
  <c r="O1364" i="1"/>
  <c r="O1234" i="1"/>
  <c r="O1188" i="1"/>
  <c r="O1425" i="1"/>
  <c r="O1419" i="1"/>
  <c r="O1403" i="1"/>
  <c r="O1317" i="1"/>
  <c r="O1178" i="1"/>
  <c r="O1427" i="1"/>
  <c r="O1170" i="1"/>
  <c r="O1141" i="1"/>
  <c r="O1138" i="1"/>
  <c r="O1122" i="1"/>
  <c r="O1359" i="1"/>
  <c r="O1357" i="1"/>
  <c r="O1326" i="1"/>
  <c r="O1085" i="1"/>
  <c r="O1006" i="1"/>
  <c r="O1238" i="1"/>
  <c r="O1230" i="1"/>
  <c r="O1212" i="1"/>
  <c r="O1067" i="1"/>
  <c r="O915" i="1"/>
  <c r="O1073" i="1"/>
  <c r="O1069" i="1"/>
  <c r="O914" i="1"/>
  <c r="O1093" i="1"/>
  <c r="O1052" i="1"/>
  <c r="O1032" i="1"/>
  <c r="O980" i="1"/>
  <c r="O909" i="1"/>
  <c r="O905" i="1"/>
  <c r="O1214" i="1"/>
  <c r="O1038" i="1"/>
  <c r="O969" i="1"/>
  <c r="O1243" i="1"/>
  <c r="O1181" i="1"/>
  <c r="O1025" i="1"/>
  <c r="O929" i="1"/>
  <c r="O917" i="1"/>
  <c r="O1236" i="1"/>
  <c r="O1216" i="1"/>
  <c r="O1208" i="1"/>
  <c r="O1182" i="1"/>
  <c r="O1139" i="1"/>
  <c r="O1099" i="1"/>
  <c r="O1077" i="1"/>
  <c r="O1015" i="1"/>
  <c r="O1004" i="1"/>
  <c r="O977" i="1"/>
  <c r="O903" i="1"/>
  <c r="O901" i="1"/>
  <c r="O720" i="1"/>
  <c r="O838" i="1"/>
  <c r="O722" i="1"/>
  <c r="O948" i="1"/>
  <c r="O879" i="1"/>
  <c r="O824" i="1"/>
  <c r="O832" i="1"/>
  <c r="O972" i="1"/>
  <c r="O945" i="1"/>
  <c r="O922" i="1"/>
  <c r="O861" i="1"/>
  <c r="O845" i="1"/>
  <c r="O767" i="1"/>
  <c r="O878" i="1"/>
  <c r="O869" i="1"/>
  <c r="O830" i="1"/>
  <c r="O692" i="1"/>
  <c r="O669" i="1"/>
  <c r="O670" i="1"/>
  <c r="O639" i="1"/>
  <c r="O726" i="1"/>
  <c r="O710" i="1"/>
  <c r="O643" i="1"/>
  <c r="O653" i="1"/>
  <c r="O738" i="1"/>
  <c r="O787" i="1"/>
  <c r="O703" i="1"/>
  <c r="O634" i="1"/>
  <c r="O768" i="1"/>
  <c r="O655" i="1"/>
  <c r="O635" i="1"/>
  <c r="O671" i="1"/>
  <c r="O618" i="1"/>
  <c r="O558" i="1"/>
  <c r="O518" i="1"/>
  <c r="O521" i="1"/>
  <c r="O480" i="1"/>
  <c r="O560" i="1"/>
  <c r="O598" i="1"/>
  <c r="O584" i="1"/>
  <c r="O662" i="1"/>
  <c r="O586" i="1"/>
  <c r="O565" i="1"/>
  <c r="O568" i="1"/>
  <c r="O528" i="1"/>
  <c r="O526" i="1"/>
  <c r="O664" i="1"/>
  <c r="O663" i="1"/>
  <c r="O612" i="1"/>
  <c r="O604" i="1"/>
  <c r="O590" i="1"/>
  <c r="O661" i="1"/>
  <c r="O650" i="1"/>
  <c r="O588" i="1"/>
  <c r="O589" i="1"/>
  <c r="O539" i="1"/>
  <c r="O514" i="1"/>
  <c r="O510" i="1"/>
  <c r="O525" i="1"/>
  <c r="O459" i="1"/>
  <c r="O458" i="1"/>
  <c r="O467" i="1"/>
  <c r="O464" i="1"/>
  <c r="O463" i="1"/>
  <c r="O512" i="1"/>
  <c r="O449" i="1"/>
  <c r="O434" i="1"/>
  <c r="O450" i="1"/>
  <c r="O341" i="1"/>
  <c r="O336" i="1"/>
  <c r="O347" i="1"/>
  <c r="O394" i="1"/>
  <c r="O349" i="1"/>
  <c r="O344" i="1"/>
  <c r="O471" i="1"/>
  <c r="O400" i="1"/>
  <c r="O384" i="1"/>
  <c r="O360" i="1"/>
  <c r="O323" i="1"/>
  <c r="O173" i="1"/>
  <c r="O172" i="1"/>
  <c r="O313" i="1"/>
  <c r="O315" i="1"/>
  <c r="O291" i="1"/>
  <c r="O289" i="1"/>
  <c r="O306" i="1"/>
  <c r="O361" i="1"/>
  <c r="O353" i="1"/>
  <c r="O316" i="1"/>
  <c r="O303" i="1"/>
  <c r="O247" i="1"/>
  <c r="O239" i="1"/>
  <c r="O206" i="1"/>
  <c r="O232" i="1"/>
  <c r="O305" i="1"/>
  <c r="O261" i="1"/>
  <c r="O297" i="1"/>
  <c r="O285" i="1"/>
  <c r="O141" i="1"/>
  <c r="O318" i="1"/>
  <c r="O284" i="1"/>
  <c r="O283" i="1"/>
  <c r="O230" i="1"/>
  <c r="O143" i="1"/>
  <c r="O149" i="1"/>
  <c r="O146" i="1"/>
  <c r="O226" i="1"/>
  <c r="O185" i="1"/>
  <c r="O180" i="1"/>
  <c r="O159" i="1"/>
  <c r="O139" i="1"/>
  <c r="O124" i="1"/>
  <c r="O188" i="1"/>
  <c r="O140" i="1"/>
  <c r="O114" i="1"/>
  <c r="O116" i="1"/>
  <c r="O192" i="1"/>
  <c r="O181" i="1"/>
  <c r="O179" i="1"/>
  <c r="O165" i="1"/>
  <c r="O79" i="1"/>
  <c r="O103" i="1"/>
  <c r="O72" i="1"/>
  <c r="O98" i="1"/>
  <c r="O102" i="1"/>
  <c r="O40" i="1"/>
  <c r="O100" i="1"/>
  <c r="O71" i="1"/>
  <c r="O91" i="1"/>
  <c r="O73" i="1"/>
  <c r="O43" i="1"/>
  <c r="O78" i="1"/>
  <c r="O48" i="1"/>
  <c r="O56" i="1"/>
  <c r="O38" i="1"/>
  <c r="O61" i="1"/>
  <c r="O58" i="1"/>
  <c r="O42" i="1"/>
  <c r="O2048" i="1"/>
  <c r="O1944" i="1"/>
  <c r="O1938" i="1"/>
  <c r="O2094" i="1"/>
  <c r="O2088" i="1"/>
  <c r="O2083" i="1"/>
  <c r="O2062" i="1"/>
  <c r="O2054" i="1"/>
  <c r="O2044" i="1"/>
  <c r="O2028" i="1"/>
  <c r="O2024" i="1"/>
  <c r="O2006" i="1"/>
  <c r="O2007" i="1"/>
  <c r="O2001" i="1"/>
  <c r="O1957" i="1"/>
  <c r="O1839" i="1"/>
  <c r="O1840" i="1"/>
  <c r="O1835" i="1"/>
  <c r="O1823" i="1"/>
  <c r="O1824" i="1"/>
  <c r="O1817" i="1"/>
  <c r="O1819" i="1"/>
  <c r="O2197" i="1"/>
  <c r="O2165" i="1"/>
  <c r="O2157" i="1"/>
  <c r="O2149" i="1"/>
  <c r="O2141" i="1"/>
  <c r="O2133" i="1"/>
  <c r="O2125" i="1"/>
  <c r="O2117" i="1"/>
  <c r="O2109" i="1"/>
  <c r="O2101" i="1"/>
  <c r="O2087" i="1"/>
  <c r="O2082" i="1"/>
  <c r="O2072" i="1"/>
  <c r="O2067" i="1"/>
  <c r="O2073" i="1"/>
  <c r="O2046" i="1"/>
  <c r="O2011" i="1"/>
  <c r="O2004" i="1"/>
  <c r="O2000" i="1"/>
  <c r="O1984" i="1"/>
  <c r="O1964" i="1"/>
  <c r="O1961" i="1"/>
  <c r="O1952" i="1"/>
  <c r="O1946" i="1"/>
  <c r="O1932" i="1"/>
  <c r="O1929" i="1"/>
  <c r="O1920" i="1"/>
  <c r="O1914" i="1"/>
  <c r="O1912" i="1"/>
  <c r="O1976" i="1"/>
  <c r="O2181" i="1"/>
  <c r="O2204" i="1"/>
  <c r="O2196" i="1"/>
  <c r="O2188" i="1"/>
  <c r="O2180" i="1"/>
  <c r="O2172" i="1"/>
  <c r="O2164" i="1"/>
  <c r="O2156" i="1"/>
  <c r="O2140" i="1"/>
  <c r="O2132" i="1"/>
  <c r="O2124" i="1"/>
  <c r="O2116" i="1"/>
  <c r="O2108" i="1"/>
  <c r="O2086" i="1"/>
  <c r="O2080" i="1"/>
  <c r="O2066" i="1"/>
  <c r="O2051" i="1"/>
  <c r="O2040" i="1"/>
  <c r="O2018" i="1"/>
  <c r="O2022" i="1"/>
  <c r="O2023" i="1"/>
  <c r="O2017" i="1"/>
  <c r="O1965" i="1"/>
  <c r="O1933" i="1"/>
  <c r="O1931" i="1"/>
  <c r="O1836" i="1"/>
  <c r="O2221" i="1"/>
  <c r="O2205" i="1"/>
  <c r="O2189" i="1"/>
  <c r="O2220" i="1"/>
  <c r="O2148" i="1"/>
  <c r="O2219" i="1"/>
  <c r="O2211" i="1"/>
  <c r="O2203" i="1"/>
  <c r="O2195" i="1"/>
  <c r="O2187" i="1"/>
  <c r="O2179" i="1"/>
  <c r="O2171" i="1"/>
  <c r="O2163" i="1"/>
  <c r="O2155" i="1"/>
  <c r="O2147" i="1"/>
  <c r="O2139" i="1"/>
  <c r="O2131" i="1"/>
  <c r="O2123" i="1"/>
  <c r="O2115" i="1"/>
  <c r="O2107" i="1"/>
  <c r="O2093" i="1"/>
  <c r="O2079" i="1"/>
  <c r="O2071" i="1"/>
  <c r="O2056" i="1"/>
  <c r="O2027" i="1"/>
  <c r="O2020" i="1"/>
  <c r="O2016" i="1"/>
  <c r="O1994" i="1"/>
  <c r="O1998" i="1"/>
  <c r="O1999" i="1"/>
  <c r="O1993" i="1"/>
  <c r="O1972" i="1"/>
  <c r="O1969" i="1"/>
  <c r="O1960" i="1"/>
  <c r="O1954" i="1"/>
  <c r="O1940" i="1"/>
  <c r="O1937" i="1"/>
  <c r="O1928" i="1"/>
  <c r="O1922" i="1"/>
  <c r="O1908" i="1"/>
  <c r="O1890" i="1"/>
  <c r="O1886" i="1"/>
  <c r="O1889" i="1"/>
  <c r="O1970" i="1"/>
  <c r="O2218" i="1"/>
  <c r="O2210" i="1"/>
  <c r="O2202" i="1"/>
  <c r="O2194" i="1"/>
  <c r="O2186" i="1"/>
  <c r="O2178" i="1"/>
  <c r="O2170" i="1"/>
  <c r="O2162" i="1"/>
  <c r="O2154" i="1"/>
  <c r="O2146" i="1"/>
  <c r="O2138" i="1"/>
  <c r="O2130" i="1"/>
  <c r="O2122" i="1"/>
  <c r="O2114" i="1"/>
  <c r="O2106" i="1"/>
  <c r="O2099" i="1"/>
  <c r="O2097" i="1"/>
  <c r="O2078" i="1"/>
  <c r="O2076" i="1"/>
  <c r="O2047" i="1"/>
  <c r="O2038" i="1"/>
  <c r="O2033" i="1"/>
  <c r="O2003" i="1"/>
  <c r="O1996" i="1"/>
  <c r="O1992" i="1"/>
  <c r="O1973" i="1"/>
  <c r="O1971" i="1"/>
  <c r="O1941" i="1"/>
  <c r="O1939" i="1"/>
  <c r="O1870" i="1"/>
  <c r="O1869" i="1"/>
  <c r="O1867" i="1"/>
  <c r="O1845" i="1"/>
  <c r="O1846" i="1"/>
  <c r="O1843" i="1"/>
  <c r="O1834" i="1"/>
  <c r="O1818" i="1"/>
  <c r="O2030" i="1"/>
  <c r="O2031" i="1"/>
  <c r="O2225" i="1"/>
  <c r="O2209" i="1"/>
  <c r="O2201" i="1"/>
  <c r="O2193" i="1"/>
  <c r="O2185" i="1"/>
  <c r="O2177" i="1"/>
  <c r="O2169" i="1"/>
  <c r="O2161" i="1"/>
  <c r="O2153" i="1"/>
  <c r="O2145" i="1"/>
  <c r="O2137" i="1"/>
  <c r="O2129" i="1"/>
  <c r="O2121" i="1"/>
  <c r="O2113" i="1"/>
  <c r="O2105" i="1"/>
  <c r="O2085" i="1"/>
  <c r="O2075" i="1"/>
  <c r="O2081" i="1"/>
  <c r="O2055" i="1"/>
  <c r="O2060" i="1"/>
  <c r="O2050" i="1"/>
  <c r="O2057" i="1"/>
  <c r="O2043" i="1"/>
  <c r="O2039" i="1"/>
  <c r="O2036" i="1"/>
  <c r="O2032" i="1"/>
  <c r="O2010" i="1"/>
  <c r="O2014" i="1"/>
  <c r="O2015" i="1"/>
  <c r="O2005" i="1"/>
  <c r="O2009" i="1"/>
  <c r="O1979" i="1"/>
  <c r="O1980" i="1"/>
  <c r="O1977" i="1"/>
  <c r="O1968" i="1"/>
  <c r="O1962" i="1"/>
  <c r="O1948" i="1"/>
  <c r="O1945" i="1"/>
  <c r="O1936" i="1"/>
  <c r="O1930" i="1"/>
  <c r="O1916" i="1"/>
  <c r="O1902" i="1"/>
  <c r="O1897" i="1"/>
  <c r="O1899" i="1"/>
  <c r="O1895" i="1"/>
  <c r="O1883" i="1"/>
  <c r="O1875" i="1"/>
  <c r="O2041" i="1"/>
  <c r="O1854" i="1"/>
  <c r="O1853" i="1"/>
  <c r="O1851" i="1"/>
  <c r="O2226" i="1"/>
  <c r="O2217" i="1"/>
  <c r="O2120" i="1"/>
  <c r="O2112" i="1"/>
  <c r="O2089" i="1"/>
  <c r="O2065" i="1"/>
  <c r="O2049" i="1"/>
  <c r="O2035" i="1"/>
  <c r="O2019" i="1"/>
  <c r="O2012" i="1"/>
  <c r="O2008" i="1"/>
  <c r="O1986" i="1"/>
  <c r="O1990" i="1"/>
  <c r="O1991" i="1"/>
  <c r="O1981" i="1"/>
  <c r="O1949" i="1"/>
  <c r="O1947" i="1"/>
  <c r="O1917" i="1"/>
  <c r="O1915" i="1"/>
  <c r="O1903" i="1"/>
  <c r="O1906" i="1"/>
  <c r="O1905" i="1"/>
  <c r="O1894" i="1"/>
  <c r="O1891" i="1"/>
  <c r="O1893" i="1"/>
  <c r="O1865" i="1"/>
  <c r="O1773" i="1"/>
  <c r="O1775" i="1"/>
  <c r="O1776" i="1"/>
  <c r="O1769" i="1"/>
  <c r="O1770" i="1"/>
  <c r="O1734" i="1"/>
  <c r="O1729" i="1"/>
  <c r="O1733" i="1"/>
  <c r="O1730" i="1"/>
  <c r="O1610" i="1"/>
  <c r="O1611" i="1"/>
  <c r="O1604" i="1"/>
  <c r="O1609" i="1"/>
  <c r="O1898" i="1"/>
  <c r="O1873" i="1"/>
  <c r="O1880" i="1"/>
  <c r="O1874" i="1"/>
  <c r="O1868" i="1"/>
  <c r="O1863" i="1"/>
  <c r="O1864" i="1"/>
  <c r="O1858" i="1"/>
  <c r="O1850" i="1"/>
  <c r="O1812" i="1"/>
  <c r="O1797" i="1"/>
  <c r="O1799" i="1"/>
  <c r="O1800" i="1"/>
  <c r="O1793" i="1"/>
  <c r="O1794" i="1"/>
  <c r="O1737" i="1"/>
  <c r="O1738" i="1"/>
  <c r="O1707" i="1"/>
  <c r="O1708" i="1"/>
  <c r="O1706" i="1"/>
  <c r="O1703" i="1"/>
  <c r="O1701" i="1"/>
  <c r="O1681" i="1"/>
  <c r="O1682" i="1"/>
  <c r="O1677" i="1"/>
  <c r="O1679" i="1"/>
  <c r="O1643" i="1"/>
  <c r="O1644" i="1"/>
  <c r="O1637" i="1"/>
  <c r="O1639" i="1"/>
  <c r="O1882" i="1"/>
  <c r="O1855" i="1"/>
  <c r="O1856" i="1"/>
  <c r="O1852" i="1"/>
  <c r="O1842" i="1"/>
  <c r="O1781" i="1"/>
  <c r="O1783" i="1"/>
  <c r="O1784" i="1"/>
  <c r="O1777" i="1"/>
  <c r="O1778" i="1"/>
  <c r="O1913" i="1"/>
  <c r="O1901" i="1"/>
  <c r="O1888" i="1"/>
  <c r="O1820" i="1"/>
  <c r="O1805" i="1"/>
  <c r="O1807" i="1"/>
  <c r="O1808" i="1"/>
  <c r="O1801" i="1"/>
  <c r="O1802" i="1"/>
  <c r="O1771" i="1"/>
  <c r="O1551" i="1"/>
  <c r="O1552" i="1"/>
  <c r="O1553" i="1"/>
  <c r="O1896" i="1"/>
  <c r="O1881" i="1"/>
  <c r="O1878" i="1"/>
  <c r="O1884" i="1"/>
  <c r="O1876" i="1"/>
  <c r="O1871" i="1"/>
  <c r="O1872" i="1"/>
  <c r="O1866" i="1"/>
  <c r="O1860" i="1"/>
  <c r="O1847" i="1"/>
  <c r="O1848" i="1"/>
  <c r="O1844" i="1"/>
  <c r="O1831" i="1"/>
  <c r="O1832" i="1"/>
  <c r="O1825" i="1"/>
  <c r="O1826" i="1"/>
  <c r="O1780" i="1"/>
  <c r="O1765" i="1"/>
  <c r="O1767" i="1"/>
  <c r="O1768" i="1"/>
  <c r="O1761" i="1"/>
  <c r="O1725" i="1"/>
  <c r="O1727" i="1"/>
  <c r="O1983" i="1"/>
  <c r="O1975" i="1"/>
  <c r="O1967" i="1"/>
  <c r="O1959" i="1"/>
  <c r="O1951" i="1"/>
  <c r="O1943" i="1"/>
  <c r="O1935" i="1"/>
  <c r="O1927" i="1"/>
  <c r="O1919" i="1"/>
  <c r="O1911" i="1"/>
  <c r="O1892" i="1"/>
  <c r="O1862" i="1"/>
  <c r="O1789" i="1"/>
  <c r="O1791" i="1"/>
  <c r="O1792" i="1"/>
  <c r="O1785" i="1"/>
  <c r="O1786" i="1"/>
  <c r="O1760" i="1"/>
  <c r="O1720" i="1"/>
  <c r="O1697" i="1"/>
  <c r="O1693" i="1"/>
  <c r="O1698" i="1"/>
  <c r="O1695" i="1"/>
  <c r="O1982" i="1"/>
  <c r="O1974" i="1"/>
  <c r="O1966" i="1"/>
  <c r="O1958" i="1"/>
  <c r="O1950" i="1"/>
  <c r="O1942" i="1"/>
  <c r="O1934" i="1"/>
  <c r="O1926" i="1"/>
  <c r="O1918" i="1"/>
  <c r="O1900" i="1"/>
  <c r="O1877" i="1"/>
  <c r="O1815" i="1"/>
  <c r="O1816" i="1"/>
  <c r="O1809" i="1"/>
  <c r="O1810" i="1"/>
  <c r="O1779" i="1"/>
  <c r="O1762" i="1"/>
  <c r="O1757" i="1"/>
  <c r="O1752" i="1"/>
  <c r="O1743" i="1"/>
  <c r="O1726" i="1"/>
  <c r="O1638" i="1"/>
  <c r="O1718" i="1"/>
  <c r="O1651" i="1"/>
  <c r="O1652" i="1"/>
  <c r="O1645" i="1"/>
  <c r="O1640" i="1"/>
  <c r="O1570" i="1"/>
  <c r="O1571" i="1"/>
  <c r="O1569" i="1"/>
  <c r="O1566" i="1"/>
  <c r="O1564" i="1"/>
  <c r="O1548" i="1"/>
  <c r="O1545" i="1"/>
  <c r="O1542" i="1"/>
  <c r="O1550" i="1"/>
  <c r="O1746" i="1"/>
  <c r="O1740" i="1"/>
  <c r="O1704" i="1"/>
  <c r="O1699" i="1"/>
  <c r="O1700" i="1"/>
  <c r="O1694" i="1"/>
  <c r="O1683" i="1"/>
  <c r="O1684" i="1"/>
  <c r="O1659" i="1"/>
  <c r="O1660" i="1"/>
  <c r="O1653" i="1"/>
  <c r="O1646" i="1"/>
  <c r="O1759" i="1"/>
  <c r="O1731" i="1"/>
  <c r="O1732" i="1"/>
  <c r="O1710" i="1"/>
  <c r="O1689" i="1"/>
  <c r="O1680" i="1"/>
  <c r="O1667" i="1"/>
  <c r="O1668" i="1"/>
  <c r="O1661" i="1"/>
  <c r="O1648" i="1"/>
  <c r="O1626" i="1"/>
  <c r="O1627" i="1"/>
  <c r="O1628" i="1"/>
  <c r="O1621" i="1"/>
  <c r="O1608" i="1"/>
  <c r="O1838" i="1"/>
  <c r="O1830" i="1"/>
  <c r="O1822" i="1"/>
  <c r="O1814" i="1"/>
  <c r="O1806" i="1"/>
  <c r="O1798" i="1"/>
  <c r="O1790" i="1"/>
  <c r="O1782" i="1"/>
  <c r="O1774" i="1"/>
  <c r="O1766" i="1"/>
  <c r="O1745" i="1"/>
  <c r="O1750" i="1"/>
  <c r="O1722" i="1"/>
  <c r="O1719" i="1"/>
  <c r="O1723" i="1"/>
  <c r="O1724" i="1"/>
  <c r="O1715" i="1"/>
  <c r="O1716" i="1"/>
  <c r="O1705" i="1"/>
  <c r="O1690" i="1"/>
  <c r="O1675" i="1"/>
  <c r="O1676" i="1"/>
  <c r="O1669" i="1"/>
  <c r="O1647" i="1"/>
  <c r="O1654" i="1"/>
  <c r="O1837" i="1"/>
  <c r="O1829" i="1"/>
  <c r="O1821" i="1"/>
  <c r="O1813" i="1"/>
  <c r="O1739" i="1"/>
  <c r="O1736" i="1"/>
  <c r="O1714" i="1"/>
  <c r="O1696" i="1"/>
  <c r="O1662" i="1"/>
  <c r="O1635" i="1"/>
  <c r="O1636" i="1"/>
  <c r="O1629" i="1"/>
  <c r="O1624" i="1"/>
  <c r="O1758" i="1"/>
  <c r="O1742" i="1"/>
  <c r="O1728" i="1"/>
  <c r="O1717" i="1"/>
  <c r="O1702" i="1"/>
  <c r="O1691" i="1"/>
  <c r="O1692" i="1"/>
  <c r="O1686" i="1"/>
  <c r="O1664" i="1"/>
  <c r="O1630" i="1"/>
  <c r="O1620" i="1"/>
  <c r="O1622" i="1"/>
  <c r="O1614" i="1"/>
  <c r="O1605" i="1"/>
  <c r="O1601" i="1"/>
  <c r="O1602" i="1"/>
  <c r="O1603" i="1"/>
  <c r="O1581" i="1"/>
  <c r="O1575" i="1"/>
  <c r="O1576" i="1"/>
  <c r="O1533" i="1"/>
  <c r="O1527" i="1"/>
  <c r="O1528" i="1"/>
  <c r="O1506" i="1"/>
  <c r="O1504" i="1"/>
  <c r="O1501" i="1"/>
  <c r="O1493" i="1"/>
  <c r="O1499" i="1"/>
  <c r="O1500" i="1"/>
  <c r="O1495" i="1"/>
  <c r="O1463" i="1"/>
  <c r="O1467" i="1"/>
  <c r="O1459" i="1"/>
  <c r="O1464" i="1"/>
  <c r="O1462" i="1"/>
  <c r="O1594" i="1"/>
  <c r="O1595" i="1"/>
  <c r="O1562" i="1"/>
  <c r="O1563" i="1"/>
  <c r="O1538" i="1"/>
  <c r="O1539" i="1"/>
  <c r="O1439" i="1"/>
  <c r="O1435" i="1"/>
  <c r="O1438" i="1"/>
  <c r="O1432" i="1"/>
  <c r="O1440" i="1"/>
  <c r="O1406" i="1"/>
  <c r="O1586" i="1"/>
  <c r="O1587" i="1"/>
  <c r="O1574" i="1"/>
  <c r="O1549" i="1"/>
  <c r="O1543" i="1"/>
  <c r="O1544" i="1"/>
  <c r="O1509" i="1"/>
  <c r="O1507" i="1"/>
  <c r="O1502" i="1"/>
  <c r="O1484" i="1"/>
  <c r="O1492" i="1"/>
  <c r="O1478" i="1"/>
  <c r="O1619" i="1"/>
  <c r="O1592" i="1"/>
  <c r="O1573" i="1"/>
  <c r="O1567" i="1"/>
  <c r="O1568" i="1"/>
  <c r="O1556" i="1"/>
  <c r="O1554" i="1"/>
  <c r="O1555" i="1"/>
  <c r="O1532" i="1"/>
  <c r="O1525" i="1"/>
  <c r="O1483" i="1"/>
  <c r="O1674" i="1"/>
  <c r="O1666" i="1"/>
  <c r="O1658" i="1"/>
  <c r="O1650" i="1"/>
  <c r="O1642" i="1"/>
  <c r="O1634" i="1"/>
  <c r="O1618" i="1"/>
  <c r="O1607" i="1"/>
  <c r="O1578" i="1"/>
  <c r="O1579" i="1"/>
  <c r="O1530" i="1"/>
  <c r="O1531" i="1"/>
  <c r="O1517" i="1"/>
  <c r="O1514" i="1"/>
  <c r="O1515" i="1"/>
  <c r="O1511" i="1"/>
  <c r="O1512" i="1"/>
  <c r="O1488" i="1"/>
  <c r="O1475" i="1"/>
  <c r="O1476" i="1"/>
  <c r="O1673" i="1"/>
  <c r="O1665" i="1"/>
  <c r="O1657" i="1"/>
  <c r="O1649" i="1"/>
  <c r="O1641" i="1"/>
  <c r="O1633" i="1"/>
  <c r="O1625" i="1"/>
  <c r="O1617" i="1"/>
  <c r="O1599" i="1"/>
  <c r="O1597" i="1"/>
  <c r="O1591" i="1"/>
  <c r="O1589" i="1"/>
  <c r="O1565" i="1"/>
  <c r="O1559" i="1"/>
  <c r="O1560" i="1"/>
  <c r="O1541" i="1"/>
  <c r="O1535" i="1"/>
  <c r="O1536" i="1"/>
  <c r="O1519" i="1"/>
  <c r="O1520" i="1"/>
  <c r="O1606" i="1"/>
  <c r="O1583" i="1"/>
  <c r="O1572" i="1"/>
  <c r="O1546" i="1"/>
  <c r="O1547" i="1"/>
  <c r="O1534" i="1"/>
  <c r="O1524" i="1"/>
  <c r="O1470" i="1"/>
  <c r="O1468" i="1"/>
  <c r="O1471" i="1"/>
  <c r="O1472" i="1"/>
  <c r="O1412" i="1"/>
  <c r="O1413" i="1"/>
  <c r="O1494" i="1"/>
  <c r="O1457" i="1"/>
  <c r="O1452" i="1"/>
  <c r="O1453" i="1"/>
  <c r="O1430" i="1"/>
  <c r="O1415" i="1"/>
  <c r="O1400" i="1"/>
  <c r="O1372" i="1"/>
  <c r="O1373" i="1"/>
  <c r="O1374" i="1"/>
  <c r="O1375" i="1"/>
  <c r="O1368" i="1"/>
  <c r="O1348" i="1"/>
  <c r="O1351" i="1"/>
  <c r="O1353" i="1"/>
  <c r="O1355" i="1"/>
  <c r="O1350" i="1"/>
  <c r="O1340" i="1"/>
  <c r="O1343" i="1"/>
  <c r="O1345" i="1"/>
  <c r="O1341" i="1"/>
  <c r="O1339" i="1"/>
  <c r="O1342" i="1"/>
  <c r="O1505" i="1"/>
  <c r="O1498" i="1"/>
  <c r="O1480" i="1"/>
  <c r="O1455" i="1"/>
  <c r="O1433" i="1"/>
  <c r="O1428" i="1"/>
  <c r="O1429" i="1"/>
  <c r="O1167" i="1"/>
  <c r="O1166" i="1"/>
  <c r="O1164" i="1"/>
  <c r="O1162" i="1"/>
  <c r="O1486" i="1"/>
  <c r="O1485" i="1"/>
  <c r="O1479" i="1"/>
  <c r="O1446" i="1"/>
  <c r="O1431" i="1"/>
  <c r="O1416" i="1"/>
  <c r="O1409" i="1"/>
  <c r="O1404" i="1"/>
  <c r="O1405" i="1"/>
  <c r="O1268" i="1"/>
  <c r="O1269" i="1"/>
  <c r="O1270" i="1"/>
  <c r="O1271" i="1"/>
  <c r="O1272" i="1"/>
  <c r="O1503" i="1"/>
  <c r="O1497" i="1"/>
  <c r="O1481" i="1"/>
  <c r="O1477" i="1"/>
  <c r="O1456" i="1"/>
  <c r="O1449" i="1"/>
  <c r="O1444" i="1"/>
  <c r="O1445" i="1"/>
  <c r="O1407" i="1"/>
  <c r="O1310" i="1"/>
  <c r="O1311" i="1"/>
  <c r="O1312" i="1"/>
  <c r="O1309" i="1"/>
  <c r="O1308" i="1"/>
  <c r="O1267" i="1"/>
  <c r="O1447" i="1"/>
  <c r="O1420" i="1"/>
  <c r="O1421" i="1"/>
  <c r="O1398" i="1"/>
  <c r="O1401" i="1"/>
  <c r="O1393" i="1"/>
  <c r="O1385" i="1"/>
  <c r="O1367" i="1"/>
  <c r="O1523" i="1"/>
  <c r="O1489" i="1"/>
  <c r="O1465" i="1"/>
  <c r="O1460" i="1"/>
  <c r="O1461" i="1"/>
  <c r="O1423" i="1"/>
  <c r="O1408" i="1"/>
  <c r="O1399" i="1"/>
  <c r="O1396" i="1"/>
  <c r="O1397" i="1"/>
  <c r="O1390" i="1"/>
  <c r="O1391" i="1"/>
  <c r="O1388" i="1"/>
  <c r="O1389" i="1"/>
  <c r="O1382" i="1"/>
  <c r="O1383" i="1"/>
  <c r="O1380" i="1"/>
  <c r="O1381" i="1"/>
  <c r="O1292" i="1"/>
  <c r="O1294" i="1"/>
  <c r="O1295" i="1"/>
  <c r="O1296" i="1"/>
  <c r="O1291" i="1"/>
  <c r="O1293" i="1"/>
  <c r="O1522" i="1"/>
  <c r="O1473" i="1"/>
  <c r="O1469" i="1"/>
  <c r="O1448" i="1"/>
  <c r="O1441" i="1"/>
  <c r="O1436" i="1"/>
  <c r="O1437" i="1"/>
  <c r="O1414" i="1"/>
  <c r="O1411" i="1"/>
  <c r="O1349" i="1"/>
  <c r="O1490" i="1"/>
  <c r="O1482" i="1"/>
  <c r="O1474" i="1"/>
  <c r="O1466" i="1"/>
  <c r="O1458" i="1"/>
  <c r="O1450" i="1"/>
  <c r="O1442" i="1"/>
  <c r="O1434" i="1"/>
  <c r="O1426" i="1"/>
  <c r="O1418" i="1"/>
  <c r="O1410" i="1"/>
  <c r="O1402" i="1"/>
  <c r="O1394" i="1"/>
  <c r="O1386" i="1"/>
  <c r="O1378" i="1"/>
  <c r="O1370" i="1"/>
  <c r="O1360" i="1"/>
  <c r="O1354" i="1"/>
  <c r="O1344" i="1"/>
  <c r="O1331" i="1"/>
  <c r="O1338" i="1"/>
  <c r="O1276" i="1"/>
  <c r="O1277" i="1"/>
  <c r="O1278" i="1"/>
  <c r="O1279" i="1"/>
  <c r="O1280" i="1"/>
  <c r="O1222" i="1"/>
  <c r="O1369" i="1"/>
  <c r="O1333" i="1"/>
  <c r="O1330" i="1"/>
  <c r="O1298" i="1"/>
  <c r="O1284" i="1"/>
  <c r="O1285" i="1"/>
  <c r="O1286" i="1"/>
  <c r="O1287" i="1"/>
  <c r="O1288" i="1"/>
  <c r="O1352" i="1"/>
  <c r="O1335" i="1"/>
  <c r="O1336" i="1"/>
  <c r="O1231" i="1"/>
  <c r="O1226" i="1"/>
  <c r="O1207" i="1"/>
  <c r="O1198" i="1"/>
  <c r="O1202" i="1"/>
  <c r="O1206" i="1"/>
  <c r="O1200" i="1"/>
  <c r="O1204" i="1"/>
  <c r="O1325" i="1"/>
  <c r="O1323" i="1"/>
  <c r="O1322" i="1"/>
  <c r="O1300" i="1"/>
  <c r="O1302" i="1"/>
  <c r="O1303" i="1"/>
  <c r="O1304" i="1"/>
  <c r="O1224" i="1"/>
  <c r="O1211" i="1"/>
  <c r="O1210" i="1"/>
  <c r="O1366" i="1"/>
  <c r="O1358" i="1"/>
  <c r="O1347" i="1"/>
  <c r="O1337" i="1"/>
  <c r="O1327" i="1"/>
  <c r="O1328" i="1"/>
  <c r="O1314" i="1"/>
  <c r="O1362" i="1"/>
  <c r="O1318" i="1"/>
  <c r="O1319" i="1"/>
  <c r="O1320" i="1"/>
  <c r="O1306" i="1"/>
  <c r="O1252" i="1"/>
  <c r="O1253" i="1"/>
  <c r="O1254" i="1"/>
  <c r="O1255" i="1"/>
  <c r="O1256" i="1"/>
  <c r="O1244" i="1"/>
  <c r="O1245" i="1"/>
  <c r="O1246" i="1"/>
  <c r="O1247" i="1"/>
  <c r="O1248" i="1"/>
  <c r="O1225" i="1"/>
  <c r="O1363" i="1"/>
  <c r="O1346" i="1"/>
  <c r="O1260" i="1"/>
  <c r="O1261" i="1"/>
  <c r="O1262" i="1"/>
  <c r="O1263" i="1"/>
  <c r="O1264" i="1"/>
  <c r="O1290" i="1"/>
  <c r="O1282" i="1"/>
  <c r="O1274" i="1"/>
  <c r="O1266" i="1"/>
  <c r="O1258" i="1"/>
  <c r="O1250" i="1"/>
  <c r="O1242" i="1"/>
  <c r="O1218" i="1"/>
  <c r="O1223" i="1"/>
  <c r="O1203" i="1"/>
  <c r="O1199" i="1"/>
  <c r="O1192" i="1"/>
  <c r="O1193" i="1"/>
  <c r="O1187" i="1"/>
  <c r="O1183" i="1"/>
  <c r="O1176" i="1"/>
  <c r="O1177" i="1"/>
  <c r="O1171" i="1"/>
  <c r="O1140" i="1"/>
  <c r="O1142" i="1"/>
  <c r="O1143" i="1"/>
  <c r="O1107" i="1"/>
  <c r="O1313" i="1"/>
  <c r="O1305" i="1"/>
  <c r="O1297" i="1"/>
  <c r="O1289" i="1"/>
  <c r="O1281" i="1"/>
  <c r="O1273" i="1"/>
  <c r="O1265" i="1"/>
  <c r="O1257" i="1"/>
  <c r="O1249" i="1"/>
  <c r="O1241" i="1"/>
  <c r="O1233" i="1"/>
  <c r="O1229" i="1"/>
  <c r="O1235" i="1"/>
  <c r="O1213" i="1"/>
  <c r="O1217" i="1"/>
  <c r="O1173" i="1"/>
  <c r="O1165" i="1"/>
  <c r="O1148" i="1"/>
  <c r="O1150" i="1"/>
  <c r="O1151" i="1"/>
  <c r="O1132" i="1"/>
  <c r="O1134" i="1"/>
  <c r="O1135" i="1"/>
  <c r="O1108" i="1"/>
  <c r="O1110" i="1"/>
  <c r="O1111" i="1"/>
  <c r="O1104" i="1"/>
  <c r="O1240" i="1"/>
  <c r="O1228" i="1"/>
  <c r="O1227" i="1"/>
  <c r="O1156" i="1"/>
  <c r="O1158" i="1"/>
  <c r="O1159" i="1"/>
  <c r="O1130" i="1"/>
  <c r="O1124" i="1"/>
  <c r="O1126" i="1"/>
  <c r="O1127" i="1"/>
  <c r="O1106" i="1"/>
  <c r="O1239" i="1"/>
  <c r="O1232" i="1"/>
  <c r="O1209" i="1"/>
  <c r="O1205" i="1"/>
  <c r="O1189" i="1"/>
  <c r="O1146" i="1"/>
  <c r="O1149" i="1"/>
  <c r="O1147" i="1"/>
  <c r="O1133" i="1"/>
  <c r="O1116" i="1"/>
  <c r="O1118" i="1"/>
  <c r="O1119" i="1"/>
  <c r="O1115" i="1"/>
  <c r="O1109" i="1"/>
  <c r="O1101" i="1"/>
  <c r="O1220" i="1"/>
  <c r="O1201" i="1"/>
  <c r="O1195" i="1"/>
  <c r="O1191" i="1"/>
  <c r="O1184" i="1"/>
  <c r="O1185" i="1"/>
  <c r="O1179" i="1"/>
  <c r="O1175" i="1"/>
  <c r="O1168" i="1"/>
  <c r="O1169" i="1"/>
  <c r="O1157" i="1"/>
  <c r="O1155" i="1"/>
  <c r="O1131" i="1"/>
  <c r="O1125" i="1"/>
  <c r="O1114" i="1"/>
  <c r="O1092" i="1"/>
  <c r="O1086" i="1"/>
  <c r="O1094" i="1"/>
  <c r="O1095" i="1"/>
  <c r="O1088" i="1"/>
  <c r="O1066" i="1"/>
  <c r="O1059" i="1"/>
  <c r="O1057" i="1"/>
  <c r="O1061" i="1"/>
  <c r="O1065" i="1"/>
  <c r="O1062" i="1"/>
  <c r="O1219" i="1"/>
  <c r="O1215" i="1"/>
  <c r="O1163" i="1"/>
  <c r="O1100" i="1"/>
  <c r="O1102" i="1"/>
  <c r="O1103" i="1"/>
  <c r="O1096" i="1"/>
  <c r="O1161" i="1"/>
  <c r="O1153" i="1"/>
  <c r="O1145" i="1"/>
  <c r="O1137" i="1"/>
  <c r="O1129" i="1"/>
  <c r="O1121" i="1"/>
  <c r="O1113" i="1"/>
  <c r="O1105" i="1"/>
  <c r="O1097" i="1"/>
  <c r="O1089" i="1"/>
  <c r="O1081" i="1"/>
  <c r="O1080" i="1"/>
  <c r="O1070" i="1"/>
  <c r="O955" i="1"/>
  <c r="O957" i="1"/>
  <c r="O958" i="1"/>
  <c r="O953" i="1"/>
  <c r="O1160" i="1"/>
  <c r="O1152" i="1"/>
  <c r="O1144" i="1"/>
  <c r="O1136" i="1"/>
  <c r="O1128" i="1"/>
  <c r="O1120" i="1"/>
  <c r="O1112" i="1"/>
  <c r="O1079" i="1"/>
  <c r="O1071" i="1"/>
  <c r="O1072" i="1"/>
  <c r="O991" i="1"/>
  <c r="O992" i="1"/>
  <c r="O985" i="1"/>
  <c r="O987" i="1"/>
  <c r="O990" i="1"/>
  <c r="O1087" i="1"/>
  <c r="O1046" i="1"/>
  <c r="O1037" i="1"/>
  <c r="O1043" i="1"/>
  <c r="O1044" i="1"/>
  <c r="O1076" i="1"/>
  <c r="O1058" i="1"/>
  <c r="O1056" i="1"/>
  <c r="O1047" i="1"/>
  <c r="O1049" i="1"/>
  <c r="O1050" i="1"/>
  <c r="O1051" i="1"/>
  <c r="O1074" i="1"/>
  <c r="O1068" i="1"/>
  <c r="O939" i="1"/>
  <c r="O941" i="1"/>
  <c r="O942" i="1"/>
  <c r="O935" i="1"/>
  <c r="O937" i="1"/>
  <c r="O1091" i="1"/>
  <c r="O1083" i="1"/>
  <c r="O1055" i="1"/>
  <c r="O1045" i="1"/>
  <c r="O1021" i="1"/>
  <c r="O1017" i="1"/>
  <c r="O1022" i="1"/>
  <c r="O1019" i="1"/>
  <c r="O1013" i="1"/>
  <c r="O999" i="1"/>
  <c r="O1000" i="1"/>
  <c r="O963" i="1"/>
  <c r="O965" i="1"/>
  <c r="O966" i="1"/>
  <c r="O1060" i="1"/>
  <c r="O1040" i="1"/>
  <c r="O1036" i="1"/>
  <c r="O1011" i="1"/>
  <c r="O1005" i="1"/>
  <c r="O1002" i="1"/>
  <c r="O956" i="1"/>
  <c r="O1039" i="1"/>
  <c r="O1028" i="1"/>
  <c r="O1007" i="1"/>
  <c r="O993" i="1"/>
  <c r="O964" i="1"/>
  <c r="O940" i="1"/>
  <c r="O933" i="1"/>
  <c r="O934" i="1"/>
  <c r="O921" i="1"/>
  <c r="O925" i="1"/>
  <c r="O919" i="1"/>
  <c r="O926" i="1"/>
  <c r="O927" i="1"/>
  <c r="O1034" i="1"/>
  <c r="O1024" i="1"/>
  <c r="O1020" i="1"/>
  <c r="O996" i="1"/>
  <c r="O989" i="1"/>
  <c r="O961" i="1"/>
  <c r="O931" i="1"/>
  <c r="O932" i="1"/>
  <c r="O855" i="1"/>
  <c r="O857" i="1"/>
  <c r="O858" i="1"/>
  <c r="O853" i="1"/>
  <c r="O1026" i="1"/>
  <c r="O1014" i="1"/>
  <c r="O1016" i="1"/>
  <c r="O1012" i="1"/>
  <c r="O997" i="1"/>
  <c r="O1064" i="1"/>
  <c r="O1053" i="1"/>
  <c r="O1042" i="1"/>
  <c r="O1048" i="1"/>
  <c r="O1018" i="1"/>
  <c r="O1009" i="1"/>
  <c r="O1008" i="1"/>
  <c r="O995" i="1"/>
  <c r="O988" i="1"/>
  <c r="O971" i="1"/>
  <c r="O973" i="1"/>
  <c r="O974" i="1"/>
  <c r="O1063" i="1"/>
  <c r="O1041" i="1"/>
  <c r="O1029" i="1"/>
  <c r="O1010" i="1"/>
  <c r="O998" i="1"/>
  <c r="O979" i="1"/>
  <c r="O981" i="1"/>
  <c r="O982" i="1"/>
  <c r="O947" i="1"/>
  <c r="O949" i="1"/>
  <c r="O950" i="1"/>
  <c r="O943" i="1"/>
  <c r="O984" i="1"/>
  <c r="O976" i="1"/>
  <c r="O968" i="1"/>
  <c r="O960" i="1"/>
  <c r="O952" i="1"/>
  <c r="O944" i="1"/>
  <c r="O936" i="1"/>
  <c r="O928" i="1"/>
  <c r="O916" i="1"/>
  <c r="O899" i="1"/>
  <c r="O906" i="1"/>
  <c r="O900" i="1"/>
  <c r="O894" i="1"/>
  <c r="O889" i="1"/>
  <c r="O890" i="1"/>
  <c r="O863" i="1"/>
  <c r="O865" i="1"/>
  <c r="O866" i="1"/>
  <c r="O846" i="1"/>
  <c r="O803" i="1"/>
  <c r="O798" i="1"/>
  <c r="O789" i="1"/>
  <c r="O793" i="1"/>
  <c r="O795" i="1"/>
  <c r="O796" i="1"/>
  <c r="O983" i="1"/>
  <c r="O975" i="1"/>
  <c r="O967" i="1"/>
  <c r="O959" i="1"/>
  <c r="O951" i="1"/>
  <c r="O920" i="1"/>
  <c r="O912" i="1"/>
  <c r="O896" i="1"/>
  <c r="O875" i="1"/>
  <c r="O876" i="1"/>
  <c r="O870" i="1"/>
  <c r="O854" i="1"/>
  <c r="O811" i="1"/>
  <c r="O812" i="1"/>
  <c r="O908" i="1"/>
  <c r="O881" i="1"/>
  <c r="O882" i="1"/>
  <c r="O872" i="1"/>
  <c r="O862" i="1"/>
  <c r="O923" i="1"/>
  <c r="O913" i="1"/>
  <c r="O895" i="1"/>
  <c r="O883" i="1"/>
  <c r="O840" i="1"/>
  <c r="O823" i="1"/>
  <c r="O825" i="1"/>
  <c r="O826" i="1"/>
  <c r="O807" i="1"/>
  <c r="O918" i="1"/>
  <c r="O924" i="1"/>
  <c r="O902" i="1"/>
  <c r="O897" i="1"/>
  <c r="O898" i="1"/>
  <c r="O892" i="1"/>
  <c r="O886" i="1"/>
  <c r="O871" i="1"/>
  <c r="O848" i="1"/>
  <c r="O831" i="1"/>
  <c r="O833" i="1"/>
  <c r="O834" i="1"/>
  <c r="O827" i="1"/>
  <c r="O904" i="1"/>
  <c r="O888" i="1"/>
  <c r="O867" i="1"/>
  <c r="O868" i="1"/>
  <c r="O856" i="1"/>
  <c r="O839" i="1"/>
  <c r="O841" i="1"/>
  <c r="O842" i="1"/>
  <c r="O835" i="1"/>
  <c r="O815" i="1"/>
  <c r="O816" i="1"/>
  <c r="O994" i="1"/>
  <c r="O986" i="1"/>
  <c r="O978" i="1"/>
  <c r="O970" i="1"/>
  <c r="O962" i="1"/>
  <c r="O954" i="1"/>
  <c r="O946" i="1"/>
  <c r="O938" i="1"/>
  <c r="O930" i="1"/>
  <c r="O907" i="1"/>
  <c r="O910" i="1"/>
  <c r="O885" i="1"/>
  <c r="O884" i="1"/>
  <c r="O880" i="1"/>
  <c r="O873" i="1"/>
  <c r="O874" i="1"/>
  <c r="O864" i="1"/>
  <c r="O847" i="1"/>
  <c r="O849" i="1"/>
  <c r="O850" i="1"/>
  <c r="O822" i="1"/>
  <c r="O819" i="1"/>
  <c r="O860" i="1"/>
  <c r="O852" i="1"/>
  <c r="O844" i="1"/>
  <c r="O836" i="1"/>
  <c r="O828" i="1"/>
  <c r="O820" i="1"/>
  <c r="O810" i="1"/>
  <c r="O801" i="1"/>
  <c r="O802" i="1"/>
  <c r="O791" i="1"/>
  <c r="O784" i="1"/>
  <c r="O786" i="1"/>
  <c r="O779" i="1"/>
  <c r="O780" i="1"/>
  <c r="O774" i="1"/>
  <c r="O684" i="1"/>
  <c r="O859" i="1"/>
  <c r="O851" i="1"/>
  <c r="O843" i="1"/>
  <c r="O761" i="1"/>
  <c r="O763" i="1"/>
  <c r="O764" i="1"/>
  <c r="O757" i="1"/>
  <c r="O753" i="1"/>
  <c r="O755" i="1"/>
  <c r="O756" i="1"/>
  <c r="O749" i="1"/>
  <c r="O745" i="1"/>
  <c r="O747" i="1"/>
  <c r="O748" i="1"/>
  <c r="O741" i="1"/>
  <c r="O583" i="1"/>
  <c r="O582" i="1"/>
  <c r="O581" i="1"/>
  <c r="O818" i="1"/>
  <c r="O809" i="1"/>
  <c r="O805" i="1"/>
  <c r="O800" i="1"/>
  <c r="O806" i="1"/>
  <c r="O785" i="1"/>
  <c r="O732" i="1"/>
  <c r="O736" i="1"/>
  <c r="O733" i="1"/>
  <c r="O737" i="1"/>
  <c r="O729" i="1"/>
  <c r="O734" i="1"/>
  <c r="O735" i="1"/>
  <c r="O728" i="1"/>
  <c r="O817" i="1"/>
  <c r="O813" i="1"/>
  <c r="O808" i="1"/>
  <c r="O804" i="1"/>
  <c r="O759" i="1"/>
  <c r="O760" i="1"/>
  <c r="O751" i="1"/>
  <c r="O752" i="1"/>
  <c r="O743" i="1"/>
  <c r="O742" i="1"/>
  <c r="O794" i="1"/>
  <c r="O781" i="1"/>
  <c r="O788" i="1"/>
  <c r="O782" i="1"/>
  <c r="O776" i="1"/>
  <c r="O778" i="1"/>
  <c r="O771" i="1"/>
  <c r="O772" i="1"/>
  <c r="O765" i="1"/>
  <c r="O744" i="1"/>
  <c r="O690" i="1"/>
  <c r="O691" i="1"/>
  <c r="O686" i="1"/>
  <c r="O814" i="1"/>
  <c r="O714" i="1"/>
  <c r="O712" i="1"/>
  <c r="O716" i="1"/>
  <c r="O713" i="1"/>
  <c r="O718" i="1"/>
  <c r="O790" i="1"/>
  <c r="O766" i="1"/>
  <c r="O758" i="1"/>
  <c r="O750" i="1"/>
  <c r="O721" i="1"/>
  <c r="O711" i="1"/>
  <c r="O709" i="1"/>
  <c r="O704" i="1"/>
  <c r="O705" i="1"/>
  <c r="O677" i="1"/>
  <c r="O723" i="1"/>
  <c r="O719" i="1"/>
  <c r="O740" i="1"/>
  <c r="O730" i="1"/>
  <c r="O725" i="1"/>
  <c r="O731" i="1"/>
  <c r="O727" i="1"/>
  <c r="O717" i="1"/>
  <c r="O699" i="1"/>
  <c r="O659" i="1"/>
  <c r="O665" i="1"/>
  <c r="O666" i="1"/>
  <c r="O739" i="1"/>
  <c r="O695" i="1"/>
  <c r="O770" i="1"/>
  <c r="O762" i="1"/>
  <c r="O754" i="1"/>
  <c r="O746" i="1"/>
  <c r="O707" i="1"/>
  <c r="O694" i="1"/>
  <c r="O687" i="1"/>
  <c r="O681" i="1"/>
  <c r="O678" i="1"/>
  <c r="O679" i="1"/>
  <c r="O680" i="1"/>
  <c r="O674" i="1"/>
  <c r="O657" i="1"/>
  <c r="O688" i="1"/>
  <c r="O689" i="1"/>
  <c r="O682" i="1"/>
  <c r="O715" i="1"/>
  <c r="O701" i="1"/>
  <c r="O696" i="1"/>
  <c r="O697" i="1"/>
  <c r="O630" i="1"/>
  <c r="O631" i="1"/>
  <c r="O629" i="1"/>
  <c r="O627" i="1"/>
  <c r="O683" i="1"/>
  <c r="O675" i="1"/>
  <c r="O656" i="1"/>
  <c r="O628" i="1"/>
  <c r="O617" i="1"/>
  <c r="O611" i="1"/>
  <c r="O652" i="1"/>
  <c r="O648" i="1"/>
  <c r="O633" i="1"/>
  <c r="O673" i="1"/>
  <c r="O672" i="1"/>
  <c r="O654" i="1"/>
  <c r="O660" i="1"/>
  <c r="O645" i="1"/>
  <c r="O642" i="1"/>
  <c r="O644" i="1"/>
  <c r="O640" i="1"/>
  <c r="O625" i="1"/>
  <c r="O599" i="1"/>
  <c r="O601" i="1"/>
  <c r="O594" i="1"/>
  <c r="O602" i="1"/>
  <c r="O595" i="1"/>
  <c r="O497" i="1"/>
  <c r="O496" i="1"/>
  <c r="O490" i="1"/>
  <c r="O498" i="1"/>
  <c r="O658" i="1"/>
  <c r="O646" i="1"/>
  <c r="O637" i="1"/>
  <c r="O620" i="1"/>
  <c r="O596" i="1"/>
  <c r="O638" i="1"/>
  <c r="O609" i="1"/>
  <c r="O610" i="1"/>
  <c r="O603" i="1"/>
  <c r="O668" i="1"/>
  <c r="O636" i="1"/>
  <c r="O632" i="1"/>
  <c r="O500" i="1"/>
  <c r="O501" i="1"/>
  <c r="O693" i="1"/>
  <c r="O685" i="1"/>
  <c r="O647" i="1"/>
  <c r="O641" i="1"/>
  <c r="O619" i="1"/>
  <c r="O597" i="1"/>
  <c r="O573" i="1"/>
  <c r="O574" i="1"/>
  <c r="O577" i="1"/>
  <c r="O578" i="1"/>
  <c r="O576" i="1"/>
  <c r="O569" i="1"/>
  <c r="O571" i="1"/>
  <c r="O564" i="1"/>
  <c r="O546" i="1"/>
  <c r="O547" i="1"/>
  <c r="O548" i="1"/>
  <c r="O549" i="1"/>
  <c r="O540" i="1"/>
  <c r="O529" i="1"/>
  <c r="O591" i="1"/>
  <c r="O580" i="1"/>
  <c r="O508" i="1"/>
  <c r="O504" i="1"/>
  <c r="O509" i="1"/>
  <c r="O502" i="1"/>
  <c r="O506" i="1"/>
  <c r="O572" i="1"/>
  <c r="O559" i="1"/>
  <c r="O570" i="1"/>
  <c r="O542" i="1"/>
  <c r="O543" i="1"/>
  <c r="O533" i="1"/>
  <c r="O536" i="1"/>
  <c r="O537" i="1"/>
  <c r="O531" i="1"/>
  <c r="O538" i="1"/>
  <c r="O624" i="1"/>
  <c r="O616" i="1"/>
  <c r="O608" i="1"/>
  <c r="O600" i="1"/>
  <c r="O593" i="1"/>
  <c r="O566" i="1"/>
  <c r="O567" i="1"/>
  <c r="O554" i="1"/>
  <c r="O553" i="1"/>
  <c r="O555" i="1"/>
  <c r="O551" i="1"/>
  <c r="O545" i="1"/>
  <c r="O623" i="1"/>
  <c r="O615" i="1"/>
  <c r="O607" i="1"/>
  <c r="O592" i="1"/>
  <c r="O579" i="1"/>
  <c r="O622" i="1"/>
  <c r="O614" i="1"/>
  <c r="O606" i="1"/>
  <c r="O587" i="1"/>
  <c r="O575" i="1"/>
  <c r="O561" i="1"/>
  <c r="O563" i="1"/>
  <c r="O556" i="1"/>
  <c r="O557" i="1"/>
  <c r="O473" i="1"/>
  <c r="O474" i="1"/>
  <c r="O469" i="1"/>
  <c r="O470" i="1"/>
  <c r="O457" i="1"/>
  <c r="O456" i="1"/>
  <c r="O523" i="1"/>
  <c r="O517" i="1"/>
  <c r="O519" i="1"/>
  <c r="O515" i="1"/>
  <c r="O507" i="1"/>
  <c r="O482" i="1"/>
  <c r="O484" i="1"/>
  <c r="O485" i="1"/>
  <c r="O478" i="1"/>
  <c r="O421" i="1"/>
  <c r="O420" i="1"/>
  <c r="O417" i="1"/>
  <c r="O541" i="1"/>
  <c r="O530" i="1"/>
  <c r="O527" i="1"/>
  <c r="O511" i="1"/>
  <c r="O503" i="1"/>
  <c r="O492" i="1"/>
  <c r="O476" i="1"/>
  <c r="O477" i="1"/>
  <c r="O452" i="1"/>
  <c r="O453" i="1"/>
  <c r="O448" i="1"/>
  <c r="O451" i="1"/>
  <c r="O534" i="1"/>
  <c r="O535" i="1"/>
  <c r="O520" i="1"/>
  <c r="O513" i="1"/>
  <c r="O505" i="1"/>
  <c r="O493" i="1"/>
  <c r="O483" i="1"/>
  <c r="O441" i="1"/>
  <c r="O446" i="1"/>
  <c r="O442" i="1"/>
  <c r="O447" i="1"/>
  <c r="O444" i="1"/>
  <c r="O445" i="1"/>
  <c r="O524" i="1"/>
  <c r="O499" i="1"/>
  <c r="O491" i="1"/>
  <c r="O532" i="1"/>
  <c r="O516" i="1"/>
  <c r="O495" i="1"/>
  <c r="O487" i="1"/>
  <c r="O479" i="1"/>
  <c r="O461" i="1"/>
  <c r="O494" i="1"/>
  <c r="O486" i="1"/>
  <c r="O460" i="1"/>
  <c r="O465" i="1"/>
  <c r="O443" i="1"/>
  <c r="O405" i="1"/>
  <c r="O410" i="1"/>
  <c r="O406" i="1"/>
  <c r="O409" i="1"/>
  <c r="O408" i="1"/>
  <c r="O468" i="1"/>
  <c r="O466" i="1"/>
  <c r="O475" i="1"/>
  <c r="O454" i="1"/>
  <c r="O431" i="1"/>
  <c r="O428" i="1"/>
  <c r="O430" i="1"/>
  <c r="O427" i="1"/>
  <c r="O422" i="1"/>
  <c r="O429" i="1"/>
  <c r="O437" i="1"/>
  <c r="O489" i="1"/>
  <c r="O481" i="1"/>
  <c r="O440" i="1"/>
  <c r="O438" i="1"/>
  <c r="O423" i="1"/>
  <c r="O412" i="1"/>
  <c r="O439" i="1"/>
  <c r="O416" i="1"/>
  <c r="O415" i="1"/>
  <c r="O380" i="1"/>
  <c r="O374" i="1"/>
  <c r="O376" i="1"/>
  <c r="O381" i="1"/>
  <c r="O378" i="1"/>
  <c r="O436" i="1"/>
  <c r="O432" i="1"/>
  <c r="O413" i="1"/>
  <c r="O411" i="1"/>
  <c r="O389" i="1"/>
  <c r="O396" i="1"/>
  <c r="O397" i="1"/>
  <c r="O390" i="1"/>
  <c r="O455" i="1"/>
  <c r="O435" i="1"/>
  <c r="O424" i="1"/>
  <c r="O425" i="1"/>
  <c r="O414" i="1"/>
  <c r="O392" i="1"/>
  <c r="O433" i="1"/>
  <c r="O371" i="1"/>
  <c r="O385" i="1"/>
  <c r="O382" i="1"/>
  <c r="O370" i="1"/>
  <c r="O372" i="1"/>
  <c r="O373" i="1"/>
  <c r="O366" i="1"/>
  <c r="O419" i="1"/>
  <c r="O402" i="1"/>
  <c r="O407" i="1"/>
  <c r="O403" i="1"/>
  <c r="O391" i="1"/>
  <c r="O399" i="1"/>
  <c r="O395" i="1"/>
  <c r="O368" i="1"/>
  <c r="O355" i="1"/>
  <c r="O358" i="1"/>
  <c r="O418" i="1"/>
  <c r="O401" i="1"/>
  <c r="O387" i="1"/>
  <c r="O351" i="1"/>
  <c r="O393" i="1"/>
  <c r="O356" i="1"/>
  <c r="O404" i="1"/>
  <c r="O388" i="1"/>
  <c r="O379" i="1"/>
  <c r="O362" i="1"/>
  <c r="O363" i="1"/>
  <c r="O364" i="1"/>
  <c r="O365" i="1"/>
  <c r="O383" i="1"/>
  <c r="O375" i="1"/>
  <c r="O367" i="1"/>
  <c r="O359" i="1"/>
  <c r="O354" i="1"/>
  <c r="O343" i="1"/>
  <c r="O338" i="1"/>
  <c r="O335" i="1"/>
  <c r="O357" i="1"/>
  <c r="O337" i="1"/>
  <c r="O350" i="1"/>
  <c r="O333" i="1"/>
  <c r="O331" i="1"/>
  <c r="O324" i="1"/>
  <c r="O346" i="1"/>
  <c r="O319" i="1"/>
  <c r="O377" i="1"/>
  <c r="O369" i="1"/>
  <c r="O348" i="1"/>
  <c r="O345" i="1"/>
  <c r="O339" i="1"/>
  <c r="O340" i="1"/>
  <c r="O342" i="1"/>
  <c r="O332" i="1"/>
  <c r="O325" i="1"/>
  <c r="O327" i="1"/>
  <c r="O320" i="1"/>
  <c r="O328" i="1"/>
  <c r="O321" i="1"/>
  <c r="O330" i="1"/>
  <c r="O322" i="1"/>
  <c r="O314" i="1"/>
  <c r="O311" i="1"/>
  <c r="O287" i="1"/>
  <c r="O296" i="1"/>
  <c r="O310" i="1"/>
  <c r="O274" i="1"/>
  <c r="O269" i="1"/>
  <c r="O265" i="1"/>
  <c r="O273" i="1"/>
  <c r="O270" i="1"/>
  <c r="O304" i="1"/>
  <c r="O260" i="1"/>
  <c r="O255" i="1"/>
  <c r="O307" i="1"/>
  <c r="O271" i="1"/>
  <c r="O334" i="1"/>
  <c r="O326" i="1"/>
  <c r="O312" i="1"/>
  <c r="O299" i="1"/>
  <c r="O298" i="1"/>
  <c r="O300" i="1"/>
  <c r="O292" i="1"/>
  <c r="O290" i="1"/>
  <c r="O282" i="1"/>
  <c r="O280" i="1"/>
  <c r="O281" i="1"/>
  <c r="O279" i="1"/>
  <c r="O278" i="1"/>
  <c r="O276" i="1"/>
  <c r="O308" i="1"/>
  <c r="O301" i="1"/>
  <c r="O288" i="1"/>
  <c r="O268" i="1"/>
  <c r="O294" i="1"/>
  <c r="O253" i="1"/>
  <c r="O293" i="1"/>
  <c r="O267" i="1"/>
  <c r="O286" i="1"/>
  <c r="O262" i="1"/>
  <c r="O275" i="1"/>
  <c r="O257" i="1"/>
  <c r="O259" i="1"/>
  <c r="O251" i="1"/>
  <c r="O252" i="1"/>
  <c r="O246" i="1"/>
  <c r="O254" i="1"/>
  <c r="O248" i="1"/>
  <c r="O241" i="1"/>
  <c r="O242" i="1"/>
  <c r="O218" i="1"/>
  <c r="O214" i="1"/>
  <c r="O216" i="1"/>
  <c r="O212" i="1"/>
  <c r="O219" i="1"/>
  <c r="O266" i="1"/>
  <c r="O258" i="1"/>
  <c r="O245" i="1"/>
  <c r="O235" i="1"/>
  <c r="O233" i="1"/>
  <c r="O249" i="1"/>
  <c r="O244" i="1"/>
  <c r="O272" i="1"/>
  <c r="O264" i="1"/>
  <c r="O256" i="1"/>
  <c r="O250" i="1"/>
  <c r="O238" i="1"/>
  <c r="O225" i="1"/>
  <c r="O222" i="1"/>
  <c r="O220" i="1"/>
  <c r="O223" i="1"/>
  <c r="O236" i="1"/>
  <c r="O228" i="1"/>
  <c r="O201" i="1"/>
  <c r="O194" i="1"/>
  <c r="O196" i="1"/>
  <c r="O197" i="1"/>
  <c r="O198" i="1"/>
  <c r="O199" i="1"/>
  <c r="O234" i="1"/>
  <c r="O227" i="1"/>
  <c r="O210" i="1"/>
  <c r="O211" i="1"/>
  <c r="O229" i="1"/>
  <c r="O221" i="1"/>
  <c r="O200" i="1"/>
  <c r="O203" i="1"/>
  <c r="O204" i="1"/>
  <c r="O205" i="1"/>
  <c r="O240" i="1"/>
  <c r="O215" i="1"/>
  <c r="O217" i="1"/>
  <c r="O213" i="1"/>
  <c r="O207" i="1"/>
  <c r="O182" i="1"/>
  <c r="O184" i="1"/>
  <c r="O177" i="1"/>
  <c r="O178" i="1"/>
  <c r="O190" i="1"/>
  <c r="O186" i="1"/>
  <c r="O202" i="1"/>
  <c r="O191" i="1"/>
  <c r="O209" i="1"/>
  <c r="O195" i="1"/>
  <c r="O187" i="1"/>
  <c r="O155" i="1"/>
  <c r="O168" i="1"/>
  <c r="O170" i="1"/>
  <c r="O174" i="1"/>
  <c r="O176" i="1"/>
  <c r="O169" i="1"/>
  <c r="O167" i="1"/>
  <c r="O171" i="1"/>
  <c r="O154" i="1"/>
  <c r="O161" i="1"/>
  <c r="O162" i="1"/>
  <c r="O157" i="1"/>
  <c r="O163" i="1"/>
  <c r="O158" i="1"/>
  <c r="O166" i="1"/>
  <c r="O148" i="1"/>
  <c r="O150" i="1"/>
  <c r="O153" i="1"/>
  <c r="O147" i="1"/>
  <c r="O130" i="1"/>
  <c r="O135" i="1"/>
  <c r="O136" i="1"/>
  <c r="O132" i="1"/>
  <c r="O129" i="1"/>
  <c r="O120" i="1"/>
  <c r="O127" i="1"/>
  <c r="O128" i="1"/>
  <c r="O122" i="1"/>
  <c r="O160" i="1"/>
  <c r="O144" i="1"/>
  <c r="O164" i="1"/>
  <c r="O156" i="1"/>
  <c r="O152" i="1"/>
  <c r="O145" i="1"/>
  <c r="O134" i="1"/>
  <c r="O123" i="1"/>
  <c r="O125" i="1"/>
  <c r="O119" i="1"/>
  <c r="O118" i="1"/>
  <c r="O138" i="1"/>
  <c r="O133" i="1"/>
  <c r="O115" i="1"/>
  <c r="O117" i="1"/>
  <c r="O131" i="1"/>
  <c r="O112" i="1"/>
  <c r="O137" i="1"/>
  <c r="O126" i="1"/>
  <c r="O142" i="1"/>
  <c r="O121" i="1"/>
  <c r="O113" i="1"/>
  <c r="O108" i="1"/>
  <c r="O94" i="1"/>
  <c r="O95" i="1"/>
  <c r="O92" i="1"/>
  <c r="O96" i="1"/>
  <c r="O93" i="1"/>
  <c r="O111" i="1"/>
  <c r="O110" i="1"/>
  <c r="O109" i="1"/>
  <c r="O101" i="1"/>
  <c r="O104" i="1"/>
  <c r="O89" i="1"/>
  <c r="O84" i="1"/>
  <c r="O86" i="1"/>
  <c r="O87" i="1"/>
  <c r="O88" i="1"/>
  <c r="O90" i="1"/>
  <c r="O97" i="1"/>
  <c r="O83" i="1"/>
  <c r="O85" i="1"/>
  <c r="O74" i="1"/>
  <c r="O80" i="1"/>
  <c r="O67" i="1"/>
  <c r="O59" i="1"/>
  <c r="O63" i="1"/>
  <c r="O68" i="1"/>
  <c r="O64" i="1"/>
  <c r="O77" i="1"/>
  <c r="O82" i="1"/>
  <c r="O76" i="1"/>
  <c r="O70" i="1"/>
  <c r="O81" i="1"/>
  <c r="O62" i="1"/>
  <c r="O75" i="1"/>
  <c r="O60" i="1"/>
  <c r="O57" i="1"/>
  <c r="O55" i="1"/>
  <c r="O52" i="1"/>
  <c r="O66" i="1"/>
  <c r="O53" i="1"/>
  <c r="O49" i="1"/>
  <c r="O50" i="1"/>
  <c r="O51" i="1"/>
  <c r="O35" i="1"/>
  <c r="O46" i="1"/>
  <c r="O45" i="1"/>
  <c r="O44" i="1"/>
  <c r="O39" i="1"/>
  <c r="O36" i="1"/>
  <c r="O29" i="1"/>
  <c r="O30" i="1"/>
  <c r="O31" i="1"/>
  <c r="O24" i="1"/>
  <c r="O32" i="1"/>
  <c r="O25" i="1"/>
  <c r="O33" i="1"/>
  <c r="O26" i="1"/>
  <c r="O34" i="1"/>
  <c r="O37" i="1"/>
  <c r="O27" i="1"/>
  <c r="P2" i="1"/>
  <c r="Q2" i="1"/>
  <c r="P1" i="1"/>
  <c r="Q1" i="1"/>
  <c r="O23" i="1"/>
  <c r="Q2267" i="1" l="1"/>
  <c r="P23" i="1"/>
  <c r="P2267" i="1"/>
  <c r="P5" i="1"/>
  <c r="P12" i="1"/>
  <c r="P14" i="1"/>
  <c r="P17" i="1"/>
  <c r="P19" i="1"/>
  <c r="P21" i="1"/>
  <c r="P7" i="1"/>
  <c r="P9" i="1"/>
  <c r="P6" i="1"/>
  <c r="P11" i="1"/>
  <c r="P4" i="1"/>
  <c r="P13" i="1"/>
  <c r="P18" i="1"/>
  <c r="P20" i="1"/>
  <c r="P16" i="1"/>
  <c r="P15" i="1"/>
  <c r="P10" i="1"/>
  <c r="P22" i="1"/>
  <c r="P8" i="1"/>
  <c r="Q13" i="1"/>
  <c r="Q5" i="1"/>
  <c r="Q12" i="1"/>
  <c r="Q14" i="1"/>
  <c r="Q17" i="1"/>
  <c r="Q19" i="1"/>
  <c r="Q21" i="1"/>
  <c r="Q7" i="1"/>
  <c r="Q9" i="1"/>
  <c r="Q10" i="1"/>
  <c r="Q6" i="1"/>
  <c r="Q8" i="1"/>
  <c r="Q11" i="1"/>
  <c r="Q4" i="1"/>
  <c r="Q16" i="1"/>
  <c r="Q18" i="1"/>
  <c r="Q15" i="1"/>
  <c r="Q20" i="1"/>
  <c r="Q22" i="1"/>
  <c r="Q790" i="1"/>
  <c r="Q2230" i="1"/>
  <c r="Q2231" i="1"/>
  <c r="Q2232" i="1"/>
  <c r="Q2240" i="1"/>
  <c r="Q2233" i="1"/>
  <c r="Q2241" i="1"/>
  <c r="Q2234" i="1"/>
  <c r="Q2228" i="1"/>
  <c r="Q2236" i="1"/>
  <c r="Q2229" i="1"/>
  <c r="Q2237" i="1"/>
  <c r="Q2243" i="1"/>
  <c r="Q2227" i="1"/>
  <c r="Q2235" i="1"/>
  <c r="Q2245" i="1"/>
  <c r="Q2251" i="1"/>
  <c r="Q2257" i="1"/>
  <c r="Q2260" i="1"/>
  <c r="Q2262" i="1"/>
  <c r="Q2246" i="1"/>
  <c r="Q2247" i="1"/>
  <c r="Q2256" i="1"/>
  <c r="Q2259" i="1"/>
  <c r="Q2261" i="1"/>
  <c r="Q2265" i="1"/>
  <c r="Q2264" i="1"/>
  <c r="Q2253" i="1"/>
  <c r="Q2258" i="1"/>
  <c r="Q2238" i="1"/>
  <c r="Q2255" i="1"/>
  <c r="Q2252" i="1"/>
  <c r="Q2239" i="1"/>
  <c r="Q2266" i="1"/>
  <c r="Q2248" i="1"/>
  <c r="Q2249" i="1"/>
  <c r="Q2244" i="1"/>
  <c r="Q2242" i="1"/>
  <c r="Q2263" i="1"/>
  <c r="Q2254" i="1"/>
  <c r="Q2250" i="1"/>
  <c r="P839" i="1"/>
  <c r="P2231" i="1"/>
  <c r="P2232" i="1"/>
  <c r="P2233" i="1"/>
  <c r="P2234" i="1"/>
  <c r="P2242" i="1"/>
  <c r="P2227" i="1"/>
  <c r="P2235" i="1"/>
  <c r="P2229" i="1"/>
  <c r="P2237" i="1"/>
  <c r="P2230" i="1"/>
  <c r="P2238" i="1"/>
  <c r="P2241" i="1"/>
  <c r="P2244" i="1"/>
  <c r="P2228" i="1"/>
  <c r="P2236" i="1"/>
  <c r="P2258" i="1"/>
  <c r="P2263" i="1"/>
  <c r="P2256" i="1"/>
  <c r="P2248" i="1"/>
  <c r="P2251" i="1"/>
  <c r="P2252" i="1"/>
  <c r="P2257" i="1"/>
  <c r="P2261" i="1"/>
  <c r="P2260" i="1"/>
  <c r="P2262" i="1"/>
  <c r="P2266" i="1"/>
  <c r="P2245" i="1"/>
  <c r="P2254" i="1"/>
  <c r="P2250" i="1"/>
  <c r="P2249" i="1"/>
  <c r="P2265" i="1"/>
  <c r="P2246" i="1"/>
  <c r="P2253" i="1"/>
  <c r="P2247" i="1"/>
  <c r="P2243" i="1"/>
  <c r="P2239" i="1"/>
  <c r="P2264" i="1"/>
  <c r="P2255" i="1"/>
  <c r="P2259" i="1"/>
  <c r="P2240" i="1"/>
  <c r="P38" i="1"/>
  <c r="P52" i="1"/>
  <c r="P50" i="1"/>
  <c r="Q68" i="1"/>
  <c r="Q60" i="1"/>
  <c r="P61" i="1"/>
  <c r="P67" i="1"/>
  <c r="Q98" i="1"/>
  <c r="Q97" i="1"/>
  <c r="P118" i="1"/>
  <c r="Q100" i="1"/>
  <c r="Q140" i="1"/>
  <c r="P163" i="1"/>
  <c r="Q169" i="1"/>
  <c r="P155" i="1"/>
  <c r="Q168" i="1"/>
  <c r="Q166" i="1"/>
  <c r="P177" i="1"/>
  <c r="P206" i="1"/>
  <c r="Q207" i="1"/>
  <c r="P214" i="1"/>
  <c r="Q238" i="1"/>
  <c r="Q217" i="1"/>
  <c r="Q211" i="1"/>
  <c r="P233" i="1"/>
  <c r="P258" i="1"/>
  <c r="P271" i="1"/>
  <c r="P252" i="1"/>
  <c r="Q259" i="1"/>
  <c r="P265" i="1"/>
  <c r="Q272" i="1"/>
  <c r="Q278" i="1"/>
  <c r="Q251" i="1"/>
  <c r="P274" i="1"/>
  <c r="Q262" i="1"/>
  <c r="Q282" i="1"/>
  <c r="P305" i="1"/>
  <c r="P275" i="1"/>
  <c r="Q260" i="1"/>
  <c r="P297" i="1"/>
  <c r="P269" i="1"/>
  <c r="P334" i="1"/>
  <c r="Q334" i="1"/>
  <c r="Q307" i="1"/>
  <c r="P333" i="1"/>
  <c r="Q381" i="1"/>
  <c r="P403" i="1"/>
  <c r="P386" i="1"/>
  <c r="P382" i="1"/>
  <c r="P379" i="1"/>
  <c r="P392" i="1"/>
  <c r="P438" i="1"/>
  <c r="Q422" i="1"/>
  <c r="P414" i="1"/>
  <c r="P425" i="1"/>
  <c r="Q435" i="1"/>
  <c r="P443" i="1"/>
  <c r="P459" i="1"/>
  <c r="P522" i="1"/>
  <c r="Q498" i="1"/>
  <c r="Q489" i="1"/>
  <c r="P529" i="1"/>
  <c r="Q534" i="1"/>
  <c r="Q585" i="1"/>
  <c r="P568" i="1"/>
  <c r="P590" i="1"/>
  <c r="P500" i="1"/>
  <c r="P538" i="1"/>
  <c r="Q515" i="1"/>
  <c r="Q551" i="1"/>
  <c r="P467" i="1"/>
  <c r="Q573" i="1"/>
  <c r="P490" i="1"/>
  <c r="Q620" i="1"/>
  <c r="Q634" i="1"/>
  <c r="Q654" i="1"/>
  <c r="Q666" i="1"/>
  <c r="P635" i="1"/>
  <c r="P651" i="1"/>
  <c r="P639" i="1"/>
  <c r="P643" i="1"/>
  <c r="P640" i="1"/>
  <c r="P647" i="1"/>
  <c r="Q626" i="1"/>
  <c r="Q647" i="1"/>
  <c r="Q592" i="1"/>
  <c r="P615" i="1"/>
  <c r="P645" i="1"/>
  <c r="Q707" i="1"/>
  <c r="Q686" i="1"/>
  <c r="Q659" i="1"/>
  <c r="P763" i="1"/>
  <c r="P779" i="1"/>
  <c r="Q800" i="1"/>
  <c r="Q762" i="1"/>
  <c r="Q764" i="1"/>
  <c r="Q780" i="1"/>
  <c r="P664" i="1"/>
  <c r="Q768" i="1"/>
  <c r="P789" i="1"/>
  <c r="Q703" i="1"/>
  <c r="Q748" i="1"/>
  <c r="Q756" i="1"/>
  <c r="Q766" i="1"/>
  <c r="P28" i="1"/>
  <c r="P30" i="1"/>
  <c r="P31" i="1"/>
  <c r="P24" i="1"/>
  <c r="P32" i="1"/>
  <c r="P27" i="1"/>
  <c r="P26" i="1"/>
  <c r="P43" i="1"/>
  <c r="P44" i="1"/>
  <c r="P34" i="1"/>
  <c r="P37" i="1"/>
  <c r="P40" i="1"/>
  <c r="P45" i="1"/>
  <c r="P46" i="1"/>
  <c r="P47" i="1"/>
  <c r="P49" i="1"/>
  <c r="P42" i="1"/>
  <c r="P48" i="1"/>
  <c r="P51" i="1"/>
  <c r="P56" i="1"/>
  <c r="P60" i="1"/>
  <c r="P65" i="1"/>
  <c r="P73" i="1"/>
  <c r="P55" i="1"/>
  <c r="P62" i="1"/>
  <c r="P79" i="1"/>
  <c r="P63" i="1"/>
  <c r="P68" i="1"/>
  <c r="P57" i="1"/>
  <c r="P58" i="1"/>
  <c r="P76" i="1"/>
  <c r="P70" i="1"/>
  <c r="P77" i="1"/>
  <c r="P83" i="1"/>
  <c r="P64" i="1"/>
  <c r="P72" i="1"/>
  <c r="P81" i="1"/>
  <c r="P91" i="1"/>
  <c r="P78" i="1"/>
  <c r="P85" i="1"/>
  <c r="P95" i="1"/>
  <c r="P92" i="1"/>
  <c r="P87" i="1"/>
  <c r="P106" i="1"/>
  <c r="P116" i="1"/>
  <c r="P124" i="1"/>
  <c r="P132" i="1"/>
  <c r="P93" i="1"/>
  <c r="P97" i="1"/>
  <c r="P111" i="1"/>
  <c r="P98" i="1"/>
  <c r="P134" i="1"/>
  <c r="P113" i="1"/>
  <c r="P126" i="1"/>
  <c r="P130" i="1"/>
  <c r="P135" i="1"/>
  <c r="P121" i="1"/>
  <c r="P123" i="1"/>
  <c r="P127" i="1"/>
  <c r="P131" i="1"/>
  <c r="P119" i="1"/>
  <c r="P129" i="1"/>
  <c r="P102" i="1"/>
  <c r="P146" i="1"/>
  <c r="P160" i="1"/>
  <c r="P153" i="1"/>
  <c r="P115" i="1"/>
  <c r="P138" i="1"/>
  <c r="P154" i="1"/>
  <c r="P140" i="1"/>
  <c r="P142" i="1"/>
  <c r="P162" i="1"/>
  <c r="P150" i="1"/>
  <c r="P156" i="1"/>
  <c r="P145" i="1"/>
  <c r="P158" i="1"/>
  <c r="P172" i="1"/>
  <c r="P182" i="1"/>
  <c r="P176" i="1"/>
  <c r="P185" i="1"/>
  <c r="P166" i="1"/>
  <c r="P171" i="1"/>
  <c r="P180" i="1"/>
  <c r="P193" i="1"/>
  <c r="P195" i="1"/>
  <c r="P190" i="1"/>
  <c r="P168" i="1"/>
  <c r="P191" i="1"/>
  <c r="P198" i="1"/>
  <c r="P203" i="1"/>
  <c r="P174" i="1"/>
  <c r="P179" i="1"/>
  <c r="P184" i="1"/>
  <c r="P205" i="1"/>
  <c r="P207" i="1"/>
  <c r="P192" i="1"/>
  <c r="P211" i="1"/>
  <c r="P188" i="1"/>
  <c r="P226" i="1"/>
  <c r="P219" i="1"/>
  <c r="P227" i="1"/>
  <c r="P213" i="1"/>
  <c r="P215" i="1"/>
  <c r="P223" i="1"/>
  <c r="P221" i="1"/>
  <c r="P249" i="1"/>
  <c r="P244" i="1"/>
  <c r="P250" i="1"/>
  <c r="P256" i="1"/>
  <c r="P236" i="1"/>
  <c r="P238" i="1"/>
  <c r="P242" i="1"/>
  <c r="P229" i="1"/>
  <c r="P230" i="1"/>
  <c r="P234" i="1"/>
  <c r="P264" i="1"/>
  <c r="P284" i="1"/>
  <c r="P254" i="1"/>
  <c r="P280" i="1"/>
  <c r="P272" i="1"/>
  <c r="P278" i="1"/>
  <c r="P262" i="1"/>
  <c r="P270" i="1"/>
  <c r="P276" i="1"/>
  <c r="P288" i="1"/>
  <c r="P313" i="1"/>
  <c r="P290" i="1"/>
  <c r="P316" i="1"/>
  <c r="P324" i="1"/>
  <c r="P302" i="1"/>
  <c r="P306" i="1"/>
  <c r="P294" i="1"/>
  <c r="P283" i="1"/>
  <c r="P285" i="1"/>
  <c r="P261" i="1"/>
  <c r="P309" i="1"/>
  <c r="P320" i="1"/>
  <c r="P246" i="1"/>
  <c r="P304" i="1"/>
  <c r="P310" i="1"/>
  <c r="P344" i="1"/>
  <c r="P352" i="1"/>
  <c r="P336" i="1"/>
  <c r="P348" i="1"/>
  <c r="P361" i="1"/>
  <c r="P369" i="1"/>
  <c r="P377" i="1"/>
  <c r="P394" i="1"/>
  <c r="P402" i="1"/>
  <c r="P298" i="1"/>
  <c r="P314" i="1"/>
  <c r="P322" i="1"/>
  <c r="P328" i="1"/>
  <c r="P340" i="1"/>
  <c r="P296" i="1"/>
  <c r="P357" i="1"/>
  <c r="P364" i="1"/>
  <c r="P372" i="1"/>
  <c r="P312" i="1"/>
  <c r="P338" i="1"/>
  <c r="P365" i="1"/>
  <c r="P373" i="1"/>
  <c r="P381" i="1"/>
  <c r="P375" i="1"/>
  <c r="P399" i="1"/>
  <c r="P404" i="1"/>
  <c r="P415" i="1"/>
  <c r="P405" i="1"/>
  <c r="P410" i="1"/>
  <c r="P380" i="1"/>
  <c r="P332" i="1"/>
  <c r="P343" i="1"/>
  <c r="P359" i="1"/>
  <c r="P389" i="1"/>
  <c r="P401" i="1"/>
  <c r="P385" i="1"/>
  <c r="P397" i="1"/>
  <c r="P393" i="1"/>
  <c r="P330" i="1"/>
  <c r="P383" i="1"/>
  <c r="P445" i="1"/>
  <c r="P453" i="1"/>
  <c r="P408" i="1"/>
  <c r="P441" i="1"/>
  <c r="P413" i="1"/>
  <c r="P416" i="1"/>
  <c r="P391" i="1"/>
  <c r="P427" i="1"/>
  <c r="P436" i="1"/>
  <c r="P351" i="1"/>
  <c r="P421" i="1"/>
  <c r="P437" i="1"/>
  <c r="P367" i="1"/>
  <c r="P439" i="1"/>
  <c r="P458" i="1"/>
  <c r="P444" i="1"/>
  <c r="P452" i="1"/>
  <c r="P473" i="1"/>
  <c r="P481" i="1"/>
  <c r="P428" i="1"/>
  <c r="P442" i="1"/>
  <c r="P450" i="1"/>
  <c r="P463" i="1"/>
  <c r="P419" i="1"/>
  <c r="P455" i="1"/>
  <c r="P447" i="1"/>
  <c r="P466" i="1"/>
  <c r="P468" i="1"/>
  <c r="P476" i="1"/>
  <c r="P484" i="1"/>
  <c r="P429" i="1"/>
  <c r="P469" i="1"/>
  <c r="P477" i="1"/>
  <c r="P485" i="1"/>
  <c r="P493" i="1"/>
  <c r="P435" i="1"/>
  <c r="P457" i="1"/>
  <c r="P511" i="1"/>
  <c r="P487" i="1"/>
  <c r="P489" i="1"/>
  <c r="P492" i="1"/>
  <c r="P532" i="1"/>
  <c r="P545" i="1"/>
  <c r="P508" i="1"/>
  <c r="P533" i="1"/>
  <c r="P501" i="1"/>
  <c r="P524" i="1"/>
  <c r="P497" i="1"/>
  <c r="P509" i="1"/>
  <c r="P525" i="1"/>
  <c r="P530" i="1"/>
  <c r="P536" i="1"/>
  <c r="P541" i="1"/>
  <c r="P471" i="1"/>
  <c r="P505" i="1"/>
  <c r="P517" i="1"/>
  <c r="P409" i="1"/>
  <c r="P461" i="1"/>
  <c r="P479" i="1"/>
  <c r="P495" i="1"/>
  <c r="P513" i="1"/>
  <c r="P521" i="1"/>
  <c r="P565" i="1"/>
  <c r="P572" i="1"/>
  <c r="P581" i="1"/>
  <c r="P589" i="1"/>
  <c r="P519" i="1"/>
  <c r="P557" i="1"/>
  <c r="P573" i="1"/>
  <c r="P587" i="1"/>
  <c r="P591" i="1"/>
  <c r="P598" i="1"/>
  <c r="P606" i="1"/>
  <c r="P614" i="1"/>
  <c r="P622" i="1"/>
  <c r="P630" i="1"/>
  <c r="P569" i="1"/>
  <c r="P577" i="1"/>
  <c r="P543" i="1"/>
  <c r="P549" i="1"/>
  <c r="P575" i="1"/>
  <c r="P503" i="1"/>
  <c r="P567" i="1"/>
  <c r="P588" i="1"/>
  <c r="P601" i="1"/>
  <c r="P609" i="1"/>
  <c r="P559" i="1"/>
  <c r="P561" i="1"/>
  <c r="P594" i="1"/>
  <c r="P602" i="1"/>
  <c r="P610" i="1"/>
  <c r="P585" i="1"/>
  <c r="P626" i="1"/>
  <c r="P636" i="1"/>
  <c r="P656" i="1"/>
  <c r="P662" i="1"/>
  <c r="P668" i="1"/>
  <c r="P527" i="1"/>
  <c r="P644" i="1"/>
  <c r="P652" i="1"/>
  <c r="P663" i="1"/>
  <c r="P669" i="1"/>
  <c r="P677" i="1"/>
  <c r="P553" i="1"/>
  <c r="P576" i="1"/>
  <c r="P551" i="1"/>
  <c r="P596" i="1"/>
  <c r="P604" i="1"/>
  <c r="P620" i="1"/>
  <c r="P634" i="1"/>
  <c r="P653" i="1"/>
  <c r="P658" i="1"/>
  <c r="P580" i="1"/>
  <c r="P617" i="1"/>
  <c r="P618" i="1"/>
  <c r="P642" i="1"/>
  <c r="P654" i="1"/>
  <c r="P672" i="1"/>
  <c r="P673" i="1"/>
  <c r="P681" i="1"/>
  <c r="P689" i="1"/>
  <c r="P638" i="1"/>
  <c r="P719" i="1"/>
  <c r="P727" i="1"/>
  <c r="P646" i="1"/>
  <c r="P666" i="1"/>
  <c r="P683" i="1"/>
  <c r="P685" i="1"/>
  <c r="P697" i="1"/>
  <c r="P711" i="1"/>
  <c r="P723" i="1"/>
  <c r="P732" i="1"/>
  <c r="P736" i="1"/>
  <c r="P744" i="1"/>
  <c r="P752" i="1"/>
  <c r="P760" i="1"/>
  <c r="P675" i="1"/>
  <c r="P709" i="1"/>
  <c r="P715" i="1"/>
  <c r="P733" i="1"/>
  <c r="P737" i="1"/>
  <c r="P612" i="1"/>
  <c r="P661" i="1"/>
  <c r="P738" i="1"/>
  <c r="P746" i="1"/>
  <c r="P754" i="1"/>
  <c r="P762" i="1"/>
  <c r="P770" i="1"/>
  <c r="P778" i="1"/>
  <c r="P628" i="1"/>
  <c r="P707" i="1"/>
  <c r="P724" i="1"/>
  <c r="P729" i="1"/>
  <c r="P699" i="1"/>
  <c r="P701" i="1"/>
  <c r="P717" i="1"/>
  <c r="P725" i="1"/>
  <c r="P740" i="1"/>
  <c r="P748" i="1"/>
  <c r="P756" i="1"/>
  <c r="P764" i="1"/>
  <c r="P650" i="1"/>
  <c r="P713" i="1"/>
  <c r="P792" i="1"/>
  <c r="P802" i="1"/>
  <c r="P766" i="1"/>
  <c r="P768" i="1"/>
  <c r="P772" i="1"/>
  <c r="P784" i="1"/>
  <c r="P798" i="1"/>
  <c r="P822" i="1"/>
  <c r="P830" i="1"/>
  <c r="P838" i="1"/>
  <c r="P846" i="1"/>
  <c r="P854" i="1"/>
  <c r="P788" i="1"/>
  <c r="P693" i="1"/>
  <c r="P705" i="1"/>
  <c r="P812" i="1"/>
  <c r="P816" i="1"/>
  <c r="P824" i="1"/>
  <c r="P832" i="1"/>
  <c r="P840" i="1"/>
  <c r="P848" i="1"/>
  <c r="P856" i="1"/>
  <c r="P864" i="1"/>
  <c r="P872" i="1"/>
  <c r="P880" i="1"/>
  <c r="P888" i="1"/>
  <c r="P896" i="1"/>
  <c r="P782" i="1"/>
  <c r="P790" i="1"/>
  <c r="P799" i="1"/>
  <c r="P804" i="1"/>
  <c r="P808" i="1"/>
  <c r="P814" i="1"/>
  <c r="P691" i="1"/>
  <c r="P774" i="1"/>
  <c r="P776" i="1"/>
  <c r="P780" i="1"/>
  <c r="P800" i="1"/>
  <c r="P818" i="1"/>
  <c r="P826" i="1"/>
  <c r="P834" i="1"/>
  <c r="P842" i="1"/>
  <c r="P850" i="1"/>
  <c r="P858" i="1"/>
  <c r="P866" i="1"/>
  <c r="P874" i="1"/>
  <c r="P721" i="1"/>
  <c r="P786" i="1"/>
  <c r="P750" i="1"/>
  <c r="P878" i="1"/>
  <c r="P894" i="1"/>
  <c r="P900" i="1"/>
  <c r="P758" i="1"/>
  <c r="P791" i="1"/>
  <c r="P876" i="1"/>
  <c r="P882" i="1"/>
  <c r="P892" i="1"/>
  <c r="P898" i="1"/>
  <c r="P904" i="1"/>
  <c r="P930" i="1"/>
  <c r="P938" i="1"/>
  <c r="P946" i="1"/>
  <c r="P954" i="1"/>
  <c r="P962" i="1"/>
  <c r="P970" i="1"/>
  <c r="P978" i="1"/>
  <c r="P810" i="1"/>
  <c r="P852" i="1"/>
  <c r="P862" i="1"/>
  <c r="P908" i="1"/>
  <c r="P844" i="1"/>
  <c r="P860" i="1"/>
  <c r="P918" i="1"/>
  <c r="P922" i="1"/>
  <c r="P836" i="1"/>
  <c r="P886" i="1"/>
  <c r="P902" i="1"/>
  <c r="P924" i="1"/>
  <c r="P925" i="1"/>
  <c r="P933" i="1"/>
  <c r="P941" i="1"/>
  <c r="P949" i="1"/>
  <c r="P957" i="1"/>
  <c r="P965" i="1"/>
  <c r="P973" i="1"/>
  <c r="P981" i="1"/>
  <c r="P828" i="1"/>
  <c r="P884" i="1"/>
  <c r="P890" i="1"/>
  <c r="P914" i="1"/>
  <c r="P926" i="1"/>
  <c r="P934" i="1"/>
  <c r="P942" i="1"/>
  <c r="P950" i="1"/>
  <c r="P958" i="1"/>
  <c r="P966" i="1"/>
  <c r="P974" i="1"/>
  <c r="P982" i="1"/>
  <c r="P990" i="1"/>
  <c r="P998" i="1"/>
  <c r="P820" i="1"/>
  <c r="P870" i="1"/>
  <c r="P906" i="1"/>
  <c r="P910" i="1"/>
  <c r="P742" i="1"/>
  <c r="P960" i="1"/>
  <c r="P1024" i="1"/>
  <c r="P1045" i="1"/>
  <c r="P1054" i="1"/>
  <c r="P1062" i="1"/>
  <c r="P1070" i="1"/>
  <c r="P936" i="1"/>
  <c r="P952" i="1"/>
  <c r="P984" i="1"/>
  <c r="P986" i="1"/>
  <c r="P992" i="1"/>
  <c r="P1032" i="1"/>
  <c r="P1046" i="1"/>
  <c r="P944" i="1"/>
  <c r="P976" i="1"/>
  <c r="P1006" i="1"/>
  <c r="P1042" i="1"/>
  <c r="P1048" i="1"/>
  <c r="P1053" i="1"/>
  <c r="P1056" i="1"/>
  <c r="P916" i="1"/>
  <c r="P968" i="1"/>
  <c r="P1002" i="1"/>
  <c r="P1014" i="1"/>
  <c r="P1043" i="1"/>
  <c r="P1049" i="1"/>
  <c r="P989" i="1"/>
  <c r="P1000" i="1"/>
  <c r="P1010" i="1"/>
  <c r="P1022" i="1"/>
  <c r="P1038" i="1"/>
  <c r="P1058" i="1"/>
  <c r="P868" i="1"/>
  <c r="P1018" i="1"/>
  <c r="P1030" i="1"/>
  <c r="P1034" i="1"/>
  <c r="P928" i="1"/>
  <c r="P1008" i="1"/>
  <c r="P1026" i="1"/>
  <c r="P1040" i="1"/>
  <c r="P994" i="1"/>
  <c r="P1078" i="1"/>
  <c r="P1064" i="1"/>
  <c r="P1091" i="1"/>
  <c r="P1099" i="1"/>
  <c r="P1107" i="1"/>
  <c r="P1115" i="1"/>
  <c r="P1123" i="1"/>
  <c r="P1131" i="1"/>
  <c r="P1139" i="1"/>
  <c r="P1147" i="1"/>
  <c r="P1155" i="1"/>
  <c r="P1052" i="1"/>
  <c r="P1072" i="1"/>
  <c r="P997" i="1"/>
  <c r="P1061" i="1"/>
  <c r="P1076" i="1"/>
  <c r="P1085" i="1"/>
  <c r="P1093" i="1"/>
  <c r="P1101" i="1"/>
  <c r="P1109" i="1"/>
  <c r="P1117" i="1"/>
  <c r="P1125" i="1"/>
  <c r="P1133" i="1"/>
  <c r="P1141" i="1"/>
  <c r="P1149" i="1"/>
  <c r="P1157" i="1"/>
  <c r="P1165" i="1"/>
  <c r="P1066" i="1"/>
  <c r="P1069" i="1"/>
  <c r="P1074" i="1"/>
  <c r="P1087" i="1"/>
  <c r="P1095" i="1"/>
  <c r="P1103" i="1"/>
  <c r="P1111" i="1"/>
  <c r="P1119" i="1"/>
  <c r="P1127" i="1"/>
  <c r="P1135" i="1"/>
  <c r="P1143" i="1"/>
  <c r="P1151" i="1"/>
  <c r="P1159" i="1"/>
  <c r="P1167" i="1"/>
  <c r="P1175" i="1"/>
  <c r="P1183" i="1"/>
  <c r="P1191" i="1"/>
  <c r="P796" i="1"/>
  <c r="P1080" i="1"/>
  <c r="P1105" i="1"/>
  <c r="P1129" i="1"/>
  <c r="P1145" i="1"/>
  <c r="P1205" i="1"/>
  <c r="P1219" i="1"/>
  <c r="P1225" i="1"/>
  <c r="P1137" i="1"/>
  <c r="P1169" i="1"/>
  <c r="P1179" i="1"/>
  <c r="P1181" i="1"/>
  <c r="P1185" i="1"/>
  <c r="P1195" i="1"/>
  <c r="P1209" i="1"/>
  <c r="P1221" i="1"/>
  <c r="P1231" i="1"/>
  <c r="P1236" i="1"/>
  <c r="P1244" i="1"/>
  <c r="P1252" i="1"/>
  <c r="P1260" i="1"/>
  <c r="P1268" i="1"/>
  <c r="P1276" i="1"/>
  <c r="P1284" i="1"/>
  <c r="P1227" i="1"/>
  <c r="P1237" i="1"/>
  <c r="P1245" i="1"/>
  <c r="P1253" i="1"/>
  <c r="P1261" i="1"/>
  <c r="P1269" i="1"/>
  <c r="P1277" i="1"/>
  <c r="P1285" i="1"/>
  <c r="P1293" i="1"/>
  <c r="P1301" i="1"/>
  <c r="P1309" i="1"/>
  <c r="P1317" i="1"/>
  <c r="P1325" i="1"/>
  <c r="P1097" i="1"/>
  <c r="P1163" i="1"/>
  <c r="P1199" i="1"/>
  <c r="P1203" i="1"/>
  <c r="P1215" i="1"/>
  <c r="P1220" i="1"/>
  <c r="P1238" i="1"/>
  <c r="P1246" i="1"/>
  <c r="P1254" i="1"/>
  <c r="P1262" i="1"/>
  <c r="P1270" i="1"/>
  <c r="P1278" i="1"/>
  <c r="P1286" i="1"/>
  <c r="P1294" i="1"/>
  <c r="P1302" i="1"/>
  <c r="P1310" i="1"/>
  <c r="P1318" i="1"/>
  <c r="P1326" i="1"/>
  <c r="P1334" i="1"/>
  <c r="P1077" i="1"/>
  <c r="P1089" i="1"/>
  <c r="P1161" i="1"/>
  <c r="P1223" i="1"/>
  <c r="P1232" i="1"/>
  <c r="P1171" i="1"/>
  <c r="P1173" i="1"/>
  <c r="P1177" i="1"/>
  <c r="P1187" i="1"/>
  <c r="P1189" i="1"/>
  <c r="P1193" i="1"/>
  <c r="P1207" i="1"/>
  <c r="P1211" i="1"/>
  <c r="P1240" i="1"/>
  <c r="P1248" i="1"/>
  <c r="P1256" i="1"/>
  <c r="P1264" i="1"/>
  <c r="P1272" i="1"/>
  <c r="P1280" i="1"/>
  <c r="P1288" i="1"/>
  <c r="P1296" i="1"/>
  <c r="P1304" i="1"/>
  <c r="P1312" i="1"/>
  <c r="P1016" i="1"/>
  <c r="P1081" i="1"/>
  <c r="P1113" i="1"/>
  <c r="P1197" i="1"/>
  <c r="P1213" i="1"/>
  <c r="P1217" i="1"/>
  <c r="P1229" i="1"/>
  <c r="P1233" i="1"/>
  <c r="P1153" i="1"/>
  <c r="P1224" i="1"/>
  <c r="P1324" i="1"/>
  <c r="P1349" i="1"/>
  <c r="P1371" i="1"/>
  <c r="P1379" i="1"/>
  <c r="P1387" i="1"/>
  <c r="P1395" i="1"/>
  <c r="P1403" i="1"/>
  <c r="P1411" i="1"/>
  <c r="P1419" i="1"/>
  <c r="P1427" i="1"/>
  <c r="P1435" i="1"/>
  <c r="P1443" i="1"/>
  <c r="P1451" i="1"/>
  <c r="P1459" i="1"/>
  <c r="P1467" i="1"/>
  <c r="P1282" i="1"/>
  <c r="P1315" i="1"/>
  <c r="P1344" i="1"/>
  <c r="P1274" i="1"/>
  <c r="P1336" i="1"/>
  <c r="P1350" i="1"/>
  <c r="P1365" i="1"/>
  <c r="P1373" i="1"/>
  <c r="P1381" i="1"/>
  <c r="P1389" i="1"/>
  <c r="P1266" i="1"/>
  <c r="P1298" i="1"/>
  <c r="P1300" i="1"/>
  <c r="P1332" i="1"/>
  <c r="P1347" i="1"/>
  <c r="P1121" i="1"/>
  <c r="P1201" i="1"/>
  <c r="P1258" i="1"/>
  <c r="P1306" i="1"/>
  <c r="P1308" i="1"/>
  <c r="P1341" i="1"/>
  <c r="P1367" i="1"/>
  <c r="P1250" i="1"/>
  <c r="P1314" i="1"/>
  <c r="P1316" i="1"/>
  <c r="P1352" i="1"/>
  <c r="P1368" i="1"/>
  <c r="P1376" i="1"/>
  <c r="P1384" i="1"/>
  <c r="P1392" i="1"/>
  <c r="P1400" i="1"/>
  <c r="P1408" i="1"/>
  <c r="P1416" i="1"/>
  <c r="P1424" i="1"/>
  <c r="P1432" i="1"/>
  <c r="P1440" i="1"/>
  <c r="P1448" i="1"/>
  <c r="P1456" i="1"/>
  <c r="P1464" i="1"/>
  <c r="P1472" i="1"/>
  <c r="P1480" i="1"/>
  <c r="P1242" i="1"/>
  <c r="P1320" i="1"/>
  <c r="P1333" i="1"/>
  <c r="P1342" i="1"/>
  <c r="P1292" i="1"/>
  <c r="P1407" i="1"/>
  <c r="P1421" i="1"/>
  <c r="P1434" i="1"/>
  <c r="P1487" i="1"/>
  <c r="P1513" i="1"/>
  <c r="P1521" i="1"/>
  <c r="P1529" i="1"/>
  <c r="P1537" i="1"/>
  <c r="P1545" i="1"/>
  <c r="P1553" i="1"/>
  <c r="P1561" i="1"/>
  <c r="P1569" i="1"/>
  <c r="P1577" i="1"/>
  <c r="P1585" i="1"/>
  <c r="P1593" i="1"/>
  <c r="P1601" i="1"/>
  <c r="P1609" i="1"/>
  <c r="P1431" i="1"/>
  <c r="P1445" i="1"/>
  <c r="P1458" i="1"/>
  <c r="P1466" i="1"/>
  <c r="P1488" i="1"/>
  <c r="P1235" i="1"/>
  <c r="P1375" i="1"/>
  <c r="P1383" i="1"/>
  <c r="P1391" i="1"/>
  <c r="P1405" i="1"/>
  <c r="P1418" i="1"/>
  <c r="P1455" i="1"/>
  <c r="P1463" i="1"/>
  <c r="P1474" i="1"/>
  <c r="P1478" i="1"/>
  <c r="P1483" i="1"/>
  <c r="P1290" i="1"/>
  <c r="P1360" i="1"/>
  <c r="P1378" i="1"/>
  <c r="P1386" i="1"/>
  <c r="P1394" i="1"/>
  <c r="P1415" i="1"/>
  <c r="P1429" i="1"/>
  <c r="P1442" i="1"/>
  <c r="P1470" i="1"/>
  <c r="P1475" i="1"/>
  <c r="P1491" i="1"/>
  <c r="P1496" i="1"/>
  <c r="P1402" i="1"/>
  <c r="P1439" i="1"/>
  <c r="P1453" i="1"/>
  <c r="P1492" i="1"/>
  <c r="P1498" i="1"/>
  <c r="P1503" i="1"/>
  <c r="P1331" i="1"/>
  <c r="P1399" i="1"/>
  <c r="P1413" i="1"/>
  <c r="P1426" i="1"/>
  <c r="P1479" i="1"/>
  <c r="P1504" i="1"/>
  <c r="P1328" i="1"/>
  <c r="P1355" i="1"/>
  <c r="P1423" i="1"/>
  <c r="P1437" i="1"/>
  <c r="P1450" i="1"/>
  <c r="P1471" i="1"/>
  <c r="P1477" i="1"/>
  <c r="P1500" i="1"/>
  <c r="P1506" i="1"/>
  <c r="P1469" i="1"/>
  <c r="P1517" i="1"/>
  <c r="P1520" i="1"/>
  <c r="P1531" i="1"/>
  <c r="P1555" i="1"/>
  <c r="P1565" i="1"/>
  <c r="P1568" i="1"/>
  <c r="P1541" i="1"/>
  <c r="P1544" i="1"/>
  <c r="P1583" i="1"/>
  <c r="P1587" i="1"/>
  <c r="P1591" i="1"/>
  <c r="P1370" i="1"/>
  <c r="P1397" i="1"/>
  <c r="P1512" i="1"/>
  <c r="P1515" i="1"/>
  <c r="P1563" i="1"/>
  <c r="P1576" i="1"/>
  <c r="P1595" i="1"/>
  <c r="P1617" i="1"/>
  <c r="P1625" i="1"/>
  <c r="P1633" i="1"/>
  <c r="P1641" i="1"/>
  <c r="P1649" i="1"/>
  <c r="P1657" i="1"/>
  <c r="P1665" i="1"/>
  <c r="P1673" i="1"/>
  <c r="P1681" i="1"/>
  <c r="P1447" i="1"/>
  <c r="P1462" i="1"/>
  <c r="P1494" i="1"/>
  <c r="P1507" i="1"/>
  <c r="P1525" i="1"/>
  <c r="P1528" i="1"/>
  <c r="P1539" i="1"/>
  <c r="P1552" i="1"/>
  <c r="P1573" i="1"/>
  <c r="P1603" i="1"/>
  <c r="P1618" i="1"/>
  <c r="P1626" i="1"/>
  <c r="P1634" i="1"/>
  <c r="P1642" i="1"/>
  <c r="P1650" i="1"/>
  <c r="P1658" i="1"/>
  <c r="P1666" i="1"/>
  <c r="P1674" i="1"/>
  <c r="P1682" i="1"/>
  <c r="P1690" i="1"/>
  <c r="P1698" i="1"/>
  <c r="P1706" i="1"/>
  <c r="P1714" i="1"/>
  <c r="P1722" i="1"/>
  <c r="P1730" i="1"/>
  <c r="P1410" i="1"/>
  <c r="P1549" i="1"/>
  <c r="P1581" i="1"/>
  <c r="P1584" i="1"/>
  <c r="P1589" i="1"/>
  <c r="P1592" i="1"/>
  <c r="P1607" i="1"/>
  <c r="P1490" i="1"/>
  <c r="P1495" i="1"/>
  <c r="P1523" i="1"/>
  <c r="P1560" i="1"/>
  <c r="P1571" i="1"/>
  <c r="P1597" i="1"/>
  <c r="P1600" i="1"/>
  <c r="P1612" i="1"/>
  <c r="P1620" i="1"/>
  <c r="P1628" i="1"/>
  <c r="P1636" i="1"/>
  <c r="P1644" i="1"/>
  <c r="P1652" i="1"/>
  <c r="P1660" i="1"/>
  <c r="P1668" i="1"/>
  <c r="P1501" i="1"/>
  <c r="P1533" i="1"/>
  <c r="P1536" i="1"/>
  <c r="P1547" i="1"/>
  <c r="P1557" i="1"/>
  <c r="P1702" i="1"/>
  <c r="P1710" i="1"/>
  <c r="P1713" i="1"/>
  <c r="P1732" i="1"/>
  <c r="P1579" i="1"/>
  <c r="P1611" i="1"/>
  <c r="P1638" i="1"/>
  <c r="P1689" i="1"/>
  <c r="P1718" i="1"/>
  <c r="P1721" i="1"/>
  <c r="P1736" i="1"/>
  <c r="P1764" i="1"/>
  <c r="P1772" i="1"/>
  <c r="P1780" i="1"/>
  <c r="P1788" i="1"/>
  <c r="P1796" i="1"/>
  <c r="P1804" i="1"/>
  <c r="P1812" i="1"/>
  <c r="P1820" i="1"/>
  <c r="P1828" i="1"/>
  <c r="P1836" i="1"/>
  <c r="P1844" i="1"/>
  <c r="P1608" i="1"/>
  <c r="P1670" i="1"/>
  <c r="P1684" i="1"/>
  <c r="P1686" i="1"/>
  <c r="P1700" i="1"/>
  <c r="P1726" i="1"/>
  <c r="P1729" i="1"/>
  <c r="P1748" i="1"/>
  <c r="P1861" i="1"/>
  <c r="P1869" i="1"/>
  <c r="P1630" i="1"/>
  <c r="P1740" i="1"/>
  <c r="P1745" i="1"/>
  <c r="P1766" i="1"/>
  <c r="P1774" i="1"/>
  <c r="P1782" i="1"/>
  <c r="P1790" i="1"/>
  <c r="P1798" i="1"/>
  <c r="P1806" i="1"/>
  <c r="P1814" i="1"/>
  <c r="P1822" i="1"/>
  <c r="P1830" i="1"/>
  <c r="P1838" i="1"/>
  <c r="P1846" i="1"/>
  <c r="P1854" i="1"/>
  <c r="P1862" i="1"/>
  <c r="P1870" i="1"/>
  <c r="P1697" i="1"/>
  <c r="P1622" i="1"/>
  <c r="P1662" i="1"/>
  <c r="P1694" i="1"/>
  <c r="P1708" i="1"/>
  <c r="P1712" i="1"/>
  <c r="P1746" i="1"/>
  <c r="P1755" i="1"/>
  <c r="P1760" i="1"/>
  <c r="P1768" i="1"/>
  <c r="P1776" i="1"/>
  <c r="P1784" i="1"/>
  <c r="P1792" i="1"/>
  <c r="P1800" i="1"/>
  <c r="P1808" i="1"/>
  <c r="P1816" i="1"/>
  <c r="P1824" i="1"/>
  <c r="P1832" i="1"/>
  <c r="P1614" i="1"/>
  <c r="P1654" i="1"/>
  <c r="P1676" i="1"/>
  <c r="P1678" i="1"/>
  <c r="P1716" i="1"/>
  <c r="P1738" i="1"/>
  <c r="P1742" i="1"/>
  <c r="P1756" i="1"/>
  <c r="P1724" i="1"/>
  <c r="P1758" i="1"/>
  <c r="P1770" i="1"/>
  <c r="P1852" i="1"/>
  <c r="P1868" i="1"/>
  <c r="P1880" i="1"/>
  <c r="P1885" i="1"/>
  <c r="P1605" i="1"/>
  <c r="P1646" i="1"/>
  <c r="P1810" i="1"/>
  <c r="P1834" i="1"/>
  <c r="P1850" i="1"/>
  <c r="P1856" i="1"/>
  <c r="P1866" i="1"/>
  <c r="P1872" i="1"/>
  <c r="P1894" i="1"/>
  <c r="P1898" i="1"/>
  <c r="P1910" i="1"/>
  <c r="P1918" i="1"/>
  <c r="P1926" i="1"/>
  <c r="P1934" i="1"/>
  <c r="P1942" i="1"/>
  <c r="P1950" i="1"/>
  <c r="P1958" i="1"/>
  <c r="P1966" i="1"/>
  <c r="P1974" i="1"/>
  <c r="P1982" i="1"/>
  <c r="P1990" i="1"/>
  <c r="P1998" i="1"/>
  <c r="P2006" i="1"/>
  <c r="P2014" i="1"/>
  <c r="P2022" i="1"/>
  <c r="P2030" i="1"/>
  <c r="P1752" i="1"/>
  <c r="P1786" i="1"/>
  <c r="P1886" i="1"/>
  <c r="P1890" i="1"/>
  <c r="P1902" i="1"/>
  <c r="P1911" i="1"/>
  <c r="P1919" i="1"/>
  <c r="P1927" i="1"/>
  <c r="P1935" i="1"/>
  <c r="P1943" i="1"/>
  <c r="P1951" i="1"/>
  <c r="P1959" i="1"/>
  <c r="P1967" i="1"/>
  <c r="P1975" i="1"/>
  <c r="P1983" i="1"/>
  <c r="P1991" i="1"/>
  <c r="P1999" i="1"/>
  <c r="P2007" i="1"/>
  <c r="P2015" i="1"/>
  <c r="P2023" i="1"/>
  <c r="P2031" i="1"/>
  <c r="P2039" i="1"/>
  <c r="P2047" i="1"/>
  <c r="P1705" i="1"/>
  <c r="P1762" i="1"/>
  <c r="P1826" i="1"/>
  <c r="P1842" i="1"/>
  <c r="P1878" i="1"/>
  <c r="P1882" i="1"/>
  <c r="P1802" i="1"/>
  <c r="P1840" i="1"/>
  <c r="P1860" i="1"/>
  <c r="P1728" i="1"/>
  <c r="P1734" i="1"/>
  <c r="P1818" i="1"/>
  <c r="P1896" i="1"/>
  <c r="P1904" i="1"/>
  <c r="P1794" i="1"/>
  <c r="P1932" i="1"/>
  <c r="P1964" i="1"/>
  <c r="P1988" i="1"/>
  <c r="P2026" i="1"/>
  <c r="P2038" i="1"/>
  <c r="P2058" i="1"/>
  <c r="P2063" i="1"/>
  <c r="P2095" i="1"/>
  <c r="P2208" i="1"/>
  <c r="P2196" i="1"/>
  <c r="P2204" i="1"/>
  <c r="P2212" i="1"/>
  <c r="P1778" i="1"/>
  <c r="P1938" i="1"/>
  <c r="P2110" i="1"/>
  <c r="P2126" i="1"/>
  <c r="P2182" i="1"/>
  <c r="P1864" i="1"/>
  <c r="P1930" i="1"/>
  <c r="P1962" i="1"/>
  <c r="P1986" i="1"/>
  <c r="P2012" i="1"/>
  <c r="P2046" i="1"/>
  <c r="P2074" i="1"/>
  <c r="P2091" i="1"/>
  <c r="P2097" i="1"/>
  <c r="P2102" i="1"/>
  <c r="P2104" i="1"/>
  <c r="P2112" i="1"/>
  <c r="P2120" i="1"/>
  <c r="P2128" i="1"/>
  <c r="P2136" i="1"/>
  <c r="P2144" i="1"/>
  <c r="P2152" i="1"/>
  <c r="P2160" i="1"/>
  <c r="P2168" i="1"/>
  <c r="P2176" i="1"/>
  <c r="P2184" i="1"/>
  <c r="P2192" i="1"/>
  <c r="P2200" i="1"/>
  <c r="P2062" i="1"/>
  <c r="P2089" i="1"/>
  <c r="P2150" i="1"/>
  <c r="P2158" i="1"/>
  <c r="P2198" i="1"/>
  <c r="P2214" i="1"/>
  <c r="P1874" i="1"/>
  <c r="P1924" i="1"/>
  <c r="P1956" i="1"/>
  <c r="P2010" i="1"/>
  <c r="P2036" i="1"/>
  <c r="P2050" i="1"/>
  <c r="P2055" i="1"/>
  <c r="P2085" i="1"/>
  <c r="P2105" i="1"/>
  <c r="P2113" i="1"/>
  <c r="P2121" i="1"/>
  <c r="P2129" i="1"/>
  <c r="P2137" i="1"/>
  <c r="P2145" i="1"/>
  <c r="P2153" i="1"/>
  <c r="P2161" i="1"/>
  <c r="P2169" i="1"/>
  <c r="P2177" i="1"/>
  <c r="P2185" i="1"/>
  <c r="P2193" i="1"/>
  <c r="P2201" i="1"/>
  <c r="P2209" i="1"/>
  <c r="P2217" i="1"/>
  <c r="P2225" i="1"/>
  <c r="P2180" i="1"/>
  <c r="P2002" i="1"/>
  <c r="P2094" i="1"/>
  <c r="P2190" i="1"/>
  <c r="P1858" i="1"/>
  <c r="P1884" i="1"/>
  <c r="P1888" i="1"/>
  <c r="P1893" i="1"/>
  <c r="P1922" i="1"/>
  <c r="P1954" i="1"/>
  <c r="P1996" i="1"/>
  <c r="P2017" i="1"/>
  <c r="P2044" i="1"/>
  <c r="P2060" i="1"/>
  <c r="P2172" i="1"/>
  <c r="P2188" i="1"/>
  <c r="P2206" i="1"/>
  <c r="P1848" i="1"/>
  <c r="P1916" i="1"/>
  <c r="P1948" i="1"/>
  <c r="P1994" i="1"/>
  <c r="P2020" i="1"/>
  <c r="P2033" i="1"/>
  <c r="P2061" i="1"/>
  <c r="P2065" i="1"/>
  <c r="P2071" i="1"/>
  <c r="P2079" i="1"/>
  <c r="P2100" i="1"/>
  <c r="P2220" i="1"/>
  <c r="P2083" i="1"/>
  <c r="P2142" i="1"/>
  <c r="P2166" i="1"/>
  <c r="P2174" i="1"/>
  <c r="P1692" i="1"/>
  <c r="P1914" i="1"/>
  <c r="P1946" i="1"/>
  <c r="P1980" i="1"/>
  <c r="P2001" i="1"/>
  <c r="P2018" i="1"/>
  <c r="P2041" i="1"/>
  <c r="P2052" i="1"/>
  <c r="P2066" i="1"/>
  <c r="P2086" i="1"/>
  <c r="P2108" i="1"/>
  <c r="P2116" i="1"/>
  <c r="P2124" i="1"/>
  <c r="P2132" i="1"/>
  <c r="P2140" i="1"/>
  <c r="P2148" i="1"/>
  <c r="P2156" i="1"/>
  <c r="P2164" i="1"/>
  <c r="P1970" i="1"/>
  <c r="P1985" i="1"/>
  <c r="P2042" i="1"/>
  <c r="P2134" i="1"/>
  <c r="P2222" i="1"/>
  <c r="P1903" i="1"/>
  <c r="P1906" i="1"/>
  <c r="P1908" i="1"/>
  <c r="P1940" i="1"/>
  <c r="P1972" i="1"/>
  <c r="P1978" i="1"/>
  <c r="P2004" i="1"/>
  <c r="P2034" i="1"/>
  <c r="P2082" i="1"/>
  <c r="P2087" i="1"/>
  <c r="P2028" i="1"/>
  <c r="P2118" i="1"/>
  <c r="P2183" i="1"/>
  <c r="P1993" i="1"/>
  <c r="P2173" i="1"/>
  <c r="P2101" i="1"/>
  <c r="P2216" i="1"/>
  <c r="P2093" i="1"/>
  <c r="P2135" i="1"/>
  <c r="P2189" i="1"/>
  <c r="P2125" i="1"/>
  <c r="P2084" i="1"/>
  <c r="P2054" i="1"/>
  <c r="P2194" i="1"/>
  <c r="P1895" i="1"/>
  <c r="P1941" i="1"/>
  <c r="P2016" i="1"/>
  <c r="P1979" i="1"/>
  <c r="P1976" i="1"/>
  <c r="P1936" i="1"/>
  <c r="P1995" i="1"/>
  <c r="P1877" i="1"/>
  <c r="P1687" i="1"/>
  <c r="P2053" i="1"/>
  <c r="P1997" i="1"/>
  <c r="P1931" i="1"/>
  <c r="P1928" i="1"/>
  <c r="P1913" i="1"/>
  <c r="P1965" i="1"/>
  <c r="P1901" i="1"/>
  <c r="P1865" i="1"/>
  <c r="P1849" i="1"/>
  <c r="P1837" i="1"/>
  <c r="P1799" i="1"/>
  <c r="P1744" i="1"/>
  <c r="P1635" i="1"/>
  <c r="P1535" i="1"/>
  <c r="P1717" i="1"/>
  <c r="P1629" i="1"/>
  <c r="P1588" i="1"/>
  <c r="P1604" i="1"/>
  <c r="P1688" i="1"/>
  <c r="P1685" i="1"/>
  <c r="P1701" i="1"/>
  <c r="P1645" i="1"/>
  <c r="P1514" i="1"/>
  <c r="P1484" i="1"/>
  <c r="P2163" i="1"/>
  <c r="P2155" i="1"/>
  <c r="P2078" i="1"/>
  <c r="P2141" i="1"/>
  <c r="P2210" i="1"/>
  <c r="P2114" i="1"/>
  <c r="P2219" i="1"/>
  <c r="P1783" i="1"/>
  <c r="P1912" i="1"/>
  <c r="P1907" i="1"/>
  <c r="P2096" i="1"/>
  <c r="P1925" i="1"/>
  <c r="P1892" i="1"/>
  <c r="P1883" i="1"/>
  <c r="P1615" i="1"/>
  <c r="P1737" i="1"/>
  <c r="P1791" i="1"/>
  <c r="P1843" i="1"/>
  <c r="P1787" i="1"/>
  <c r="P1627" i="1"/>
  <c r="P1875" i="1"/>
  <c r="P1839" i="1"/>
  <c r="P1733" i="1"/>
  <c r="P1672" i="1"/>
  <c r="P1669" i="1"/>
  <c r="P1663" i="1"/>
  <c r="P1556" i="1"/>
  <c r="P1659" i="1"/>
  <c r="P1619" i="1"/>
  <c r="P1757" i="1"/>
  <c r="P1741" i="1"/>
  <c r="P1707" i="1"/>
  <c r="P1632" i="1"/>
  <c r="P1594" i="1"/>
  <c r="P2171" i="1"/>
  <c r="P2151" i="1"/>
  <c r="P2143" i="1"/>
  <c r="P2139" i="1"/>
  <c r="P2122" i="1"/>
  <c r="P2115" i="1"/>
  <c r="P2080" i="1"/>
  <c r="P1909" i="1"/>
  <c r="P1821" i="1"/>
  <c r="P2029" i="1"/>
  <c r="P1831" i="1"/>
  <c r="P2000" i="1"/>
  <c r="P2011" i="1"/>
  <c r="P2088" i="1"/>
  <c r="P1987" i="1"/>
  <c r="P1900" i="1"/>
  <c r="P1807" i="1"/>
  <c r="P1727" i="1"/>
  <c r="P1827" i="1"/>
  <c r="P1809" i="1"/>
  <c r="P1789" i="1"/>
  <c r="P1769" i="1"/>
  <c r="P1753" i="1"/>
  <c r="P1887" i="1"/>
  <c r="P1863" i="1"/>
  <c r="P1823" i="1"/>
  <c r="P2187" i="1"/>
  <c r="P2159" i="1"/>
  <c r="P2157" i="1"/>
  <c r="P2090" i="1"/>
  <c r="P2226" i="1"/>
  <c r="P2149" i="1"/>
  <c r="P2223" i="1"/>
  <c r="P2138" i="1"/>
  <c r="P2127" i="1"/>
  <c r="P2025" i="1"/>
  <c r="P2215" i="1"/>
  <c r="P2199" i="1"/>
  <c r="P2092" i="1"/>
  <c r="P2213" i="1"/>
  <c r="P2003" i="1"/>
  <c r="P1989" i="1"/>
  <c r="P1971" i="1"/>
  <c r="P1915" i="1"/>
  <c r="P1845" i="1"/>
  <c r="P1779" i="1"/>
  <c r="P2019" i="1"/>
  <c r="P1853" i="1"/>
  <c r="P2045" i="1"/>
  <c r="P1891" i="1"/>
  <c r="P1889" i="1"/>
  <c r="P1765" i="1"/>
  <c r="P1873" i="1"/>
  <c r="P1879" i="1"/>
  <c r="P1773" i="1"/>
  <c r="P1867" i="1"/>
  <c r="P1797" i="1"/>
  <c r="P1720" i="1"/>
  <c r="P1719" i="1"/>
  <c r="P1683" i="1"/>
  <c r="P1640" i="1"/>
  <c r="P1621" i="1"/>
  <c r="P1613" i="1"/>
  <c r="P1648" i="1"/>
  <c r="P1735" i="1"/>
  <c r="P1709" i="1"/>
  <c r="P1731" i="1"/>
  <c r="P1637" i="1"/>
  <c r="P1667" i="1"/>
  <c r="P1538" i="1"/>
  <c r="P1518" i="1"/>
  <c r="P1562" i="1"/>
  <c r="P2175" i="1"/>
  <c r="P2165" i="1"/>
  <c r="P2077" i="1"/>
  <c r="P2098" i="1"/>
  <c r="P2103" i="1"/>
  <c r="P2107" i="1"/>
  <c r="P2070" i="1"/>
  <c r="P2133" i="1"/>
  <c r="P2221" i="1"/>
  <c r="P2205" i="1"/>
  <c r="P2099" i="1"/>
  <c r="P2203" i="1"/>
  <c r="P2109" i="1"/>
  <c r="P2056" i="1"/>
  <c r="P1973" i="1"/>
  <c r="P1968" i="1"/>
  <c r="P1944" i="1"/>
  <c r="P2005" i="1"/>
  <c r="P1949" i="1"/>
  <c r="P1917" i="1"/>
  <c r="P2064" i="1"/>
  <c r="P1981" i="1"/>
  <c r="P1937" i="1"/>
  <c r="P1923" i="1"/>
  <c r="P1920" i="1"/>
  <c r="P2072" i="1"/>
  <c r="P1984" i="1"/>
  <c r="P2037" i="1"/>
  <c r="P2024" i="1"/>
  <c r="P1855" i="1"/>
  <c r="P1829" i="1"/>
  <c r="P1897" i="1"/>
  <c r="P1763" i="1"/>
  <c r="P1747" i="1"/>
  <c r="P1775" i="1"/>
  <c r="P1653" i="1"/>
  <c r="P1905" i="1"/>
  <c r="P1749" i="1"/>
  <c r="P1725" i="1"/>
  <c r="P1422" i="1"/>
  <c r="P1616" i="1"/>
  <c r="P1631" i="1"/>
  <c r="P1680" i="1"/>
  <c r="P2181" i="1"/>
  <c r="P2154" i="1"/>
  <c r="P2146" i="1"/>
  <c r="P2076" i="1"/>
  <c r="P2170" i="1"/>
  <c r="P2123" i="1"/>
  <c r="P2111" i="1"/>
  <c r="P2057" i="1"/>
  <c r="P2211" i="1"/>
  <c r="P2191" i="1"/>
  <c r="P2048" i="1"/>
  <c r="P1767" i="1"/>
  <c r="P1929" i="1"/>
  <c r="P1876" i="1"/>
  <c r="P1969" i="1"/>
  <c r="P1955" i="1"/>
  <c r="P1952" i="1"/>
  <c r="P1825" i="1"/>
  <c r="P1754" i="1"/>
  <c r="P1647" i="1"/>
  <c r="P1833" i="1"/>
  <c r="P1813" i="1"/>
  <c r="P1750" i="1"/>
  <c r="P1793" i="1"/>
  <c r="P1851" i="1"/>
  <c r="P1771" i="1"/>
  <c r="P1759" i="1"/>
  <c r="P1655" i="1"/>
  <c r="P1711" i="1"/>
  <c r="P1699" i="1"/>
  <c r="P1623" i="1"/>
  <c r="P1542" i="1"/>
  <c r="P1656" i="1"/>
  <c r="P1743" i="1"/>
  <c r="P1695" i="1"/>
  <c r="P1675" i="1"/>
  <c r="P1664" i="1"/>
  <c r="P2162" i="1"/>
  <c r="P2179" i="1"/>
  <c r="P2049" i="1"/>
  <c r="P2130" i="1"/>
  <c r="P2167" i="1"/>
  <c r="P2131" i="1"/>
  <c r="P2081" i="1"/>
  <c r="P2218" i="1"/>
  <c r="P2202" i="1"/>
  <c r="P2197" i="1"/>
  <c r="P2106" i="1"/>
  <c r="P2068" i="1"/>
  <c r="P2040" i="1"/>
  <c r="P2059" i="1"/>
  <c r="P2043" i="1"/>
  <c r="P2032" i="1"/>
  <c r="P1947" i="1"/>
  <c r="P2075" i="1"/>
  <c r="P2035" i="1"/>
  <c r="P1795" i="1"/>
  <c r="P2008" i="1"/>
  <c r="P1805" i="1"/>
  <c r="P1977" i="1"/>
  <c r="P1899" i="1"/>
  <c r="P1953" i="1"/>
  <c r="P1933" i="1"/>
  <c r="P1801" i="1"/>
  <c r="P1781" i="1"/>
  <c r="P1803" i="1"/>
  <c r="P1785" i="1"/>
  <c r="P1815" i="1"/>
  <c r="P1847" i="1"/>
  <c r="P1811" i="1"/>
  <c r="P1817" i="1"/>
  <c r="P1661" i="1"/>
  <c r="P1679" i="1"/>
  <c r="P1739" i="1"/>
  <c r="P1723" i="1"/>
  <c r="P1580" i="1"/>
  <c r="P1599" i="1"/>
  <c r="P1559" i="1"/>
  <c r="P1249" i="1"/>
  <c r="P2186" i="1"/>
  <c r="P2178" i="1"/>
  <c r="P2073" i="1"/>
  <c r="P2009" i="1"/>
  <c r="P2147" i="1"/>
  <c r="P2224" i="1"/>
  <c r="P2195" i="1"/>
  <c r="P2207" i="1"/>
  <c r="P2119" i="1"/>
  <c r="P2117" i="1"/>
  <c r="P2069" i="1"/>
  <c r="P1921" i="1"/>
  <c r="P1945" i="1"/>
  <c r="P1703" i="1"/>
  <c r="P1566" i="1"/>
  <c r="P1534" i="1"/>
  <c r="P1388" i="1"/>
  <c r="P1564" i="1"/>
  <c r="P1526" i="1"/>
  <c r="P1508" i="1"/>
  <c r="P1239" i="1"/>
  <c r="P1532" i="1"/>
  <c r="P1677" i="1"/>
  <c r="P1493" i="1"/>
  <c r="P1247" i="1"/>
  <c r="P1610" i="1"/>
  <c r="P1606" i="1"/>
  <c r="P1575" i="1"/>
  <c r="P1380" i="1"/>
  <c r="P1522" i="1"/>
  <c r="P1499" i="1"/>
  <c r="P1398" i="1"/>
  <c r="P1338" i="1"/>
  <c r="P1414" i="1"/>
  <c r="P1761" i="1"/>
  <c r="P1961" i="1"/>
  <c r="P2013" i="1"/>
  <c r="P1957" i="1"/>
  <c r="P1960" i="1"/>
  <c r="P1819" i="1"/>
  <c r="P1693" i="1"/>
  <c r="P1624" i="1"/>
  <c r="P1524" i="1"/>
  <c r="P1543" i="1"/>
  <c r="P1486" i="1"/>
  <c r="P1590" i="1"/>
  <c r="P1546" i="1"/>
  <c r="P1428" i="1"/>
  <c r="P1356" i="1"/>
  <c r="P1404" i="1"/>
  <c r="P1401" i="1"/>
  <c r="P1359" i="1"/>
  <c r="P1777" i="1"/>
  <c r="P1696" i="1"/>
  <c r="P1643" i="1"/>
  <c r="P1691" i="1"/>
  <c r="P1372" i="1"/>
  <c r="P1572" i="1"/>
  <c r="P1598" i="1"/>
  <c r="P1578" i="1"/>
  <c r="P1540" i="1"/>
  <c r="P1461" i="1"/>
  <c r="P1516" i="1"/>
  <c r="P1574" i="1"/>
  <c r="P1570" i="1"/>
  <c r="P1510" i="1"/>
  <c r="P1425" i="1"/>
  <c r="P1489" i="1"/>
  <c r="P1454" i="1"/>
  <c r="P1939" i="1"/>
  <c r="P1963" i="1"/>
  <c r="P2027" i="1"/>
  <c r="P1835" i="1"/>
  <c r="P1602" i="1"/>
  <c r="P1551" i="1"/>
  <c r="P1482" i="1"/>
  <c r="P1558" i="1"/>
  <c r="P1502" i="1"/>
  <c r="P1449" i="1"/>
  <c r="P1497" i="1"/>
  <c r="P1438" i="1"/>
  <c r="P1444" i="1"/>
  <c r="P1390" i="1"/>
  <c r="P1339" i="1"/>
  <c r="P2021" i="1"/>
  <c r="P2067" i="1"/>
  <c r="P1751" i="1"/>
  <c r="P1841" i="1"/>
  <c r="P1857" i="1"/>
  <c r="P1671" i="1"/>
  <c r="P1548" i="1"/>
  <c r="P1527" i="1"/>
  <c r="P1582" i="1"/>
  <c r="P1567" i="1"/>
  <c r="P1519" i="1"/>
  <c r="P1452" i="1"/>
  <c r="P1509" i="1"/>
  <c r="P1362" i="1"/>
  <c r="P1382" i="1"/>
  <c r="P1366" i="1"/>
  <c r="P1992" i="1"/>
  <c r="P2051" i="1"/>
  <c r="P1881" i="1"/>
  <c r="P1871" i="1"/>
  <c r="P1715" i="1"/>
  <c r="P1704" i="1"/>
  <c r="P1505" i="1"/>
  <c r="P1586" i="1"/>
  <c r="P1530" i="1"/>
  <c r="P1550" i="1"/>
  <c r="P1596" i="1"/>
  <c r="P1460" i="1"/>
  <c r="P1374" i="1"/>
  <c r="P1859" i="1"/>
  <c r="P1651" i="1"/>
  <c r="P1639" i="1"/>
  <c r="P1511" i="1"/>
  <c r="P1554" i="1"/>
  <c r="P1348" i="1"/>
  <c r="P1485" i="1"/>
  <c r="P1330" i="1"/>
  <c r="P1441" i="1"/>
  <c r="P1364" i="1"/>
  <c r="P1346" i="1"/>
  <c r="P1420" i="1"/>
  <c r="P1465" i="1"/>
  <c r="P1436" i="1"/>
  <c r="P1257" i="1"/>
  <c r="P1259" i="1"/>
  <c r="P1241" i="1"/>
  <c r="P1134" i="1"/>
  <c r="P1079" i="1"/>
  <c r="P1156" i="1"/>
  <c r="P1126" i="1"/>
  <c r="P1102" i="1"/>
  <c r="P1118" i="1"/>
  <c r="P1140" i="1"/>
  <c r="P1160" i="1"/>
  <c r="P999" i="1"/>
  <c r="P1037" i="1"/>
  <c r="P929" i="1"/>
  <c r="P995" i="1"/>
  <c r="P913" i="1"/>
  <c r="P947" i="1"/>
  <c r="P972" i="1"/>
  <c r="P1003" i="1"/>
  <c r="P821" i="1"/>
  <c r="P794" i="1"/>
  <c r="P861" i="1"/>
  <c r="P803" i="1"/>
  <c r="P853" i="1"/>
  <c r="P831" i="1"/>
  <c r="P893" i="1"/>
  <c r="P883" i="1"/>
  <c r="P1323" i="1"/>
  <c r="P1446" i="1"/>
  <c r="P1351" i="1"/>
  <c r="P1265" i="1"/>
  <c r="P1271" i="1"/>
  <c r="P1321" i="1"/>
  <c r="P1289" i="1"/>
  <c r="P1275" i="1"/>
  <c r="P1210" i="1"/>
  <c r="P1108" i="1"/>
  <c r="P1343" i="1"/>
  <c r="P1094" i="1"/>
  <c r="P1082" i="1"/>
  <c r="P1158" i="1"/>
  <c r="P1214" i="1"/>
  <c r="P1168" i="1"/>
  <c r="P1162" i="1"/>
  <c r="P1130" i="1"/>
  <c r="P1176" i="1"/>
  <c r="P1086" i="1"/>
  <c r="P1044" i="1"/>
  <c r="P1021" i="1"/>
  <c r="P1067" i="1"/>
  <c r="P895" i="1"/>
  <c r="P988" i="1"/>
  <c r="P1028" i="1"/>
  <c r="P991" i="1"/>
  <c r="P1031" i="1"/>
  <c r="P920" i="1"/>
  <c r="P1012" i="1"/>
  <c r="P859" i="1"/>
  <c r="P985" i="1"/>
  <c r="P961" i="1"/>
  <c r="P923" i="1"/>
  <c r="P907" i="1"/>
  <c r="P851" i="1"/>
  <c r="P911" i="1"/>
  <c r="P823" i="1"/>
  <c r="P905" i="1"/>
  <c r="P1393" i="1"/>
  <c r="P1363" i="1"/>
  <c r="P1476" i="1"/>
  <c r="P1412" i="1"/>
  <c r="P1299" i="1"/>
  <c r="P1327" i="1"/>
  <c r="P1361" i="1"/>
  <c r="P1114" i="1"/>
  <c r="P1222" i="1"/>
  <c r="P1188" i="1"/>
  <c r="P1174" i="1"/>
  <c r="P1055" i="1"/>
  <c r="P1200" i="1"/>
  <c r="P1138" i="1"/>
  <c r="P1234" i="1"/>
  <c r="P1186" i="1"/>
  <c r="P1025" i="1"/>
  <c r="P1027" i="1"/>
  <c r="P1020" i="1"/>
  <c r="P1035" i="1"/>
  <c r="P1019" i="1"/>
  <c r="P869" i="1"/>
  <c r="P948" i="1"/>
  <c r="P841" i="1"/>
  <c r="P815" i="1"/>
  <c r="P885" i="1"/>
  <c r="P837" i="1"/>
  <c r="P903" i="1"/>
  <c r="P795" i="1"/>
  <c r="P877" i="1"/>
  <c r="P819" i="1"/>
  <c r="P1385" i="1"/>
  <c r="P1358" i="1"/>
  <c r="P1340" i="1"/>
  <c r="P1430" i="1"/>
  <c r="P1354" i="1"/>
  <c r="P1353" i="1"/>
  <c r="P1255" i="1"/>
  <c r="P1281" i="1"/>
  <c r="P1295" i="1"/>
  <c r="P1305" i="1"/>
  <c r="P1291" i="1"/>
  <c r="P1096" i="1"/>
  <c r="P1084" i="1"/>
  <c r="P1178" i="1"/>
  <c r="P1226" i="1"/>
  <c r="P1142" i="1"/>
  <c r="P1150" i="1"/>
  <c r="P1106" i="1"/>
  <c r="P1182" i="1"/>
  <c r="P1122" i="1"/>
  <c r="P1029" i="1"/>
  <c r="P1039" i="1"/>
  <c r="P1059" i="1"/>
  <c r="P1005" i="1"/>
  <c r="P670" i="1"/>
  <c r="P943" i="1"/>
  <c r="P1047" i="1"/>
  <c r="P935" i="1"/>
  <c r="P959" i="1"/>
  <c r="P931" i="1"/>
  <c r="P1007" i="1"/>
  <c r="P996" i="1"/>
  <c r="P993" i="1"/>
  <c r="P891" i="1"/>
  <c r="P1417" i="1"/>
  <c r="P1377" i="1"/>
  <c r="P1473" i="1"/>
  <c r="P1297" i="1"/>
  <c r="P1406" i="1"/>
  <c r="P1409" i="1"/>
  <c r="P1303" i="1"/>
  <c r="P1345" i="1"/>
  <c r="P1335" i="1"/>
  <c r="P1267" i="1"/>
  <c r="P1319" i="1"/>
  <c r="P1206" i="1"/>
  <c r="P1088" i="1"/>
  <c r="P1060" i="1"/>
  <c r="P1065" i="1"/>
  <c r="P1083" i="1"/>
  <c r="P1050" i="1"/>
  <c r="P1075" i="1"/>
  <c r="P1073" i="1"/>
  <c r="P1036" i="1"/>
  <c r="P967" i="1"/>
  <c r="P932" i="1"/>
  <c r="P1001" i="1"/>
  <c r="P977" i="1"/>
  <c r="P964" i="1"/>
  <c r="P879" i="1"/>
  <c r="P1015" i="1"/>
  <c r="P987" i="1"/>
  <c r="P940" i="1"/>
  <c r="P901" i="1"/>
  <c r="P875" i="1"/>
  <c r="P849" i="1"/>
  <c r="P867" i="1"/>
  <c r="P806" i="1"/>
  <c r="P1396" i="1"/>
  <c r="P1311" i="1"/>
  <c r="P1251" i="1"/>
  <c r="P1154" i="1"/>
  <c r="P1263" i="1"/>
  <c r="P1212" i="1"/>
  <c r="P1313" i="1"/>
  <c r="P1194" i="1"/>
  <c r="P1190" i="1"/>
  <c r="P1184" i="1"/>
  <c r="P1230" i="1"/>
  <c r="P1180" i="1"/>
  <c r="P1124" i="1"/>
  <c r="P1120" i="1"/>
  <c r="P1092" i="1"/>
  <c r="P1216" i="1"/>
  <c r="P1170" i="1"/>
  <c r="P1148" i="1"/>
  <c r="P1057" i="1"/>
  <c r="P847" i="1"/>
  <c r="P833" i="1"/>
  <c r="P827" i="1"/>
  <c r="P917" i="1"/>
  <c r="P969" i="1"/>
  <c r="P951" i="1"/>
  <c r="P1023" i="1"/>
  <c r="P945" i="1"/>
  <c r="P871" i="1"/>
  <c r="P857" i="1"/>
  <c r="P887" i="1"/>
  <c r="P845" i="1"/>
  <c r="P873" i="1"/>
  <c r="P825" i="1"/>
  <c r="P1481" i="1"/>
  <c r="P1468" i="1"/>
  <c r="P1322" i="1"/>
  <c r="P1287" i="1"/>
  <c r="P1329" i="1"/>
  <c r="P1279" i="1"/>
  <c r="P1228" i="1"/>
  <c r="P1198" i="1"/>
  <c r="P1172" i="1"/>
  <c r="P1068" i="1"/>
  <c r="P1136" i="1"/>
  <c r="P1144" i="1"/>
  <c r="P1104" i="1"/>
  <c r="P1110" i="1"/>
  <c r="P1166" i="1"/>
  <c r="P1051" i="1"/>
  <c r="P1041" i="1"/>
  <c r="P1063" i="1"/>
  <c r="P979" i="1"/>
  <c r="P1017" i="1"/>
  <c r="P1009" i="1"/>
  <c r="P939" i="1"/>
  <c r="P807" i="1"/>
  <c r="P912" i="1"/>
  <c r="P1011" i="1"/>
  <c r="P953" i="1"/>
  <c r="P971" i="1"/>
  <c r="P865" i="1"/>
  <c r="P855" i="1"/>
  <c r="P829" i="1"/>
  <c r="P897" i="1"/>
  <c r="P809" i="1"/>
  <c r="P899" i="1"/>
  <c r="P863" i="1"/>
  <c r="P817" i="1"/>
  <c r="P915" i="1"/>
  <c r="P1457" i="1"/>
  <c r="P1433" i="1"/>
  <c r="P1307" i="1"/>
  <c r="P1243" i="1"/>
  <c r="P1369" i="1"/>
  <c r="P1357" i="1"/>
  <c r="P1337" i="1"/>
  <c r="P1273" i="1"/>
  <c r="P1283" i="1"/>
  <c r="P1202" i="1"/>
  <c r="P1090" i="1"/>
  <c r="P1098" i="1"/>
  <c r="P1208" i="1"/>
  <c r="P1164" i="1"/>
  <c r="P1218" i="1"/>
  <c r="P1204" i="1"/>
  <c r="P1132" i="1"/>
  <c r="P1128" i="1"/>
  <c r="P1196" i="1"/>
  <c r="P1152" i="1"/>
  <c r="P1100" i="1"/>
  <c r="P1192" i="1"/>
  <c r="P1146" i="1"/>
  <c r="P1116" i="1"/>
  <c r="P1112" i="1"/>
  <c r="P1013" i="1"/>
  <c r="P921" i="1"/>
  <c r="P1071" i="1"/>
  <c r="P956" i="1"/>
  <c r="P1033" i="1"/>
  <c r="P983" i="1"/>
  <c r="P963" i="1"/>
  <c r="P975" i="1"/>
  <c r="P955" i="1"/>
  <c r="P937" i="1"/>
  <c r="P1004" i="1"/>
  <c r="P980" i="1"/>
  <c r="P927" i="1"/>
  <c r="P919" i="1"/>
  <c r="P835" i="1"/>
  <c r="P843" i="1"/>
  <c r="P881" i="1"/>
  <c r="P25" i="1"/>
  <c r="Q28" i="1"/>
  <c r="Q25" i="1"/>
  <c r="Q52" i="1"/>
  <c r="Q54" i="1"/>
  <c r="Q73" i="1"/>
  <c r="P80" i="1"/>
  <c r="P69" i="1"/>
  <c r="Q74" i="1"/>
  <c r="Q88" i="1"/>
  <c r="P84" i="1"/>
  <c r="P94" i="1"/>
  <c r="P90" i="1"/>
  <c r="Q107" i="1"/>
  <c r="Q91" i="1"/>
  <c r="Q132" i="1"/>
  <c r="Q104" i="1"/>
  <c r="P105" i="1"/>
  <c r="Q124" i="1"/>
  <c r="P117" i="1"/>
  <c r="Q158" i="1"/>
  <c r="P161" i="1"/>
  <c r="P149" i="1"/>
  <c r="Q172" i="1"/>
  <c r="P181" i="1"/>
  <c r="P175" i="1"/>
  <c r="P178" i="1"/>
  <c r="Q182" i="1"/>
  <c r="P199" i="1"/>
  <c r="P212" i="1"/>
  <c r="Q232" i="1"/>
  <c r="Q236" i="1"/>
  <c r="Q230" i="1"/>
  <c r="Q239" i="1"/>
  <c r="Q234" i="1"/>
  <c r="Q240" i="1"/>
  <c r="Q280" i="1"/>
  <c r="P282" i="1"/>
  <c r="P273" i="1"/>
  <c r="Q304" i="1"/>
  <c r="P292" i="1"/>
  <c r="Q292" i="1"/>
  <c r="Q290" i="1"/>
  <c r="Q318" i="1"/>
  <c r="P341" i="1"/>
  <c r="Q317" i="1"/>
  <c r="Q341" i="1"/>
  <c r="Q324" i="1"/>
  <c r="Q330" i="1"/>
  <c r="P345" i="1"/>
  <c r="P315" i="1"/>
  <c r="Q349" i="1"/>
  <c r="P378" i="1"/>
  <c r="Q308" i="1"/>
  <c r="P347" i="1"/>
  <c r="Q359" i="1"/>
  <c r="Q325" i="1"/>
  <c r="P406" i="1"/>
  <c r="Q369" i="1"/>
  <c r="P388" i="1"/>
  <c r="P422" i="1"/>
  <c r="P432" i="1"/>
  <c r="P407" i="1"/>
  <c r="P426" i="1"/>
  <c r="P474" i="1"/>
  <c r="Q525" i="1"/>
  <c r="Q503" i="1"/>
  <c r="P507" i="1"/>
  <c r="P523" i="1"/>
  <c r="P465" i="1"/>
  <c r="Q479" i="1"/>
  <c r="Q485" i="1"/>
  <c r="Q511" i="1"/>
  <c r="Q477" i="1"/>
  <c r="P472" i="1"/>
  <c r="P480" i="1"/>
  <c r="P512" i="1"/>
  <c r="P537" i="1"/>
  <c r="P544" i="1"/>
  <c r="Q555" i="1"/>
  <c r="Q450" i="1"/>
  <c r="P539" i="1"/>
  <c r="Q545" i="1"/>
  <c r="P540" i="1"/>
  <c r="P613" i="1"/>
  <c r="P667" i="1"/>
  <c r="P593" i="1"/>
  <c r="Q602" i="1"/>
  <c r="P607" i="1"/>
  <c r="P616" i="1"/>
  <c r="Q631" i="1"/>
  <c r="Q646" i="1"/>
  <c r="P486" i="1"/>
  <c r="Q636" i="1"/>
  <c r="Q587" i="1"/>
  <c r="P603" i="1"/>
  <c r="Q594" i="1"/>
  <c r="P637" i="1"/>
  <c r="Q672" i="1"/>
  <c r="Q677" i="1"/>
  <c r="P686" i="1"/>
  <c r="P657" i="1"/>
  <c r="P710" i="1"/>
  <c r="P665" i="1"/>
  <c r="Q591" i="1"/>
  <c r="Q669" i="1"/>
  <c r="P660" i="1"/>
  <c r="P676" i="1"/>
  <c r="Q687" i="1"/>
  <c r="P785" i="1"/>
  <c r="P741" i="1"/>
  <c r="P753" i="1"/>
  <c r="P712" i="1"/>
  <c r="Q734" i="1"/>
  <c r="P731" i="1"/>
  <c r="P787" i="1"/>
  <c r="Q752" i="1"/>
  <c r="Q784" i="1"/>
  <c r="Q740" i="1"/>
  <c r="Q778" i="1"/>
  <c r="P781" i="1"/>
  <c r="Q788" i="1"/>
  <c r="Q41" i="1"/>
  <c r="P59" i="1"/>
  <c r="P54" i="1"/>
  <c r="P74" i="1"/>
  <c r="Q65" i="1"/>
  <c r="P71" i="1"/>
  <c r="Q92" i="1"/>
  <c r="P103" i="1"/>
  <c r="P108" i="1"/>
  <c r="P100" i="1"/>
  <c r="P133" i="1"/>
  <c r="P125" i="1"/>
  <c r="Q127" i="1"/>
  <c r="P141" i="1"/>
  <c r="P136" i="1"/>
  <c r="P170" i="1"/>
  <c r="Q156" i="1"/>
  <c r="Q176" i="1"/>
  <c r="P194" i="1"/>
  <c r="P189" i="1"/>
  <c r="P204" i="1"/>
  <c r="Q191" i="1"/>
  <c r="Q209" i="1"/>
  <c r="Q213" i="1"/>
  <c r="P217" i="1"/>
  <c r="Q203" i="1"/>
  <c r="P210" i="1"/>
  <c r="Q254" i="1"/>
  <c r="P267" i="1"/>
  <c r="Q257" i="1"/>
  <c r="Q264" i="1"/>
  <c r="P281" i="1"/>
  <c r="P263" i="1"/>
  <c r="Q310" i="1"/>
  <c r="P277" i="1"/>
  <c r="P295" i="1"/>
  <c r="Q298" i="1"/>
  <c r="P287" i="1"/>
  <c r="Q276" i="1"/>
  <c r="Q288" i="1"/>
  <c r="Q302" i="1"/>
  <c r="P329" i="1"/>
  <c r="Q332" i="1"/>
  <c r="P331" i="1"/>
  <c r="Q393" i="1"/>
  <c r="Q386" i="1"/>
  <c r="Q421" i="1"/>
  <c r="P346" i="1"/>
  <c r="P356" i="1"/>
  <c r="P370" i="1"/>
  <c r="P400" i="1"/>
  <c r="Q416" i="1"/>
  <c r="P411" i="1"/>
  <c r="Q373" i="1"/>
  <c r="P424" i="1"/>
  <c r="Q447" i="1"/>
  <c r="P433" i="1"/>
  <c r="P412" i="1"/>
  <c r="Q505" i="1"/>
  <c r="P506" i="1"/>
  <c r="P510" i="1"/>
  <c r="Q533" i="1"/>
  <c r="P531" i="1"/>
  <c r="P535" i="1"/>
  <c r="Q561" i="1"/>
  <c r="P460" i="1"/>
  <c r="Q589" i="1"/>
  <c r="Q530" i="1"/>
  <c r="Q565" i="1"/>
  <c r="P574" i="1"/>
  <c r="Q466" i="1"/>
  <c r="Q487" i="1"/>
  <c r="Q493" i="1"/>
  <c r="Q526" i="1"/>
  <c r="P563" i="1"/>
  <c r="Q604" i="1"/>
  <c r="Q630" i="1"/>
  <c r="Q606" i="1"/>
  <c r="P579" i="1"/>
  <c r="Q607" i="1"/>
  <c r="Q554" i="1"/>
  <c r="Q612" i="1"/>
  <c r="P648" i="1"/>
  <c r="Q622" i="1"/>
  <c r="P678" i="1"/>
  <c r="Q689" i="1"/>
  <c r="P698" i="1"/>
  <c r="Q725" i="1"/>
  <c r="Q678" i="1"/>
  <c r="P726" i="1"/>
  <c r="P570" i="1"/>
  <c r="Q681" i="1"/>
  <c r="P690" i="1"/>
  <c r="P722" i="1"/>
  <c r="P714" i="1"/>
  <c r="P702" i="1"/>
  <c r="Q705" i="1"/>
  <c r="Q702" i="1"/>
  <c r="P703" i="1"/>
  <c r="P734" i="1"/>
  <c r="P751" i="1"/>
  <c r="P716" i="1"/>
  <c r="Q770" i="1"/>
  <c r="Q758" i="1"/>
  <c r="P775" i="1"/>
  <c r="Q812" i="1"/>
  <c r="Q910" i="1"/>
  <c r="P29" i="1"/>
  <c r="P36" i="1"/>
  <c r="P41" i="1"/>
  <c r="Q47" i="1"/>
  <c r="Q51" i="1"/>
  <c r="Q62" i="1"/>
  <c r="Q81" i="1"/>
  <c r="Q87" i="1"/>
  <c r="P82" i="1"/>
  <c r="Q119" i="1"/>
  <c r="P114" i="1"/>
  <c r="P120" i="1"/>
  <c r="P128" i="1"/>
  <c r="Q150" i="1"/>
  <c r="P137" i="1"/>
  <c r="P165" i="1"/>
  <c r="Q162" i="1"/>
  <c r="Q136" i="1"/>
  <c r="P159" i="1"/>
  <c r="Q190" i="1"/>
  <c r="Q219" i="1"/>
  <c r="Q177" i="1"/>
  <c r="P183" i="1"/>
  <c r="Q195" i="1"/>
  <c r="P201" i="1"/>
  <c r="P225" i="1"/>
  <c r="P196" i="1"/>
  <c r="Q196" i="1"/>
  <c r="Q200" i="1"/>
  <c r="P255" i="1"/>
  <c r="P248" i="1"/>
  <c r="P240" i="1"/>
  <c r="Q250" i="1"/>
  <c r="Q231" i="1"/>
  <c r="P251" i="1"/>
  <c r="P260" i="1"/>
  <c r="Q265" i="1"/>
  <c r="Q273" i="1"/>
  <c r="P286" i="1"/>
  <c r="P303" i="1"/>
  <c r="P266" i="1"/>
  <c r="P299" i="1"/>
  <c r="P342" i="1"/>
  <c r="Q348" i="1"/>
  <c r="Q336" i="1"/>
  <c r="P349" i="1"/>
  <c r="P368" i="1"/>
  <c r="Q397" i="1"/>
  <c r="P360" i="1"/>
  <c r="P318" i="1"/>
  <c r="Q355" i="1"/>
  <c r="P395" i="1"/>
  <c r="Q399" i="1"/>
  <c r="Q413" i="1"/>
  <c r="Q417" i="1"/>
  <c r="Q429" i="1"/>
  <c r="Q430" i="1"/>
  <c r="P431" i="1"/>
  <c r="P376" i="1"/>
  <c r="Q419" i="1"/>
  <c r="P434" i="1"/>
  <c r="Q463" i="1"/>
  <c r="P440" i="1"/>
  <c r="Q445" i="1"/>
  <c r="Q482" i="1"/>
  <c r="Q490" i="1"/>
  <c r="P526" i="1"/>
  <c r="Q517" i="1"/>
  <c r="Q521" i="1"/>
  <c r="Q464" i="1"/>
  <c r="P491" i="1"/>
  <c r="Q514" i="1"/>
  <c r="P504" i="1"/>
  <c r="P542" i="1"/>
  <c r="P555" i="1"/>
  <c r="P558" i="1"/>
  <c r="Q507" i="1"/>
  <c r="Q546" i="1"/>
  <c r="Q536" i="1"/>
  <c r="P560" i="1"/>
  <c r="P548" i="1"/>
  <c r="P578" i="1"/>
  <c r="Q618" i="1"/>
  <c r="Q638" i="1"/>
  <c r="P584" i="1"/>
  <c r="P619" i="1"/>
  <c r="Q639" i="1"/>
  <c r="P597" i="1"/>
  <c r="Q615" i="1"/>
  <c r="Q713" i="1"/>
  <c r="P659" i="1"/>
  <c r="P718" i="1"/>
  <c r="P599" i="1"/>
  <c r="P623" i="1"/>
  <c r="Q648" i="1"/>
  <c r="Q575" i="1"/>
  <c r="Q663" i="1"/>
  <c r="P688" i="1"/>
  <c r="P706" i="1"/>
  <c r="Q723" i="1"/>
  <c r="P745" i="1"/>
  <c r="Q776" i="1"/>
  <c r="P797" i="1"/>
  <c r="P739" i="1"/>
  <c r="P755" i="1"/>
  <c r="P783" i="1"/>
  <c r="Q792" i="1"/>
  <c r="P680" i="1"/>
  <c r="P889" i="1"/>
  <c r="P909" i="1"/>
  <c r="Q27" i="1"/>
  <c r="Q29" i="1"/>
  <c r="Q30" i="1"/>
  <c r="Q31" i="1"/>
  <c r="Q26" i="1"/>
  <c r="Q34" i="1"/>
  <c r="Q42" i="1"/>
  <c r="Q44" i="1"/>
  <c r="Q40" i="1"/>
  <c r="Q48" i="1"/>
  <c r="Q36" i="1"/>
  <c r="Q39" i="1"/>
  <c r="Q46" i="1"/>
  <c r="Q56" i="1"/>
  <c r="Q59" i="1"/>
  <c r="Q64" i="1"/>
  <c r="Q72" i="1"/>
  <c r="Q55" i="1"/>
  <c r="Q57" i="1"/>
  <c r="Q61" i="1"/>
  <c r="Q70" i="1"/>
  <c r="Q66" i="1"/>
  <c r="Q78" i="1"/>
  <c r="Q67" i="1"/>
  <c r="Q71" i="1"/>
  <c r="Q50" i="1"/>
  <c r="Q63" i="1"/>
  <c r="Q69" i="1"/>
  <c r="Q76" i="1"/>
  <c r="Q82" i="1"/>
  <c r="Q75" i="1"/>
  <c r="Q77" i="1"/>
  <c r="Q83" i="1"/>
  <c r="Q89" i="1"/>
  <c r="Q93" i="1"/>
  <c r="Q80" i="1"/>
  <c r="Q84" i="1"/>
  <c r="Q90" i="1"/>
  <c r="Q86" i="1"/>
  <c r="Q94" i="1"/>
  <c r="Q103" i="1"/>
  <c r="Q112" i="1"/>
  <c r="Q114" i="1"/>
  <c r="Q115" i="1"/>
  <c r="Q123" i="1"/>
  <c r="Q131" i="1"/>
  <c r="Q96" i="1"/>
  <c r="Q110" i="1"/>
  <c r="Q101" i="1"/>
  <c r="Q120" i="1"/>
  <c r="Q134" i="1"/>
  <c r="Q126" i="1"/>
  <c r="Q130" i="1"/>
  <c r="Q118" i="1"/>
  <c r="Q128" i="1"/>
  <c r="Q137" i="1"/>
  <c r="Q122" i="1"/>
  <c r="Q139" i="1"/>
  <c r="Q105" i="1"/>
  <c r="Q153" i="1"/>
  <c r="Q149" i="1"/>
  <c r="Q144" i="1"/>
  <c r="Q147" i="1"/>
  <c r="Q155" i="1"/>
  <c r="Q161" i="1"/>
  <c r="Q157" i="1"/>
  <c r="Q171" i="1"/>
  <c r="Q179" i="1"/>
  <c r="Q148" i="1"/>
  <c r="Q152" i="1"/>
  <c r="Q160" i="1"/>
  <c r="Q181" i="1"/>
  <c r="Q125" i="1"/>
  <c r="Q159" i="1"/>
  <c r="Q163" i="1"/>
  <c r="Q167" i="1"/>
  <c r="Q175" i="1"/>
  <c r="Q141" i="1"/>
  <c r="Q170" i="1"/>
  <c r="Q184" i="1"/>
  <c r="Q165" i="1"/>
  <c r="Q173" i="1"/>
  <c r="Q178" i="1"/>
  <c r="Q192" i="1"/>
  <c r="Q194" i="1"/>
  <c r="Q145" i="1"/>
  <c r="Q189" i="1"/>
  <c r="Q197" i="1"/>
  <c r="Q164" i="1"/>
  <c r="Q183" i="1"/>
  <c r="Q187" i="1"/>
  <c r="Q202" i="1"/>
  <c r="Q221" i="1"/>
  <c r="Q229" i="1"/>
  <c r="Q210" i="1"/>
  <c r="Q225" i="1"/>
  <c r="Q214" i="1"/>
  <c r="Q204" i="1"/>
  <c r="Q199" i="1"/>
  <c r="Q222" i="1"/>
  <c r="Q206" i="1"/>
  <c r="Q212" i="1"/>
  <c r="Q218" i="1"/>
  <c r="Q226" i="1"/>
  <c r="Q220" i="1"/>
  <c r="Q237" i="1"/>
  <c r="Q243" i="1"/>
  <c r="Q248" i="1"/>
  <c r="Q255" i="1"/>
  <c r="Q249" i="1"/>
  <c r="Q253" i="1"/>
  <c r="Q228" i="1"/>
  <c r="Q235" i="1"/>
  <c r="Q241" i="1"/>
  <c r="Q245" i="1"/>
  <c r="Q233" i="1"/>
  <c r="Q261" i="1"/>
  <c r="Q271" i="1"/>
  <c r="Q283" i="1"/>
  <c r="Q277" i="1"/>
  <c r="Q284" i="1"/>
  <c r="Q269" i="1"/>
  <c r="Q263" i="1"/>
  <c r="Q275" i="1"/>
  <c r="Q267" i="1"/>
  <c r="Q279" i="1"/>
  <c r="Q312" i="1"/>
  <c r="Q268" i="1"/>
  <c r="Q301" i="1"/>
  <c r="Q305" i="1"/>
  <c r="Q313" i="1"/>
  <c r="Q315" i="1"/>
  <c r="Q323" i="1"/>
  <c r="Q293" i="1"/>
  <c r="Q297" i="1"/>
  <c r="Q289" i="1"/>
  <c r="Q303" i="1"/>
  <c r="Q319" i="1"/>
  <c r="Q327" i="1"/>
  <c r="Q295" i="1"/>
  <c r="Q309" i="1"/>
  <c r="Q321" i="1"/>
  <c r="Q335" i="1"/>
  <c r="Q343" i="1"/>
  <c r="Q351" i="1"/>
  <c r="Q339" i="1"/>
  <c r="Q345" i="1"/>
  <c r="Q353" i="1"/>
  <c r="Q360" i="1"/>
  <c r="Q368" i="1"/>
  <c r="Q376" i="1"/>
  <c r="Q401" i="1"/>
  <c r="Q311" i="1"/>
  <c r="Q331" i="1"/>
  <c r="Q346" i="1"/>
  <c r="Q337" i="1"/>
  <c r="Q356" i="1"/>
  <c r="Q363" i="1"/>
  <c r="Q371" i="1"/>
  <c r="Q364" i="1"/>
  <c r="Q372" i="1"/>
  <c r="Q380" i="1"/>
  <c r="Q329" i="1"/>
  <c r="Q379" i="1"/>
  <c r="Q395" i="1"/>
  <c r="Q408" i="1"/>
  <c r="Q414" i="1"/>
  <c r="Q404" i="1"/>
  <c r="Q384" i="1"/>
  <c r="Q388" i="1"/>
  <c r="Q392" i="1"/>
  <c r="Q396" i="1"/>
  <c r="Q366" i="1"/>
  <c r="Q400" i="1"/>
  <c r="Q374" i="1"/>
  <c r="Q347" i="1"/>
  <c r="Q382" i="1"/>
  <c r="Q390" i="1"/>
  <c r="Q409" i="1"/>
  <c r="Q444" i="1"/>
  <c r="Q452" i="1"/>
  <c r="Q387" i="1"/>
  <c r="Q412" i="1"/>
  <c r="Q420" i="1"/>
  <c r="Q434" i="1"/>
  <c r="Q440" i="1"/>
  <c r="Q428" i="1"/>
  <c r="Q426" i="1"/>
  <c r="Q358" i="1"/>
  <c r="Q398" i="1"/>
  <c r="Q436" i="1"/>
  <c r="Q415" i="1"/>
  <c r="Q438" i="1"/>
  <c r="Q443" i="1"/>
  <c r="Q457" i="1"/>
  <c r="Q403" i="1"/>
  <c r="Q441" i="1"/>
  <c r="Q449" i="1"/>
  <c r="Q472" i="1"/>
  <c r="Q480" i="1"/>
  <c r="Q424" i="1"/>
  <c r="Q462" i="1"/>
  <c r="Q465" i="1"/>
  <c r="Q467" i="1"/>
  <c r="Q475" i="1"/>
  <c r="Q483" i="1"/>
  <c r="Q454" i="1"/>
  <c r="Q456" i="1"/>
  <c r="Q468" i="1"/>
  <c r="Q476" i="1"/>
  <c r="Q484" i="1"/>
  <c r="Q492" i="1"/>
  <c r="Q433" i="1"/>
  <c r="Q446" i="1"/>
  <c r="Q451" i="1"/>
  <c r="Q460" i="1"/>
  <c r="Q519" i="1"/>
  <c r="Q527" i="1"/>
  <c r="Q523" i="1"/>
  <c r="Q539" i="1"/>
  <c r="Q544" i="1"/>
  <c r="Q470" i="1"/>
  <c r="Q486" i="1"/>
  <c r="Q496" i="1"/>
  <c r="Q499" i="1"/>
  <c r="Q500" i="1"/>
  <c r="Q532" i="1"/>
  <c r="Q478" i="1"/>
  <c r="Q504" i="1"/>
  <c r="Q508" i="1"/>
  <c r="Q528" i="1"/>
  <c r="Q512" i="1"/>
  <c r="Q520" i="1"/>
  <c r="Q524" i="1"/>
  <c r="Q529" i="1"/>
  <c r="Q535" i="1"/>
  <c r="Q540" i="1"/>
  <c r="Q488" i="1"/>
  <c r="Q494" i="1"/>
  <c r="Q516" i="1"/>
  <c r="Q502" i="1"/>
  <c r="Q556" i="1"/>
  <c r="Q568" i="1"/>
  <c r="Q576" i="1"/>
  <c r="Q580" i="1"/>
  <c r="Q548" i="1"/>
  <c r="Q560" i="1"/>
  <c r="Q572" i="1"/>
  <c r="Q590" i="1"/>
  <c r="Q597" i="1"/>
  <c r="Q605" i="1"/>
  <c r="Q613" i="1"/>
  <c r="Q621" i="1"/>
  <c r="Q629" i="1"/>
  <c r="Q574" i="1"/>
  <c r="Q491" i="1"/>
  <c r="Q542" i="1"/>
  <c r="Q552" i="1"/>
  <c r="Q566" i="1"/>
  <c r="Q510" i="1"/>
  <c r="Q531" i="1"/>
  <c r="Q558" i="1"/>
  <c r="Q593" i="1"/>
  <c r="Q600" i="1"/>
  <c r="Q608" i="1"/>
  <c r="Q571" i="1"/>
  <c r="Q579" i="1"/>
  <c r="Q588" i="1"/>
  <c r="Q601" i="1"/>
  <c r="Q609" i="1"/>
  <c r="Q617" i="1"/>
  <c r="Q538" i="1"/>
  <c r="Q550" i="1"/>
  <c r="Q584" i="1"/>
  <c r="Q603" i="1"/>
  <c r="Q643" i="1"/>
  <c r="Q661" i="1"/>
  <c r="Q667" i="1"/>
  <c r="Q619" i="1"/>
  <c r="Q640" i="1"/>
  <c r="Q656" i="1"/>
  <c r="Q662" i="1"/>
  <c r="Q668" i="1"/>
  <c r="Q676" i="1"/>
  <c r="Q633" i="1"/>
  <c r="Q611" i="1"/>
  <c r="Q627" i="1"/>
  <c r="Q637" i="1"/>
  <c r="Q641" i="1"/>
  <c r="Q657" i="1"/>
  <c r="Q671" i="1"/>
  <c r="Q564" i="1"/>
  <c r="Q645" i="1"/>
  <c r="Q653" i="1"/>
  <c r="Q680" i="1"/>
  <c r="Q688" i="1"/>
  <c r="Q595" i="1"/>
  <c r="Q682" i="1"/>
  <c r="Q696" i="1"/>
  <c r="Q708" i="1"/>
  <c r="Q710" i="1"/>
  <c r="Q722" i="1"/>
  <c r="Q655" i="1"/>
  <c r="Q660" i="1"/>
  <c r="Q700" i="1"/>
  <c r="Q714" i="1"/>
  <c r="Q719" i="1"/>
  <c r="Q727" i="1"/>
  <c r="Q743" i="1"/>
  <c r="Q751" i="1"/>
  <c r="Q759" i="1"/>
  <c r="Q706" i="1"/>
  <c r="Q732" i="1"/>
  <c r="Q736" i="1"/>
  <c r="Q635" i="1"/>
  <c r="Q674" i="1"/>
  <c r="Q692" i="1"/>
  <c r="Q737" i="1"/>
  <c r="Q745" i="1"/>
  <c r="Q753" i="1"/>
  <c r="Q761" i="1"/>
  <c r="Q769" i="1"/>
  <c r="Q777" i="1"/>
  <c r="Q649" i="1"/>
  <c r="Q698" i="1"/>
  <c r="Q728" i="1"/>
  <c r="Q616" i="1"/>
  <c r="Q684" i="1"/>
  <c r="Q690" i="1"/>
  <c r="Q712" i="1"/>
  <c r="Q716" i="1"/>
  <c r="Q724" i="1"/>
  <c r="Q730" i="1"/>
  <c r="Q739" i="1"/>
  <c r="Q747" i="1"/>
  <c r="Q755" i="1"/>
  <c r="Q763" i="1"/>
  <c r="Q625" i="1"/>
  <c r="Q632" i="1"/>
  <c r="Q704" i="1"/>
  <c r="Q771" i="1"/>
  <c r="Q783" i="1"/>
  <c r="Q791" i="1"/>
  <c r="Q720" i="1"/>
  <c r="Q787" i="1"/>
  <c r="Q802" i="1"/>
  <c r="Q821" i="1"/>
  <c r="Q829" i="1"/>
  <c r="Q837" i="1"/>
  <c r="Q845" i="1"/>
  <c r="Q853" i="1"/>
  <c r="Q665" i="1"/>
  <c r="Q775" i="1"/>
  <c r="Q726" i="1"/>
  <c r="Q781" i="1"/>
  <c r="Q811" i="1"/>
  <c r="Q815" i="1"/>
  <c r="Q823" i="1"/>
  <c r="Q831" i="1"/>
  <c r="Q839" i="1"/>
  <c r="Q847" i="1"/>
  <c r="Q855" i="1"/>
  <c r="Q863" i="1"/>
  <c r="Q871" i="1"/>
  <c r="Q879" i="1"/>
  <c r="Q887" i="1"/>
  <c r="Q895" i="1"/>
  <c r="Q741" i="1"/>
  <c r="Q749" i="1"/>
  <c r="Q757" i="1"/>
  <c r="Q773" i="1"/>
  <c r="Q779" i="1"/>
  <c r="Q794" i="1"/>
  <c r="Q803" i="1"/>
  <c r="Q807" i="1"/>
  <c r="Q813" i="1"/>
  <c r="Q785" i="1"/>
  <c r="Q799" i="1"/>
  <c r="Q805" i="1"/>
  <c r="Q817" i="1"/>
  <c r="Q825" i="1"/>
  <c r="Q833" i="1"/>
  <c r="Q841" i="1"/>
  <c r="Q849" i="1"/>
  <c r="Q857" i="1"/>
  <c r="Q865" i="1"/>
  <c r="Q873" i="1"/>
  <c r="Q718" i="1"/>
  <c r="Q735" i="1"/>
  <c r="Q767" i="1"/>
  <c r="Q843" i="1"/>
  <c r="Q881" i="1"/>
  <c r="Q891" i="1"/>
  <c r="Q897" i="1"/>
  <c r="Q903" i="1"/>
  <c r="Q916" i="1"/>
  <c r="Q765" i="1"/>
  <c r="Q835" i="1"/>
  <c r="Q875" i="1"/>
  <c r="Q885" i="1"/>
  <c r="Q907" i="1"/>
  <c r="Q929" i="1"/>
  <c r="Q937" i="1"/>
  <c r="Q945" i="1"/>
  <c r="Q953" i="1"/>
  <c r="Q961" i="1"/>
  <c r="Q969" i="1"/>
  <c r="Q977" i="1"/>
  <c r="Q827" i="1"/>
  <c r="Q859" i="1"/>
  <c r="Q801" i="1"/>
  <c r="Q819" i="1"/>
  <c r="Q869" i="1"/>
  <c r="Q901" i="1"/>
  <c r="Q917" i="1"/>
  <c r="Q921" i="1"/>
  <c r="Q883" i="1"/>
  <c r="Q889" i="1"/>
  <c r="Q923" i="1"/>
  <c r="Q932" i="1"/>
  <c r="Q940" i="1"/>
  <c r="Q948" i="1"/>
  <c r="Q956" i="1"/>
  <c r="Q964" i="1"/>
  <c r="Q972" i="1"/>
  <c r="Q980" i="1"/>
  <c r="Q795" i="1"/>
  <c r="Q877" i="1"/>
  <c r="Q893" i="1"/>
  <c r="Q905" i="1"/>
  <c r="Q909" i="1"/>
  <c r="Q913" i="1"/>
  <c r="Q919" i="1"/>
  <c r="Q925" i="1"/>
  <c r="Q933" i="1"/>
  <c r="Q941" i="1"/>
  <c r="Q949" i="1"/>
  <c r="Q957" i="1"/>
  <c r="Q965" i="1"/>
  <c r="Q973" i="1"/>
  <c r="Q981" i="1"/>
  <c r="Q989" i="1"/>
  <c r="Q997" i="1"/>
  <c r="Q731" i="1"/>
  <c r="Q867" i="1"/>
  <c r="Q967" i="1"/>
  <c r="Q983" i="1"/>
  <c r="Q991" i="1"/>
  <c r="Q1001" i="1"/>
  <c r="Q1031" i="1"/>
  <c r="Q1052" i="1"/>
  <c r="Q1061" i="1"/>
  <c r="Q1069" i="1"/>
  <c r="Q1077" i="1"/>
  <c r="Q1005" i="1"/>
  <c r="Q1045" i="1"/>
  <c r="Q851" i="1"/>
  <c r="Q988" i="1"/>
  <c r="Q1009" i="1"/>
  <c r="Q1013" i="1"/>
  <c r="Q1041" i="1"/>
  <c r="Q1047" i="1"/>
  <c r="Q1055" i="1"/>
  <c r="Q861" i="1"/>
  <c r="Q927" i="1"/>
  <c r="Q999" i="1"/>
  <c r="Q1017" i="1"/>
  <c r="Q1021" i="1"/>
  <c r="Q1042" i="1"/>
  <c r="Q1048" i="1"/>
  <c r="Q1053" i="1"/>
  <c r="Q1025" i="1"/>
  <c r="Q1029" i="1"/>
  <c r="Q1037" i="1"/>
  <c r="Q1057" i="1"/>
  <c r="Q959" i="1"/>
  <c r="Q985" i="1"/>
  <c r="Q993" i="1"/>
  <c r="Q996" i="1"/>
  <c r="Q1007" i="1"/>
  <c r="Q1033" i="1"/>
  <c r="Q935" i="1"/>
  <c r="Q951" i="1"/>
  <c r="Q1004" i="1"/>
  <c r="Q1015" i="1"/>
  <c r="Q899" i="1"/>
  <c r="Q943" i="1"/>
  <c r="Q1063" i="1"/>
  <c r="Q1075" i="1"/>
  <c r="Q1051" i="1"/>
  <c r="Q1060" i="1"/>
  <c r="Q1071" i="1"/>
  <c r="Q1090" i="1"/>
  <c r="Q1098" i="1"/>
  <c r="Q1106" i="1"/>
  <c r="Q1114" i="1"/>
  <c r="Q1122" i="1"/>
  <c r="Q1130" i="1"/>
  <c r="Q1138" i="1"/>
  <c r="Q1146" i="1"/>
  <c r="Q1154" i="1"/>
  <c r="Q975" i="1"/>
  <c r="Q1023" i="1"/>
  <c r="Q1035" i="1"/>
  <c r="Q1083" i="1"/>
  <c r="Q1012" i="1"/>
  <c r="Q1068" i="1"/>
  <c r="Q1084" i="1"/>
  <c r="Q1092" i="1"/>
  <c r="Q1100" i="1"/>
  <c r="Q1108" i="1"/>
  <c r="Q1116" i="1"/>
  <c r="Q1124" i="1"/>
  <c r="Q1132" i="1"/>
  <c r="Q1140" i="1"/>
  <c r="Q1148" i="1"/>
  <c r="Q1156" i="1"/>
  <c r="Q1164" i="1"/>
  <c r="Q1065" i="1"/>
  <c r="Q1076" i="1"/>
  <c r="Q1040" i="1"/>
  <c r="Q1059" i="1"/>
  <c r="Q1073" i="1"/>
  <c r="Q1086" i="1"/>
  <c r="Q1094" i="1"/>
  <c r="Q1102" i="1"/>
  <c r="Q1110" i="1"/>
  <c r="Q1118" i="1"/>
  <c r="Q1126" i="1"/>
  <c r="Q1134" i="1"/>
  <c r="Q1142" i="1"/>
  <c r="Q1150" i="1"/>
  <c r="Q1158" i="1"/>
  <c r="Q1166" i="1"/>
  <c r="Q1174" i="1"/>
  <c r="Q1182" i="1"/>
  <c r="Q1190" i="1"/>
  <c r="Q1079" i="1"/>
  <c r="Q1067" i="1"/>
  <c r="Q1096" i="1"/>
  <c r="Q1162" i="1"/>
  <c r="Q1168" i="1"/>
  <c r="Q1178" i="1"/>
  <c r="Q1184" i="1"/>
  <c r="Q1194" i="1"/>
  <c r="Q1208" i="1"/>
  <c r="Q1224" i="1"/>
  <c r="Q1230" i="1"/>
  <c r="Q1235" i="1"/>
  <c r="Q1088" i="1"/>
  <c r="Q1219" i="1"/>
  <c r="Q1226" i="1"/>
  <c r="Q1243" i="1"/>
  <c r="Q1251" i="1"/>
  <c r="Q1259" i="1"/>
  <c r="Q1267" i="1"/>
  <c r="Q1275" i="1"/>
  <c r="Q1283" i="1"/>
  <c r="Q920" i="1"/>
  <c r="Q1172" i="1"/>
  <c r="Q1188" i="1"/>
  <c r="Q1198" i="1"/>
  <c r="Q1202" i="1"/>
  <c r="Q1214" i="1"/>
  <c r="Q1231" i="1"/>
  <c r="Q1236" i="1"/>
  <c r="Q1244" i="1"/>
  <c r="Q1252" i="1"/>
  <c r="Q1260" i="1"/>
  <c r="Q1268" i="1"/>
  <c r="Q1276" i="1"/>
  <c r="Q1284" i="1"/>
  <c r="Q1292" i="1"/>
  <c r="Q1300" i="1"/>
  <c r="Q1308" i="1"/>
  <c r="Q1316" i="1"/>
  <c r="Q1324" i="1"/>
  <c r="Q1112" i="1"/>
  <c r="Q1160" i="1"/>
  <c r="Q1222" i="1"/>
  <c r="Q1237" i="1"/>
  <c r="Q1245" i="1"/>
  <c r="Q1253" i="1"/>
  <c r="Q1261" i="1"/>
  <c r="Q1269" i="1"/>
  <c r="Q1277" i="1"/>
  <c r="Q1285" i="1"/>
  <c r="Q1293" i="1"/>
  <c r="Q1301" i="1"/>
  <c r="Q1309" i="1"/>
  <c r="Q1317" i="1"/>
  <c r="Q1325" i="1"/>
  <c r="Q1333" i="1"/>
  <c r="Q1341" i="1"/>
  <c r="Q1080" i="1"/>
  <c r="Q1120" i="1"/>
  <c r="Q1152" i="1"/>
  <c r="Q1170" i="1"/>
  <c r="Q1176" i="1"/>
  <c r="Q1186" i="1"/>
  <c r="Q1192" i="1"/>
  <c r="Q1206" i="1"/>
  <c r="Q1210" i="1"/>
  <c r="Q1220" i="1"/>
  <c r="Q1104" i="1"/>
  <c r="Q1128" i="1"/>
  <c r="Q1144" i="1"/>
  <c r="Q1212" i="1"/>
  <c r="Q1232" i="1"/>
  <c r="Q1239" i="1"/>
  <c r="Q1247" i="1"/>
  <c r="Q1255" i="1"/>
  <c r="Q1263" i="1"/>
  <c r="Q1271" i="1"/>
  <c r="Q1279" i="1"/>
  <c r="Q1287" i="1"/>
  <c r="Q1295" i="1"/>
  <c r="Q1303" i="1"/>
  <c r="Q1311" i="1"/>
  <c r="Q1319" i="1"/>
  <c r="Q1044" i="1"/>
  <c r="Q1136" i="1"/>
  <c r="Q1180" i="1"/>
  <c r="Q1196" i="1"/>
  <c r="Q1200" i="1"/>
  <c r="Q1216" i="1"/>
  <c r="Q1228" i="1"/>
  <c r="Q1265" i="1"/>
  <c r="Q1299" i="1"/>
  <c r="Q1329" i="1"/>
  <c r="Q1370" i="1"/>
  <c r="Q1378" i="1"/>
  <c r="Q1386" i="1"/>
  <c r="Q1394" i="1"/>
  <c r="Q1402" i="1"/>
  <c r="Q1410" i="1"/>
  <c r="Q1418" i="1"/>
  <c r="Q1426" i="1"/>
  <c r="Q1434" i="1"/>
  <c r="Q1442" i="1"/>
  <c r="Q1450" i="1"/>
  <c r="Q1458" i="1"/>
  <c r="Q1466" i="1"/>
  <c r="Q1218" i="1"/>
  <c r="Q1257" i="1"/>
  <c r="Q1307" i="1"/>
  <c r="Q1322" i="1"/>
  <c r="Q1343" i="1"/>
  <c r="Q1349" i="1"/>
  <c r="Q1249" i="1"/>
  <c r="Q1297" i="1"/>
  <c r="Q1315" i="1"/>
  <c r="Q1335" i="1"/>
  <c r="Q1340" i="1"/>
  <c r="Q1372" i="1"/>
  <c r="Q1380" i="1"/>
  <c r="Q1388" i="1"/>
  <c r="Q1204" i="1"/>
  <c r="Q1241" i="1"/>
  <c r="Q1305" i="1"/>
  <c r="Q1346" i="1"/>
  <c r="Q1364" i="1"/>
  <c r="Q1291" i="1"/>
  <c r="Q1313" i="1"/>
  <c r="Q1332" i="1"/>
  <c r="Q1338" i="1"/>
  <c r="Q1358" i="1"/>
  <c r="Q1366" i="1"/>
  <c r="Q1234" i="1"/>
  <c r="Q1306" i="1"/>
  <c r="Q1323" i="1"/>
  <c r="Q1351" i="1"/>
  <c r="Q1367" i="1"/>
  <c r="Q1375" i="1"/>
  <c r="Q1383" i="1"/>
  <c r="Q1391" i="1"/>
  <c r="Q1399" i="1"/>
  <c r="Q1407" i="1"/>
  <c r="Q1415" i="1"/>
  <c r="Q1423" i="1"/>
  <c r="Q1431" i="1"/>
  <c r="Q1439" i="1"/>
  <c r="Q1447" i="1"/>
  <c r="Q1455" i="1"/>
  <c r="Q1463" i="1"/>
  <c r="Q1471" i="1"/>
  <c r="Q1479" i="1"/>
  <c r="Q1281" i="1"/>
  <c r="Q1289" i="1"/>
  <c r="Q1374" i="1"/>
  <c r="Q1382" i="1"/>
  <c r="Q1390" i="1"/>
  <c r="Q1417" i="1"/>
  <c r="Q1444" i="1"/>
  <c r="Q1454" i="1"/>
  <c r="Q1462" i="1"/>
  <c r="Q1494" i="1"/>
  <c r="Q1512" i="1"/>
  <c r="Q1520" i="1"/>
  <c r="Q1528" i="1"/>
  <c r="Q1536" i="1"/>
  <c r="Q1544" i="1"/>
  <c r="Q1552" i="1"/>
  <c r="Q1560" i="1"/>
  <c r="Q1568" i="1"/>
  <c r="Q1576" i="1"/>
  <c r="Q1584" i="1"/>
  <c r="Q1592" i="1"/>
  <c r="Q1600" i="1"/>
  <c r="Q1608" i="1"/>
  <c r="Q1359" i="1"/>
  <c r="Q1404" i="1"/>
  <c r="Q1414" i="1"/>
  <c r="Q1441" i="1"/>
  <c r="Q1487" i="1"/>
  <c r="Q1321" i="1"/>
  <c r="Q1401" i="1"/>
  <c r="Q1428" i="1"/>
  <c r="Q1438" i="1"/>
  <c r="Q1482" i="1"/>
  <c r="Q1273" i="1"/>
  <c r="Q1369" i="1"/>
  <c r="Q1398" i="1"/>
  <c r="Q1425" i="1"/>
  <c r="Q1452" i="1"/>
  <c r="Q1474" i="1"/>
  <c r="Q1478" i="1"/>
  <c r="Q1490" i="1"/>
  <c r="Q1495" i="1"/>
  <c r="Q1412" i="1"/>
  <c r="Q1422" i="1"/>
  <c r="Q1449" i="1"/>
  <c r="Q1461" i="1"/>
  <c r="Q1470" i="1"/>
  <c r="Q1491" i="1"/>
  <c r="Q1497" i="1"/>
  <c r="Q1510" i="1"/>
  <c r="Q1327" i="1"/>
  <c r="Q1354" i="1"/>
  <c r="Q1409" i="1"/>
  <c r="Q1436" i="1"/>
  <c r="Q1446" i="1"/>
  <c r="Q1503" i="1"/>
  <c r="Q1396" i="1"/>
  <c r="Q1406" i="1"/>
  <c r="Q1433" i="1"/>
  <c r="Q1485" i="1"/>
  <c r="Q1493" i="1"/>
  <c r="Q1499" i="1"/>
  <c r="Q1505" i="1"/>
  <c r="Q1430" i="1"/>
  <c r="Q1465" i="1"/>
  <c r="Q1511" i="1"/>
  <c r="Q1575" i="1"/>
  <c r="Q1586" i="1"/>
  <c r="Q1610" i="1"/>
  <c r="Q1457" i="1"/>
  <c r="Q1524" i="1"/>
  <c r="Q1527" i="1"/>
  <c r="Q1551" i="1"/>
  <c r="Q1562" i="1"/>
  <c r="Q1572" i="1"/>
  <c r="Q1594" i="1"/>
  <c r="Q1606" i="1"/>
  <c r="Q1377" i="1"/>
  <c r="Q1477" i="1"/>
  <c r="Q1481" i="1"/>
  <c r="Q1514" i="1"/>
  <c r="Q1538" i="1"/>
  <c r="Q1548" i="1"/>
  <c r="Q1583" i="1"/>
  <c r="Q1591" i="1"/>
  <c r="Q1602" i="1"/>
  <c r="Q1616" i="1"/>
  <c r="Q1624" i="1"/>
  <c r="Q1632" i="1"/>
  <c r="Q1640" i="1"/>
  <c r="Q1648" i="1"/>
  <c r="Q1656" i="1"/>
  <c r="Q1664" i="1"/>
  <c r="Q1672" i="1"/>
  <c r="Q1680" i="1"/>
  <c r="Q1393" i="1"/>
  <c r="Q1506" i="1"/>
  <c r="Q1559" i="1"/>
  <c r="Q1599" i="1"/>
  <c r="Q1617" i="1"/>
  <c r="Q1625" i="1"/>
  <c r="Q1633" i="1"/>
  <c r="Q1641" i="1"/>
  <c r="Q1649" i="1"/>
  <c r="Q1657" i="1"/>
  <c r="Q1665" i="1"/>
  <c r="Q1673" i="1"/>
  <c r="Q1681" i="1"/>
  <c r="Q1689" i="1"/>
  <c r="Q1697" i="1"/>
  <c r="Q1705" i="1"/>
  <c r="Q1713" i="1"/>
  <c r="Q1721" i="1"/>
  <c r="Q1729" i="1"/>
  <c r="Q1385" i="1"/>
  <c r="Q1509" i="1"/>
  <c r="Q1522" i="1"/>
  <c r="Q1532" i="1"/>
  <c r="Q1535" i="1"/>
  <c r="Q1556" i="1"/>
  <c r="Q1570" i="1"/>
  <c r="Q1580" i="1"/>
  <c r="Q1588" i="1"/>
  <c r="Q1489" i="1"/>
  <c r="Q1500" i="1"/>
  <c r="Q1546" i="1"/>
  <c r="Q1596" i="1"/>
  <c r="Q1607" i="1"/>
  <c r="Q1619" i="1"/>
  <c r="Q1627" i="1"/>
  <c r="Q1635" i="1"/>
  <c r="Q1643" i="1"/>
  <c r="Q1651" i="1"/>
  <c r="Q1659" i="1"/>
  <c r="Q1667" i="1"/>
  <c r="Q1516" i="1"/>
  <c r="Q1519" i="1"/>
  <c r="Q1564" i="1"/>
  <c r="Q1567" i="1"/>
  <c r="Q1578" i="1"/>
  <c r="Q1554" i="1"/>
  <c r="Q1669" i="1"/>
  <c r="Q1709" i="1"/>
  <c r="Q1728" i="1"/>
  <c r="Q1540" i="1"/>
  <c r="Q1621" i="1"/>
  <c r="Q1661" i="1"/>
  <c r="Q1683" i="1"/>
  <c r="Q1699" i="1"/>
  <c r="Q1717" i="1"/>
  <c r="Q1744" i="1"/>
  <c r="Q1747" i="1"/>
  <c r="Q1753" i="1"/>
  <c r="Q1763" i="1"/>
  <c r="Q1771" i="1"/>
  <c r="Q1779" i="1"/>
  <c r="Q1787" i="1"/>
  <c r="Q1795" i="1"/>
  <c r="Q1803" i="1"/>
  <c r="Q1811" i="1"/>
  <c r="Q1819" i="1"/>
  <c r="Q1827" i="1"/>
  <c r="Q1835" i="1"/>
  <c r="Q1843" i="1"/>
  <c r="Q1543" i="1"/>
  <c r="Q1613" i="1"/>
  <c r="Q1653" i="1"/>
  <c r="Q1677" i="1"/>
  <c r="Q1696" i="1"/>
  <c r="Q1711" i="1"/>
  <c r="Q1725" i="1"/>
  <c r="Q1739" i="1"/>
  <c r="Q1860" i="1"/>
  <c r="Q1868" i="1"/>
  <c r="Q1645" i="1"/>
  <c r="Q1693" i="1"/>
  <c r="Q1733" i="1"/>
  <c r="Q1754" i="1"/>
  <c r="Q1765" i="1"/>
  <c r="Q1773" i="1"/>
  <c r="Q1781" i="1"/>
  <c r="Q1789" i="1"/>
  <c r="Q1797" i="1"/>
  <c r="Q1805" i="1"/>
  <c r="Q1813" i="1"/>
  <c r="Q1821" i="1"/>
  <c r="Q1829" i="1"/>
  <c r="Q1837" i="1"/>
  <c r="Q1845" i="1"/>
  <c r="Q1853" i="1"/>
  <c r="Q1861" i="1"/>
  <c r="Q1869" i="1"/>
  <c r="Q1530" i="1"/>
  <c r="Q1707" i="1"/>
  <c r="Q1745" i="1"/>
  <c r="Q1420" i="1"/>
  <c r="Q1637" i="1"/>
  <c r="Q1675" i="1"/>
  <c r="Q1704" i="1"/>
  <c r="Q1715" i="1"/>
  <c r="Q1737" i="1"/>
  <c r="Q1749" i="1"/>
  <c r="Q1759" i="1"/>
  <c r="Q1767" i="1"/>
  <c r="Q1775" i="1"/>
  <c r="Q1783" i="1"/>
  <c r="Q1791" i="1"/>
  <c r="Q1799" i="1"/>
  <c r="Q1807" i="1"/>
  <c r="Q1815" i="1"/>
  <c r="Q1823" i="1"/>
  <c r="Q1831" i="1"/>
  <c r="Q1604" i="1"/>
  <c r="Q1685" i="1"/>
  <c r="Q1691" i="1"/>
  <c r="Q1701" i="1"/>
  <c r="Q1712" i="1"/>
  <c r="Q1723" i="1"/>
  <c r="Q1741" i="1"/>
  <c r="Q1755" i="1"/>
  <c r="Q1629" i="1"/>
  <c r="Q1743" i="1"/>
  <c r="Q1761" i="1"/>
  <c r="Q1825" i="1"/>
  <c r="Q1841" i="1"/>
  <c r="Q1849" i="1"/>
  <c r="Q1855" i="1"/>
  <c r="Q1865" i="1"/>
  <c r="Q1871" i="1"/>
  <c r="Q1893" i="1"/>
  <c r="Q1751" i="1"/>
  <c r="Q1801" i="1"/>
  <c r="Q1859" i="1"/>
  <c r="Q1885" i="1"/>
  <c r="Q1897" i="1"/>
  <c r="Q1909" i="1"/>
  <c r="Q1917" i="1"/>
  <c r="Q1925" i="1"/>
  <c r="Q1933" i="1"/>
  <c r="Q1941" i="1"/>
  <c r="Q1949" i="1"/>
  <c r="Q1957" i="1"/>
  <c r="Q1965" i="1"/>
  <c r="Q1973" i="1"/>
  <c r="Q1981" i="1"/>
  <c r="Q1989" i="1"/>
  <c r="Q1997" i="1"/>
  <c r="Q2005" i="1"/>
  <c r="Q2013" i="1"/>
  <c r="Q2021" i="1"/>
  <c r="Q2029" i="1"/>
  <c r="Q1777" i="1"/>
  <c r="Q1877" i="1"/>
  <c r="Q1889" i="1"/>
  <c r="Q1910" i="1"/>
  <c r="Q1918" i="1"/>
  <c r="Q1926" i="1"/>
  <c r="Q1934" i="1"/>
  <c r="Q1942" i="1"/>
  <c r="Q1950" i="1"/>
  <c r="Q1958" i="1"/>
  <c r="Q1966" i="1"/>
  <c r="Q1974" i="1"/>
  <c r="Q1982" i="1"/>
  <c r="Q1990" i="1"/>
  <c r="Q1998" i="1"/>
  <c r="Q2006" i="1"/>
  <c r="Q2014" i="1"/>
  <c r="Q2022" i="1"/>
  <c r="Q2030" i="1"/>
  <c r="Q2038" i="1"/>
  <c r="Q2046" i="1"/>
  <c r="Q1598" i="1"/>
  <c r="Q1720" i="1"/>
  <c r="Q1817" i="1"/>
  <c r="Q1839" i="1"/>
  <c r="Q1881" i="1"/>
  <c r="Q1793" i="1"/>
  <c r="Q1857" i="1"/>
  <c r="Q1863" i="1"/>
  <c r="Q1883" i="1"/>
  <c r="Q1688" i="1"/>
  <c r="Q1809" i="1"/>
  <c r="Q1833" i="1"/>
  <c r="Q1887" i="1"/>
  <c r="Q1903" i="1"/>
  <c r="Q287" i="1"/>
  <c r="Q1502" i="1"/>
  <c r="Q1731" i="1"/>
  <c r="Q1757" i="1"/>
  <c r="Q1873" i="1"/>
  <c r="Q1876" i="1"/>
  <c r="Q1929" i="1"/>
  <c r="Q1961" i="1"/>
  <c r="Q1985" i="1"/>
  <c r="Q1995" i="1"/>
  <c r="Q2062" i="1"/>
  <c r="Q2094" i="1"/>
  <c r="Q2183" i="1"/>
  <c r="Q2191" i="1"/>
  <c r="Q2199" i="1"/>
  <c r="Q2207" i="1"/>
  <c r="Q2215" i="1"/>
  <c r="Q2195" i="1"/>
  <c r="Q1867" i="1"/>
  <c r="Q2133" i="1"/>
  <c r="Q2141" i="1"/>
  <c r="Q1915" i="1"/>
  <c r="Q1947" i="1"/>
  <c r="Q2009" i="1"/>
  <c r="Q2016" i="1"/>
  <c r="Q2019" i="1"/>
  <c r="Q2035" i="1"/>
  <c r="Q2069" i="1"/>
  <c r="Q2073" i="1"/>
  <c r="Q2077" i="1"/>
  <c r="Q2084" i="1"/>
  <c r="Q2090" i="1"/>
  <c r="Q2096" i="1"/>
  <c r="Q2103" i="1"/>
  <c r="Q2111" i="1"/>
  <c r="Q2119" i="1"/>
  <c r="Q2127" i="1"/>
  <c r="Q2135" i="1"/>
  <c r="Q2143" i="1"/>
  <c r="Q2151" i="1"/>
  <c r="Q2159" i="1"/>
  <c r="Q2167" i="1"/>
  <c r="Q2175" i="1"/>
  <c r="Q2187" i="1"/>
  <c r="Q2211" i="1"/>
  <c r="Q2053" i="1"/>
  <c r="Q2068" i="1"/>
  <c r="Q2157" i="1"/>
  <c r="Q2189" i="1"/>
  <c r="Q2221" i="1"/>
  <c r="Q1851" i="1"/>
  <c r="Q1895" i="1"/>
  <c r="Q1921" i="1"/>
  <c r="Q1953" i="1"/>
  <c r="Q1979" i="1"/>
  <c r="Q2032" i="1"/>
  <c r="Q2043" i="1"/>
  <c r="Q2054" i="1"/>
  <c r="Q2102" i="1"/>
  <c r="Q2104" i="1"/>
  <c r="Q2112" i="1"/>
  <c r="Q2120" i="1"/>
  <c r="Q2128" i="1"/>
  <c r="Q2136" i="1"/>
  <c r="Q2144" i="1"/>
  <c r="Q2152" i="1"/>
  <c r="Q2160" i="1"/>
  <c r="Q2168" i="1"/>
  <c r="Q2176" i="1"/>
  <c r="Q2184" i="1"/>
  <c r="Q2192" i="1"/>
  <c r="Q2200" i="1"/>
  <c r="Q2208" i="1"/>
  <c r="Q2216" i="1"/>
  <c r="Q2224" i="1"/>
  <c r="Q2109" i="1"/>
  <c r="Q2197" i="1"/>
  <c r="Q1785" i="1"/>
  <c r="Q1901" i="1"/>
  <c r="Q1907" i="1"/>
  <c r="Q1939" i="1"/>
  <c r="Q1971" i="1"/>
  <c r="Q1993" i="1"/>
  <c r="Q2000" i="1"/>
  <c r="Q2003" i="1"/>
  <c r="Q2059" i="1"/>
  <c r="Q2076" i="1"/>
  <c r="Q2203" i="1"/>
  <c r="Q1955" i="1"/>
  <c r="Q2045" i="1"/>
  <c r="Q2101" i="1"/>
  <c r="Q2173" i="1"/>
  <c r="Q2205" i="1"/>
  <c r="Q1875" i="1"/>
  <c r="Q1879" i="1"/>
  <c r="Q1913" i="1"/>
  <c r="Q1945" i="1"/>
  <c r="Q1977" i="1"/>
  <c r="Q2017" i="1"/>
  <c r="Q2024" i="1"/>
  <c r="Q2027" i="1"/>
  <c r="Q2048" i="1"/>
  <c r="Q2070" i="1"/>
  <c r="Q2078" i="1"/>
  <c r="Q2099" i="1"/>
  <c r="Q2179" i="1"/>
  <c r="Q2219" i="1"/>
  <c r="Q1923" i="1"/>
  <c r="Q2117" i="1"/>
  <c r="Q2125" i="1"/>
  <c r="Q2165" i="1"/>
  <c r="Q1847" i="1"/>
  <c r="Q1892" i="1"/>
  <c r="Q1905" i="1"/>
  <c r="Q1931" i="1"/>
  <c r="Q1963" i="1"/>
  <c r="Q1984" i="1"/>
  <c r="Q1987" i="1"/>
  <c r="Q2033" i="1"/>
  <c r="Q2051" i="1"/>
  <c r="Q2065" i="1"/>
  <c r="Q2093" i="1"/>
  <c r="Q2107" i="1"/>
  <c r="Q2115" i="1"/>
  <c r="Q2123" i="1"/>
  <c r="Q2131" i="1"/>
  <c r="Q2139" i="1"/>
  <c r="Q2147" i="1"/>
  <c r="Q2155" i="1"/>
  <c r="Q2163" i="1"/>
  <c r="Q2171" i="1"/>
  <c r="Q1769" i="1"/>
  <c r="Q2049" i="1"/>
  <c r="Q2082" i="1"/>
  <c r="Q2088" i="1"/>
  <c r="Q2149" i="1"/>
  <c r="Q2213" i="1"/>
  <c r="Q1937" i="1"/>
  <c r="Q1969" i="1"/>
  <c r="Q2001" i="1"/>
  <c r="Q2011" i="1"/>
  <c r="Q2037" i="1"/>
  <c r="Q2041" i="1"/>
  <c r="Q2072" i="1"/>
  <c r="Q2081" i="1"/>
  <c r="Q2086" i="1"/>
  <c r="Q2025" i="1"/>
  <c r="Q2057" i="1"/>
  <c r="Q2181" i="1"/>
  <c r="Q2172" i="1"/>
  <c r="Q2080" i="1"/>
  <c r="Q2064" i="1"/>
  <c r="Q2079" i="1"/>
  <c r="Q1776" i="1"/>
  <c r="Q2026" i="1"/>
  <c r="Q1970" i="1"/>
  <c r="Q1830" i="1"/>
  <c r="Q2074" i="1"/>
  <c r="Q1862" i="1"/>
  <c r="Q2044" i="1"/>
  <c r="Q2058" i="1"/>
  <c r="Q2042" i="1"/>
  <c r="Q1983" i="1"/>
  <c r="Q1884" i="1"/>
  <c r="Q1792" i="1"/>
  <c r="Q1814" i="1"/>
  <c r="Q1888" i="1"/>
  <c r="Q1858" i="1"/>
  <c r="Q1840" i="1"/>
  <c r="Q1780" i="1"/>
  <c r="Q1690" i="1"/>
  <c r="Q1896" i="1"/>
  <c r="Q1722" i="1"/>
  <c r="Q1679" i="1"/>
  <c r="Q1663" i="1"/>
  <c r="Q1646" i="1"/>
  <c r="Q1748" i="1"/>
  <c r="Q1682" i="1"/>
  <c r="Q1668" i="1"/>
  <c r="Q1716" i="1"/>
  <c r="Q1687" i="1"/>
  <c r="Q1484" i="1"/>
  <c r="Q1531" i="1"/>
  <c r="Q2056" i="1"/>
  <c r="Q2180" i="1"/>
  <c r="Q2226" i="1"/>
  <c r="Q1992" i="1"/>
  <c r="Q2217" i="1"/>
  <c r="Q2210" i="1"/>
  <c r="Q2206" i="1"/>
  <c r="Q2201" i="1"/>
  <c r="Q2118" i="1"/>
  <c r="Q2113" i="1"/>
  <c r="Q2108" i="1"/>
  <c r="Q2188" i="1"/>
  <c r="Q1930" i="1"/>
  <c r="Q1999" i="1"/>
  <c r="Q1975" i="1"/>
  <c r="Q1886" i="1"/>
  <c r="Q2063" i="1"/>
  <c r="Q1726" i="1"/>
  <c r="Q1899" i="1"/>
  <c r="Q1994" i="1"/>
  <c r="Q1948" i="1"/>
  <c r="Q2087" i="1"/>
  <c r="Q2020" i="1"/>
  <c r="Q1927" i="1"/>
  <c r="Q1735" i="1"/>
  <c r="Q1890" i="1"/>
  <c r="Q1866" i="1"/>
  <c r="Q1850" i="1"/>
  <c r="Q1758" i="1"/>
  <c r="Q1874" i="1"/>
  <c r="Q1750" i="1"/>
  <c r="Q1808" i="1"/>
  <c r="Q1842" i="1"/>
  <c r="Q1634" i="1"/>
  <c r="Q1702" i="1"/>
  <c r="Q1566" i="1"/>
  <c r="Q1515" i="1"/>
  <c r="Q1622" i="1"/>
  <c r="Q1698" i="1"/>
  <c r="Q1694" i="1"/>
  <c r="Q1708" i="1"/>
  <c r="Q1630" i="1"/>
  <c r="Q1569" i="1"/>
  <c r="Q1541" i="1"/>
  <c r="Q1517" i="1"/>
  <c r="Q2177" i="1"/>
  <c r="Q2146" i="1"/>
  <c r="Q2075" i="1"/>
  <c r="Q2138" i="1"/>
  <c r="Q2166" i="1"/>
  <c r="Q2134" i="1"/>
  <c r="Q2085" i="1"/>
  <c r="Q2100" i="1"/>
  <c r="Q1935" i="1"/>
  <c r="Q1736" i="1"/>
  <c r="Q2012" i="1"/>
  <c r="Q1932" i="1"/>
  <c r="Q2071" i="1"/>
  <c r="Q1996" i="1"/>
  <c r="Q1951" i="1"/>
  <c r="Q1919" i="1"/>
  <c r="Q1810" i="1"/>
  <c r="Q1916" i="1"/>
  <c r="Q1902" i="1"/>
  <c r="Q1766" i="1"/>
  <c r="Q1700" i="1"/>
  <c r="Q2023" i="1"/>
  <c r="Q1782" i="1"/>
  <c r="Q1727" i="1"/>
  <c r="Q1816" i="1"/>
  <c r="Q1800" i="1"/>
  <c r="Q1820" i="1"/>
  <c r="Q1760" i="1"/>
  <c r="Q1870" i="1"/>
  <c r="Q1798" i="1"/>
  <c r="Q1762" i="1"/>
  <c r="Q1904" i="1"/>
  <c r="Q1768" i="1"/>
  <c r="Q1719" i="1"/>
  <c r="Q1638" i="1"/>
  <c r="Q1706" i="1"/>
  <c r="Q1692" i="1"/>
  <c r="Q1631" i="1"/>
  <c r="Q1563" i="1"/>
  <c r="Q1695" i="1"/>
  <c r="Q1742" i="1"/>
  <c r="Q2154" i="1"/>
  <c r="Q2225" i="1"/>
  <c r="Q2164" i="1"/>
  <c r="Q2122" i="1"/>
  <c r="Q2220" i="1"/>
  <c r="Q2209" i="1"/>
  <c r="Q2204" i="1"/>
  <c r="Q2116" i="1"/>
  <c r="Q2194" i="1"/>
  <c r="Q2098" i="1"/>
  <c r="Q2055" i="1"/>
  <c r="Q2039" i="1"/>
  <c r="Q1986" i="1"/>
  <c r="Q1944" i="1"/>
  <c r="Q1956" i="1"/>
  <c r="Q1991" i="1"/>
  <c r="Q2010" i="1"/>
  <c r="Q2028" i="1"/>
  <c r="Q1914" i="1"/>
  <c r="Q1908" i="1"/>
  <c r="Q1898" i="1"/>
  <c r="Q2004" i="1"/>
  <c r="Q1928" i="1"/>
  <c r="Q2047" i="1"/>
  <c r="Q1834" i="1"/>
  <c r="Q1894" i="1"/>
  <c r="Q1790" i="1"/>
  <c r="Q1545" i="1"/>
  <c r="Q1828" i="1"/>
  <c r="Q1752" i="1"/>
  <c r="Q1703" i="1"/>
  <c r="Q1652" i="1"/>
  <c r="Q1654" i="1"/>
  <c r="Q1658" i="1"/>
  <c r="Q1647" i="1"/>
  <c r="Q1476" i="1"/>
  <c r="Q1579" i="1"/>
  <c r="Q2150" i="1"/>
  <c r="Q2145" i="1"/>
  <c r="Q2142" i="1"/>
  <c r="Q2137" i="1"/>
  <c r="Q2130" i="1"/>
  <c r="Q2182" i="1"/>
  <c r="Q2222" i="1"/>
  <c r="Q2132" i="1"/>
  <c r="Q2083" i="1"/>
  <c r="Q2178" i="1"/>
  <c r="Q2061" i="1"/>
  <c r="Q2091" i="1"/>
  <c r="Q2050" i="1"/>
  <c r="Q1964" i="1"/>
  <c r="Q1746" i="1"/>
  <c r="Q1943" i="1"/>
  <c r="Q1911" i="1"/>
  <c r="Q1978" i="1"/>
  <c r="Q1946" i="1"/>
  <c r="Q1924" i="1"/>
  <c r="Q2018" i="1"/>
  <c r="Q2007" i="1"/>
  <c r="Q1962" i="1"/>
  <c r="Q1882" i="1"/>
  <c r="Q1959" i="1"/>
  <c r="Q1806" i="1"/>
  <c r="Q1836" i="1"/>
  <c r="Q1670" i="1"/>
  <c r="Q1880" i="1"/>
  <c r="Q1822" i="1"/>
  <c r="Q1714" i="1"/>
  <c r="Q1603" i="1"/>
  <c r="Q1582" i="1"/>
  <c r="Q1724" i="1"/>
  <c r="Q1650" i="1"/>
  <c r="Q1618" i="1"/>
  <c r="Q2162" i="1"/>
  <c r="Q2158" i="1"/>
  <c r="Q2153" i="1"/>
  <c r="Q2089" i="1"/>
  <c r="Q2126" i="1"/>
  <c r="Q2121" i="1"/>
  <c r="Q2092" i="1"/>
  <c r="Q2040" i="1"/>
  <c r="Q2214" i="1"/>
  <c r="Q2198" i="1"/>
  <c r="Q2193" i="1"/>
  <c r="Q2106" i="1"/>
  <c r="Q2186" i="1"/>
  <c r="Q2170" i="1"/>
  <c r="Q1938" i="1"/>
  <c r="Q1906" i="1"/>
  <c r="Q1772" i="1"/>
  <c r="Q2060" i="1"/>
  <c r="Q2066" i="1"/>
  <c r="Q1856" i="1"/>
  <c r="Q1844" i="1"/>
  <c r="Q1674" i="1"/>
  <c r="Q1796" i="1"/>
  <c r="Q1730" i="1"/>
  <c r="Q1784" i="1"/>
  <c r="Q1826" i="1"/>
  <c r="Q1804" i="1"/>
  <c r="Q1786" i="1"/>
  <c r="Q1623" i="1"/>
  <c r="Q1611" i="1"/>
  <c r="Q1732" i="1"/>
  <c r="Q1676" i="1"/>
  <c r="Q1660" i="1"/>
  <c r="Q1734" i="1"/>
  <c r="Q1662" i="1"/>
  <c r="Q1639" i="1"/>
  <c r="Q2174" i="1"/>
  <c r="Q2148" i="1"/>
  <c r="Q2067" i="1"/>
  <c r="Q2008" i="1"/>
  <c r="Q2140" i="1"/>
  <c r="Q2129" i="1"/>
  <c r="Q2161" i="1"/>
  <c r="Q2036" i="1"/>
  <c r="Q1976" i="1"/>
  <c r="Q1967" i="1"/>
  <c r="Q1912" i="1"/>
  <c r="Q1794" i="1"/>
  <c r="Q2015" i="1"/>
  <c r="Q1891" i="1"/>
  <c r="Q1952" i="1"/>
  <c r="Q1920" i="1"/>
  <c r="Q1972" i="1"/>
  <c r="Q1940" i="1"/>
  <c r="Q2034" i="1"/>
  <c r="Q1960" i="1"/>
  <c r="Q2052" i="1"/>
  <c r="Q1954" i="1"/>
  <c r="Q1900" i="1"/>
  <c r="Q1936" i="1"/>
  <c r="Q1812" i="1"/>
  <c r="Q1655" i="1"/>
  <c r="Q1852" i="1"/>
  <c r="Q1818" i="1"/>
  <c r="Q1824" i="1"/>
  <c r="Q1864" i="1"/>
  <c r="Q1848" i="1"/>
  <c r="Q1774" i="1"/>
  <c r="Q1764" i="1"/>
  <c r="Q1642" i="1"/>
  <c r="Q1612" i="1"/>
  <c r="Q1684" i="1"/>
  <c r="Q1615" i="1"/>
  <c r="Q1521" i="1"/>
  <c r="Q1504" i="1"/>
  <c r="Q1405" i="1"/>
  <c r="Q1587" i="1"/>
  <c r="Q1565" i="1"/>
  <c r="Q2156" i="1"/>
  <c r="Q2223" i="1"/>
  <c r="Q2124" i="1"/>
  <c r="Q2097" i="1"/>
  <c r="Q2218" i="1"/>
  <c r="Q2202" i="1"/>
  <c r="Q2114" i="1"/>
  <c r="Q2212" i="1"/>
  <c r="Q2196" i="1"/>
  <c r="Q2110" i="1"/>
  <c r="Q2105" i="1"/>
  <c r="Q2190" i="1"/>
  <c r="Q2185" i="1"/>
  <c r="Q2169" i="1"/>
  <c r="Q1838" i="1"/>
  <c r="Q1878" i="1"/>
  <c r="Q1802" i="1"/>
  <c r="Q1678" i="1"/>
  <c r="Q1628" i="1"/>
  <c r="Q1501" i="1"/>
  <c r="Q1557" i="1"/>
  <c r="Q1533" i="1"/>
  <c r="Q1549" i="1"/>
  <c r="Q1507" i="1"/>
  <c r="Q1435" i="1"/>
  <c r="Q1223" i="1"/>
  <c r="Q1365" i="1"/>
  <c r="Q1846" i="1"/>
  <c r="Q2031" i="1"/>
  <c r="Q1980" i="1"/>
  <c r="Q1770" i="1"/>
  <c r="Q1778" i="1"/>
  <c r="Q1832" i="1"/>
  <c r="Q1671" i="1"/>
  <c r="Q1738" i="1"/>
  <c r="Q1636" i="1"/>
  <c r="Q1492" i="1"/>
  <c r="Q1526" i="1"/>
  <c r="Q1593" i="1"/>
  <c r="Q1581" i="1"/>
  <c r="Q1529" i="1"/>
  <c r="Q1525" i="1"/>
  <c r="Q1496" i="1"/>
  <c r="Q1424" i="1"/>
  <c r="Q1988" i="1"/>
  <c r="Q1460" i="1"/>
  <c r="Q1547" i="1"/>
  <c r="Q1486" i="1"/>
  <c r="Q1571" i="1"/>
  <c r="Q1542" i="1"/>
  <c r="Q1408" i="1"/>
  <c r="Q1451" i="1"/>
  <c r="Q2002" i="1"/>
  <c r="Q1740" i="1"/>
  <c r="Q1614" i="1"/>
  <c r="Q1469" i="1"/>
  <c r="Q1498" i="1"/>
  <c r="Q1605" i="1"/>
  <c r="Q1432" i="1"/>
  <c r="Q1395" i="1"/>
  <c r="Q1467" i="1"/>
  <c r="Q1445" i="1"/>
  <c r="Q1368" i="1"/>
  <c r="Q2095" i="1"/>
  <c r="Q1968" i="1"/>
  <c r="Q1518" i="1"/>
  <c r="Q1468" i="1"/>
  <c r="Q1597" i="1"/>
  <c r="Q1585" i="1"/>
  <c r="Q1508" i="1"/>
  <c r="Q1539" i="1"/>
  <c r="Q1448" i="1"/>
  <c r="Q1421" i="1"/>
  <c r="Q1411" i="1"/>
  <c r="Q1397" i="1"/>
  <c r="Q1872" i="1"/>
  <c r="Q1644" i="1"/>
  <c r="Q1534" i="1"/>
  <c r="Q1537" i="1"/>
  <c r="Q1609" i="1"/>
  <c r="Q1483" i="1"/>
  <c r="Q1550" i="1"/>
  <c r="Q1523" i="1"/>
  <c r="Q1513" i="1"/>
  <c r="Q1475" i="1"/>
  <c r="Q1473" i="1"/>
  <c r="Q1356" i="1"/>
  <c r="Q1577" i="1"/>
  <c r="Q1573" i="1"/>
  <c r="Q1339" i="1"/>
  <c r="Q1922" i="1"/>
  <c r="Q1686" i="1"/>
  <c r="Q1854" i="1"/>
  <c r="Q1718" i="1"/>
  <c r="Q1756" i="1"/>
  <c r="Q1666" i="1"/>
  <c r="Q1595" i="1"/>
  <c r="Q1362" i="1"/>
  <c r="Q1601" i="1"/>
  <c r="Q1589" i="1"/>
  <c r="Q1345" i="1"/>
  <c r="Q1788" i="1"/>
  <c r="Q1710" i="1"/>
  <c r="Q1620" i="1"/>
  <c r="Q1590" i="1"/>
  <c r="Q1626" i="1"/>
  <c r="Q1464" i="1"/>
  <c r="Q1555" i="1"/>
  <c r="Q1558" i="1"/>
  <c r="Q1330" i="1"/>
  <c r="Q1561" i="1"/>
  <c r="Q1574" i="1"/>
  <c r="Q1553" i="1"/>
  <c r="Q1459" i="1"/>
  <c r="Q1347" i="1"/>
  <c r="Q1280" i="1"/>
  <c r="Q1453" i="1"/>
  <c r="Q1416" i="1"/>
  <c r="Q1456" i="1"/>
  <c r="Q1246" i="1"/>
  <c r="Q1294" i="1"/>
  <c r="Q1296" i="1"/>
  <c r="Q1240" i="1"/>
  <c r="Q1320" i="1"/>
  <c r="Q1256" i="1"/>
  <c r="Q1360" i="1"/>
  <c r="Q1264" i="1"/>
  <c r="Q1227" i="1"/>
  <c r="Q1310" i="1"/>
  <c r="Q1304" i="1"/>
  <c r="Q1274" i="1"/>
  <c r="Q1185" i="1"/>
  <c r="Q1103" i="1"/>
  <c r="Q1209" i="1"/>
  <c r="Q1153" i="1"/>
  <c r="Q1149" i="1"/>
  <c r="Q1123" i="1"/>
  <c r="Q1081" i="1"/>
  <c r="Q1225" i="1"/>
  <c r="Q1197" i="1"/>
  <c r="Q1171" i="1"/>
  <c r="Q1173" i="1"/>
  <c r="Q1078" i="1"/>
  <c r="Q1074" i="1"/>
  <c r="Q912" i="1"/>
  <c r="Q1046" i="1"/>
  <c r="Q1026" i="1"/>
  <c r="Q862" i="1"/>
  <c r="Q1010" i="1"/>
  <c r="Q950" i="1"/>
  <c r="Q876" i="1"/>
  <c r="Q864" i="1"/>
  <c r="Q806" i="1"/>
  <c r="Q884" i="1"/>
  <c r="Q860" i="1"/>
  <c r="Q838" i="1"/>
  <c r="Q1440" i="1"/>
  <c r="Q1363" i="1"/>
  <c r="Q1357" i="1"/>
  <c r="Q1348" i="1"/>
  <c r="Q1314" i="1"/>
  <c r="Q1082" i="1"/>
  <c r="Q1242" i="1"/>
  <c r="Q1278" i="1"/>
  <c r="Q1258" i="1"/>
  <c r="Q1318" i="1"/>
  <c r="Q1266" i="1"/>
  <c r="Q1288" i="1"/>
  <c r="Q1203" i="1"/>
  <c r="Q1105" i="1"/>
  <c r="Q1119" i="1"/>
  <c r="Q1201" i="1"/>
  <c r="Q1193" i="1"/>
  <c r="Q1229" i="1"/>
  <c r="Q1099" i="1"/>
  <c r="Q1163" i="1"/>
  <c r="Q1072" i="1"/>
  <c r="Q1050" i="1"/>
  <c r="Q1064" i="1"/>
  <c r="Q1028" i="1"/>
  <c r="Q1020" i="1"/>
  <c r="Q1032" i="1"/>
  <c r="Q998" i="1"/>
  <c r="Q942" i="1"/>
  <c r="Q868" i="1"/>
  <c r="Q894" i="1"/>
  <c r="Q822" i="1"/>
  <c r="Q832" i="1"/>
  <c r="Q848" i="1"/>
  <c r="Q1400" i="1"/>
  <c r="Q1085" i="1"/>
  <c r="Q1480" i="1"/>
  <c r="Q1376" i="1"/>
  <c r="Q1165" i="1"/>
  <c r="Q1254" i="1"/>
  <c r="Q1135" i="1"/>
  <c r="Q1328" i="1"/>
  <c r="Q1137" i="1"/>
  <c r="Q1312" i="1"/>
  <c r="Q1302" i="1"/>
  <c r="Q1133" i="1"/>
  <c r="Q1215" i="1"/>
  <c r="Q1169" i="1"/>
  <c r="Q1143" i="1"/>
  <c r="Q1101" i="1"/>
  <c r="Q1147" i="1"/>
  <c r="Q1115" i="1"/>
  <c r="Q1091" i="1"/>
  <c r="Q1036" i="1"/>
  <c r="Q992" i="1"/>
  <c r="Q939" i="1"/>
  <c r="Q928" i="1"/>
  <c r="Q982" i="1"/>
  <c r="Q966" i="1"/>
  <c r="Q1003" i="1"/>
  <c r="Q971" i="1"/>
  <c r="Q938" i="1"/>
  <c r="Q908" i="1"/>
  <c r="Q878" i="1"/>
  <c r="Q890" i="1"/>
  <c r="Q798" i="1"/>
  <c r="Q886" i="1"/>
  <c r="Q1389" i="1"/>
  <c r="Q1381" i="1"/>
  <c r="Q1373" i="1"/>
  <c r="Q1361" i="1"/>
  <c r="Q1384" i="1"/>
  <c r="Q1337" i="1"/>
  <c r="Q1282" i="1"/>
  <c r="Q1270" i="1"/>
  <c r="Q1195" i="1"/>
  <c r="Q1131" i="1"/>
  <c r="Q1093" i="1"/>
  <c r="Q1121" i="1"/>
  <c r="Q1117" i="1"/>
  <c r="Q1221" i="1"/>
  <c r="Q1155" i="1"/>
  <c r="Q1039" i="1"/>
  <c r="Q1213" i="1"/>
  <c r="Q1207" i="1"/>
  <c r="Q1095" i="1"/>
  <c r="Q1002" i="1"/>
  <c r="Q1043" i="1"/>
  <c r="Q984" i="1"/>
  <c r="Q960" i="1"/>
  <c r="Q947" i="1"/>
  <c r="Q915" i="1"/>
  <c r="Q1008" i="1"/>
  <c r="Q987" i="1"/>
  <c r="Q911" i="1"/>
  <c r="Q1030" i="1"/>
  <c r="Q970" i="1"/>
  <c r="Q856" i="1"/>
  <c r="Q946" i="1"/>
  <c r="Q804" i="1"/>
  <c r="Q797" i="1"/>
  <c r="Q793" i="1"/>
  <c r="Q870" i="1"/>
  <c r="Q828" i="1"/>
  <c r="Q826" i="1"/>
  <c r="Q816" i="1"/>
  <c r="Q906" i="1"/>
  <c r="Q842" i="1"/>
  <c r="Q914" i="1"/>
  <c r="Q866" i="1"/>
  <c r="Q1427" i="1"/>
  <c r="Q1353" i="1"/>
  <c r="Q1238" i="1"/>
  <c r="Q1286" i="1"/>
  <c r="Q1191" i="1"/>
  <c r="Q1145" i="1"/>
  <c r="Q1141" i="1"/>
  <c r="Q1127" i="1"/>
  <c r="Q1205" i="1"/>
  <c r="Q1111" i="1"/>
  <c r="Q1217" i="1"/>
  <c r="Q1187" i="1"/>
  <c r="Q1183" i="1"/>
  <c r="Q1097" i="1"/>
  <c r="Q1233" i="1"/>
  <c r="Q1159" i="1"/>
  <c r="Q954" i="1"/>
  <c r="Q1038" i="1"/>
  <c r="Q1056" i="1"/>
  <c r="Q1070" i="1"/>
  <c r="Q1049" i="1"/>
  <c r="Q1058" i="1"/>
  <c r="Q1027" i="1"/>
  <c r="Q1011" i="1"/>
  <c r="Q976" i="1"/>
  <c r="Q934" i="1"/>
  <c r="Q904" i="1"/>
  <c r="Q888" i="1"/>
  <c r="Q809" i="1"/>
  <c r="Q789" i="1"/>
  <c r="Q754" i="1"/>
  <c r="Q1387" i="1"/>
  <c r="Q1472" i="1"/>
  <c r="Q1443" i="1"/>
  <c r="Q1392" i="1"/>
  <c r="Q1429" i="1"/>
  <c r="Q1350" i="1"/>
  <c r="Q1344" i="1"/>
  <c r="Q1248" i="1"/>
  <c r="Q1298" i="1"/>
  <c r="Q1199" i="1"/>
  <c r="Q1352" i="1"/>
  <c r="Q1326" i="1"/>
  <c r="Q1179" i="1"/>
  <c r="Q1113" i="1"/>
  <c r="Q1177" i="1"/>
  <c r="Q1161" i="1"/>
  <c r="Q1089" i="1"/>
  <c r="Q1062" i="1"/>
  <c r="Q995" i="1"/>
  <c r="Q1016" i="1"/>
  <c r="Q955" i="1"/>
  <c r="Q931" i="1"/>
  <c r="Q990" i="1"/>
  <c r="Q924" i="1"/>
  <c r="Q974" i="1"/>
  <c r="Q898" i="1"/>
  <c r="Q874" i="1"/>
  <c r="Q746" i="1"/>
  <c r="Q844" i="1"/>
  <c r="Q840" i="1"/>
  <c r="Q1437" i="1"/>
  <c r="Q1379" i="1"/>
  <c r="Q1413" i="1"/>
  <c r="Q1403" i="1"/>
  <c r="Q1419" i="1"/>
  <c r="Q1336" i="1"/>
  <c r="Q1290" i="1"/>
  <c r="Q1262" i="1"/>
  <c r="Q1250" i="1"/>
  <c r="Q1334" i="1"/>
  <c r="Q1175" i="1"/>
  <c r="Q1139" i="1"/>
  <c r="Q1129" i="1"/>
  <c r="Q1125" i="1"/>
  <c r="Q1107" i="1"/>
  <c r="Q1151" i="1"/>
  <c r="Q1087" i="1"/>
  <c r="Q1211" i="1"/>
  <c r="Q1014" i="1"/>
  <c r="Q952" i="1"/>
  <c r="Q936" i="1"/>
  <c r="Q958" i="1"/>
  <c r="Q1006" i="1"/>
  <c r="Q986" i="1"/>
  <c r="Q963" i="1"/>
  <c r="Q930" i="1"/>
  <c r="Q926" i="1"/>
  <c r="Q1024" i="1"/>
  <c r="Q994" i="1"/>
  <c r="Q1018" i="1"/>
  <c r="Q979" i="1"/>
  <c r="Q892" i="1"/>
  <c r="Q882" i="1"/>
  <c r="Q922" i="1"/>
  <c r="Q900" i="1"/>
  <c r="Q818" i="1"/>
  <c r="Q824" i="1"/>
  <c r="Q836" i="1"/>
  <c r="Q834" i="1"/>
  <c r="Q830" i="1"/>
  <c r="Q814" i="1"/>
  <c r="Q808" i="1"/>
  <c r="Q880" i="1"/>
  <c r="Q902" i="1"/>
  <c r="Q850" i="1"/>
  <c r="Q810" i="1"/>
  <c r="Q1355" i="1"/>
  <c r="Q1488" i="1"/>
  <c r="Q1371" i="1"/>
  <c r="Q1331" i="1"/>
  <c r="Q1342" i="1"/>
  <c r="Q1272" i="1"/>
  <c r="Q1181" i="1"/>
  <c r="Q1109" i="1"/>
  <c r="Q1167" i="1"/>
  <c r="Q1189" i="1"/>
  <c r="Q1157" i="1"/>
  <c r="Q1054" i="1"/>
  <c r="Q1066" i="1"/>
  <c r="Q962" i="1"/>
  <c r="Q858" i="1"/>
  <c r="Q1019" i="1"/>
  <c r="Q854" i="1"/>
  <c r="Q1034" i="1"/>
  <c r="Q1000" i="1"/>
  <c r="Q968" i="1"/>
  <c r="Q1022" i="1"/>
  <c r="Q978" i="1"/>
  <c r="Q944" i="1"/>
  <c r="Q918" i="1"/>
  <c r="Q820" i="1"/>
  <c r="Q872" i="1"/>
  <c r="Q35" i="1"/>
  <c r="Q37" i="1"/>
  <c r="Q45" i="1"/>
  <c r="Q85" i="1"/>
  <c r="P88" i="1"/>
  <c r="P112" i="1"/>
  <c r="Q108" i="1"/>
  <c r="Q109" i="1"/>
  <c r="Q138" i="1"/>
  <c r="Q121" i="1"/>
  <c r="Q154" i="1"/>
  <c r="Q174" i="1"/>
  <c r="P167" i="1"/>
  <c r="Q193" i="1"/>
  <c r="Q180" i="1"/>
  <c r="Q185" i="1"/>
  <c r="P208" i="1"/>
  <c r="P228" i="1"/>
  <c r="P209" i="1"/>
  <c r="Q201" i="1"/>
  <c r="P216" i="1"/>
  <c r="Q246" i="1"/>
  <c r="P218" i="1"/>
  <c r="P231" i="1"/>
  <c r="P253" i="1"/>
  <c r="Q258" i="1"/>
  <c r="P232" i="1"/>
  <c r="P235" i="1"/>
  <c r="P291" i="1"/>
  <c r="Q294" i="1"/>
  <c r="P311" i="1"/>
  <c r="Q300" i="1"/>
  <c r="Q296" i="1"/>
  <c r="P268" i="1"/>
  <c r="P307" i="1"/>
  <c r="Q328" i="1"/>
  <c r="P301" i="1"/>
  <c r="Q314" i="1"/>
  <c r="P327" i="1"/>
  <c r="P339" i="1"/>
  <c r="P326" i="1"/>
  <c r="Q402" i="1"/>
  <c r="Q378" i="1"/>
  <c r="P363" i="1"/>
  <c r="P374" i="1"/>
  <c r="Q383" i="1"/>
  <c r="Q340" i="1"/>
  <c r="Q362" i="1"/>
  <c r="Q333" i="1"/>
  <c r="Q427" i="1"/>
  <c r="P420" i="1"/>
  <c r="Q406" i="1"/>
  <c r="P448" i="1"/>
  <c r="Q448" i="1"/>
  <c r="P464" i="1"/>
  <c r="P418" i="1"/>
  <c r="Q453" i="1"/>
  <c r="Q455" i="1"/>
  <c r="P478" i="1"/>
  <c r="Q509" i="1"/>
  <c r="Q506" i="1"/>
  <c r="P514" i="1"/>
  <c r="P499" i="1"/>
  <c r="Q541" i="1"/>
  <c r="Q549" i="1"/>
  <c r="Q537" i="1"/>
  <c r="Q501" i="1"/>
  <c r="Q559" i="1"/>
  <c r="Q577" i="1"/>
  <c r="P554" i="1"/>
  <c r="P624" i="1"/>
  <c r="Q596" i="1"/>
  <c r="Q650" i="1"/>
  <c r="P632" i="1"/>
  <c r="Q563" i="1"/>
  <c r="P600" i="1"/>
  <c r="Q582" i="1"/>
  <c r="P629" i="1"/>
  <c r="Q583" i="1"/>
  <c r="P679" i="1"/>
  <c r="P704" i="1"/>
  <c r="P708" i="1"/>
  <c r="Q610" i="1"/>
  <c r="P694" i="1"/>
  <c r="Q697" i="1"/>
  <c r="Q711" i="1"/>
  <c r="P757" i="1"/>
  <c r="P801" i="1"/>
  <c r="Q683" i="1"/>
  <c r="Q694" i="1"/>
  <c r="P728" i="1"/>
  <c r="Q774" i="1"/>
  <c r="Q786" i="1"/>
  <c r="P793" i="1"/>
  <c r="Q742" i="1"/>
  <c r="Q760" i="1"/>
  <c r="P813" i="1"/>
  <c r="Q896" i="1"/>
  <c r="Q24" i="1"/>
  <c r="Q32" i="1"/>
  <c r="Q58" i="1"/>
  <c r="P39" i="1"/>
  <c r="Q49" i="1"/>
  <c r="Q79" i="1"/>
  <c r="P89" i="1"/>
  <c r="P96" i="1"/>
  <c r="P86" i="1"/>
  <c r="P109" i="1"/>
  <c r="Q116" i="1"/>
  <c r="Q129" i="1"/>
  <c r="Q133" i="1"/>
  <c r="P139" i="1"/>
  <c r="P157" i="1"/>
  <c r="Q143" i="1"/>
  <c r="P144" i="1"/>
  <c r="P147" i="1"/>
  <c r="P169" i="1"/>
  <c r="P220" i="1"/>
  <c r="P202" i="1"/>
  <c r="Q198" i="1"/>
  <c r="P247" i="1"/>
  <c r="P237" i="1"/>
  <c r="P259" i="1"/>
  <c r="Q270" i="1"/>
  <c r="Q285" i="1"/>
  <c r="Q291" i="1"/>
  <c r="Q306" i="1"/>
  <c r="Q274" i="1"/>
  <c r="P293" i="1"/>
  <c r="Q322" i="1"/>
  <c r="Q352" i="1"/>
  <c r="Q326" i="1"/>
  <c r="P350" i="1"/>
  <c r="Q385" i="1"/>
  <c r="P390" i="1"/>
  <c r="Q391" i="1"/>
  <c r="P358" i="1"/>
  <c r="P384" i="1"/>
  <c r="Q357" i="1"/>
  <c r="Q299" i="1"/>
  <c r="Q389" i="1"/>
  <c r="Q411" i="1"/>
  <c r="P454" i="1"/>
  <c r="Q458" i="1"/>
  <c r="Q432" i="1"/>
  <c r="Q474" i="1"/>
  <c r="P488" i="1"/>
  <c r="Q513" i="1"/>
  <c r="P417" i="1"/>
  <c r="Q522" i="1"/>
  <c r="Q442" i="1"/>
  <c r="Q469" i="1"/>
  <c r="Q481" i="1"/>
  <c r="P546" i="1"/>
  <c r="Q570" i="1"/>
  <c r="P470" i="1"/>
  <c r="P482" i="1"/>
  <c r="Q518" i="1"/>
  <c r="Q581" i="1"/>
  <c r="Q562" i="1"/>
  <c r="Q557" i="1"/>
  <c r="P566" i="1"/>
  <c r="Q586" i="1"/>
  <c r="P564" i="1"/>
  <c r="P655" i="1"/>
  <c r="P621" i="1"/>
  <c r="P631" i="1"/>
  <c r="P583" i="1"/>
  <c r="Q670" i="1"/>
  <c r="P684" i="1"/>
  <c r="Q673" i="1"/>
  <c r="Q624" i="1"/>
  <c r="P641" i="1"/>
  <c r="Q693" i="1"/>
  <c r="Q691" i="1"/>
  <c r="P696" i="1"/>
  <c r="Q685" i="1"/>
  <c r="P692" i="1"/>
  <c r="P759" i="1"/>
  <c r="P735" i="1"/>
  <c r="P765" i="1"/>
  <c r="P777" i="1"/>
  <c r="P761" i="1"/>
  <c r="Q729" i="1"/>
  <c r="P811" i="1"/>
  <c r="Q846" i="1"/>
  <c r="P805" i="1"/>
  <c r="Q33" i="1"/>
  <c r="P33" i="1"/>
  <c r="Q43" i="1"/>
  <c r="Q38" i="1"/>
  <c r="P53" i="1"/>
  <c r="Q53" i="1"/>
  <c r="P66" i="1"/>
  <c r="P75" i="1"/>
  <c r="Q102" i="1"/>
  <c r="Q106" i="1"/>
  <c r="P104" i="1"/>
  <c r="Q111" i="1"/>
  <c r="P101" i="1"/>
  <c r="P110" i="1"/>
  <c r="Q151" i="1"/>
  <c r="Q146" i="1"/>
  <c r="P148" i="1"/>
  <c r="P186" i="1"/>
  <c r="Q208" i="1"/>
  <c r="Q215" i="1"/>
  <c r="Q216" i="1"/>
  <c r="Q242" i="1"/>
  <c r="P239" i="1"/>
  <c r="P243" i="1"/>
  <c r="P257" i="1"/>
  <c r="Q244" i="1"/>
  <c r="Q252" i="1"/>
  <c r="Q256" i="1"/>
  <c r="Q316" i="1"/>
  <c r="Q320" i="1"/>
  <c r="P321" i="1"/>
  <c r="P319" i="1"/>
  <c r="P325" i="1"/>
  <c r="Q354" i="1"/>
  <c r="P366" i="1"/>
  <c r="P355" i="1"/>
  <c r="P398" i="1"/>
  <c r="Q342" i="1"/>
  <c r="Q361" i="1"/>
  <c r="Q377" i="1"/>
  <c r="Q367" i="1"/>
  <c r="P337" i="1"/>
  <c r="Q350" i="1"/>
  <c r="Q370" i="1"/>
  <c r="Q418" i="1"/>
  <c r="Q437" i="1"/>
  <c r="Q423" i="1"/>
  <c r="P396" i="1"/>
  <c r="P451" i="1"/>
  <c r="Q425" i="1"/>
  <c r="P423" i="1"/>
  <c r="P449" i="1"/>
  <c r="Q439" i="1"/>
  <c r="P494" i="1"/>
  <c r="Q497" i="1"/>
  <c r="P502" i="1"/>
  <c r="P518" i="1"/>
  <c r="Q471" i="1"/>
  <c r="P483" i="1"/>
  <c r="Q459" i="1"/>
  <c r="Q567" i="1"/>
  <c r="P586" i="1"/>
  <c r="Q547" i="1"/>
  <c r="P556" i="1"/>
  <c r="P520" i="1"/>
  <c r="P552" i="1"/>
  <c r="P528" i="1"/>
  <c r="P608" i="1"/>
  <c r="Q623" i="1"/>
  <c r="Q578" i="1"/>
  <c r="Q598" i="1"/>
  <c r="Q628" i="1"/>
  <c r="P592" i="1"/>
  <c r="Q644" i="1"/>
  <c r="Q675" i="1"/>
  <c r="P695" i="1"/>
  <c r="Q695" i="1"/>
  <c r="Q701" i="1"/>
  <c r="Q699" i="1"/>
  <c r="Q721" i="1"/>
  <c r="P700" i="1"/>
  <c r="Q651" i="1"/>
  <c r="P682" i="1"/>
  <c r="P687" i="1"/>
  <c r="Q733" i="1"/>
  <c r="Q709" i="1"/>
  <c r="P773" i="1"/>
  <c r="Q782" i="1"/>
  <c r="P749" i="1"/>
  <c r="P767" i="1"/>
  <c r="P771" i="1"/>
  <c r="P720" i="1"/>
  <c r="Q744" i="1"/>
  <c r="Q772" i="1"/>
  <c r="Q852" i="1"/>
  <c r="P35" i="1"/>
  <c r="Q95" i="1"/>
  <c r="P99" i="1"/>
  <c r="P107" i="1"/>
  <c r="Q99" i="1"/>
  <c r="P122" i="1"/>
  <c r="Q117" i="1"/>
  <c r="P151" i="1"/>
  <c r="Q135" i="1"/>
  <c r="P152" i="1"/>
  <c r="P143" i="1"/>
  <c r="P173" i="1"/>
  <c r="Q113" i="1"/>
  <c r="P164" i="1"/>
  <c r="Q142" i="1"/>
  <c r="Q188" i="1"/>
  <c r="Q227" i="1"/>
  <c r="P197" i="1"/>
  <c r="Q223" i="1"/>
  <c r="P224" i="1"/>
  <c r="Q224" i="1"/>
  <c r="Q186" i="1"/>
  <c r="Q205" i="1"/>
  <c r="P200" i="1"/>
  <c r="Q247" i="1"/>
  <c r="P222" i="1"/>
  <c r="P187" i="1"/>
  <c r="Q266" i="1"/>
  <c r="P241" i="1"/>
  <c r="Q281" i="1"/>
  <c r="P245" i="1"/>
  <c r="P289" i="1"/>
  <c r="P300" i="1"/>
  <c r="Q286" i="1"/>
  <c r="P279" i="1"/>
  <c r="P317" i="1"/>
  <c r="Q338" i="1"/>
  <c r="P323" i="1"/>
  <c r="P353" i="1"/>
  <c r="P335" i="1"/>
  <c r="Q344" i="1"/>
  <c r="P308" i="1"/>
  <c r="P371" i="1"/>
  <c r="P387" i="1"/>
  <c r="Q394" i="1"/>
  <c r="P362" i="1"/>
  <c r="Q405" i="1"/>
  <c r="Q365" i="1"/>
  <c r="Q375" i="1"/>
  <c r="P354" i="1"/>
  <c r="Q407" i="1"/>
  <c r="P430" i="1"/>
  <c r="Q410" i="1"/>
  <c r="Q431" i="1"/>
  <c r="P446" i="1"/>
  <c r="Q461" i="1"/>
  <c r="P462" i="1"/>
  <c r="P498" i="1"/>
  <c r="P456" i="1"/>
  <c r="Q495" i="1"/>
  <c r="Q473" i="1"/>
  <c r="P515" i="1"/>
  <c r="P534" i="1"/>
  <c r="P475" i="1"/>
  <c r="P496" i="1"/>
  <c r="P571" i="1"/>
  <c r="Q543" i="1"/>
  <c r="P547" i="1"/>
  <c r="P550" i="1"/>
  <c r="Q553" i="1"/>
  <c r="P582" i="1"/>
  <c r="P562" i="1"/>
  <c r="P516" i="1"/>
  <c r="Q569" i="1"/>
  <c r="Q599" i="1"/>
  <c r="P611" i="1"/>
  <c r="Q642" i="1"/>
  <c r="P595" i="1"/>
  <c r="P605" i="1"/>
  <c r="Q614" i="1"/>
  <c r="P649" i="1"/>
  <c r="Q664" i="1"/>
  <c r="P671" i="1"/>
  <c r="P674" i="1"/>
  <c r="Q717" i="1"/>
  <c r="P627" i="1"/>
  <c r="Q679" i="1"/>
  <c r="P625" i="1"/>
  <c r="P633" i="1"/>
  <c r="Q715" i="1"/>
  <c r="Q658" i="1"/>
  <c r="Q652" i="1"/>
  <c r="P743" i="1"/>
  <c r="P769" i="1"/>
  <c r="P730" i="1"/>
  <c r="Q796" i="1"/>
  <c r="P747" i="1"/>
  <c r="Q750" i="1"/>
  <c r="Q738" i="1"/>
  <c r="Q23" i="1"/>
  <c r="S2" i="1"/>
  <c r="S2267" i="1" s="1"/>
  <c r="H2267" i="1" s="1"/>
  <c r="S1" i="1"/>
  <c r="S19" i="1" l="1"/>
  <c r="S21" i="1"/>
  <c r="S15" i="1"/>
  <c r="S17" i="1"/>
  <c r="S20" i="1"/>
  <c r="S18" i="1"/>
  <c r="S22" i="1"/>
  <c r="S16" i="1"/>
  <c r="S13" i="1"/>
  <c r="S14" i="1"/>
  <c r="S1768" i="1"/>
  <c r="H1768" i="1" s="1"/>
  <c r="S39" i="1"/>
  <c r="H39" i="1" s="1"/>
  <c r="S2229" i="1"/>
  <c r="H2229" i="1" s="1"/>
  <c r="S2230" i="1"/>
  <c r="H2230" i="1" s="1"/>
  <c r="S2233" i="1"/>
  <c r="H2233" i="1" s="1"/>
  <c r="S2227" i="1"/>
  <c r="H2227" i="1" s="1"/>
  <c r="S2235" i="1"/>
  <c r="H2235" i="1" s="1"/>
  <c r="S2228" i="1"/>
  <c r="H2228" i="1" s="1"/>
  <c r="S2236" i="1"/>
  <c r="H2236" i="1" s="1"/>
  <c r="S2234" i="1"/>
  <c r="H2234" i="1" s="1"/>
  <c r="S2253" i="1"/>
  <c r="H2253" i="1" s="1"/>
  <c r="S2263" i="1"/>
  <c r="H2263" i="1" s="1"/>
  <c r="S2262" i="1"/>
  <c r="H2262" i="1" s="1"/>
  <c r="S2249" i="1"/>
  <c r="H2249" i="1" s="1"/>
  <c r="S2232" i="1"/>
  <c r="H2232" i="1" s="1"/>
  <c r="S2237" i="1"/>
  <c r="H2237" i="1" s="1"/>
  <c r="S2248" i="1"/>
  <c r="H2248" i="1" s="1"/>
  <c r="S2238" i="1"/>
  <c r="H2238" i="1" s="1"/>
  <c r="S2240" i="1"/>
  <c r="H2240" i="1" s="1"/>
  <c r="S2252" i="1"/>
  <c r="H2252" i="1" s="1"/>
  <c r="S2241" i="1"/>
  <c r="H2241" i="1" s="1"/>
  <c r="S2231" i="1"/>
  <c r="H2231" i="1" s="1"/>
  <c r="S2260" i="1"/>
  <c r="H2260" i="1" s="1"/>
  <c r="S2258" i="1"/>
  <c r="H2258" i="1" s="1"/>
  <c r="S2242" i="1"/>
  <c r="H2242" i="1" s="1"/>
  <c r="S2251" i="1"/>
  <c r="H2251" i="1" s="1"/>
  <c r="S2239" i="1"/>
  <c r="H2239" i="1" s="1"/>
  <c r="S2255" i="1"/>
  <c r="H2255" i="1" s="1"/>
  <c r="S2257" i="1"/>
  <c r="H2257" i="1" s="1"/>
  <c r="S2256" i="1"/>
  <c r="H2256" i="1" s="1"/>
  <c r="S2265" i="1"/>
  <c r="H2265" i="1" s="1"/>
  <c r="S2264" i="1"/>
  <c r="H2264" i="1" s="1"/>
  <c r="S2244" i="1"/>
  <c r="H2244" i="1" s="1"/>
  <c r="S2261" i="1"/>
  <c r="H2261" i="1" s="1"/>
  <c r="S2266" i="1"/>
  <c r="H2266" i="1" s="1"/>
  <c r="S2246" i="1"/>
  <c r="H2246" i="1" s="1"/>
  <c r="S2259" i="1"/>
  <c r="H2259" i="1" s="1"/>
  <c r="S2243" i="1"/>
  <c r="H2243" i="1" s="1"/>
  <c r="S2250" i="1"/>
  <c r="H2250" i="1" s="1"/>
  <c r="S2247" i="1"/>
  <c r="H2247" i="1" s="1"/>
  <c r="S2245" i="1"/>
  <c r="H2245" i="1" s="1"/>
  <c r="S2254" i="1"/>
  <c r="H2254" i="1" s="1"/>
  <c r="S1819" i="1"/>
  <c r="H1819" i="1" s="1"/>
  <c r="S1708" i="1"/>
  <c r="H1708" i="1" s="1"/>
  <c r="S2000" i="1"/>
  <c r="H2000" i="1" s="1"/>
  <c r="S1902" i="1"/>
  <c r="H1902" i="1" s="1"/>
  <c r="S2066" i="1"/>
  <c r="H2066" i="1" s="1"/>
  <c r="S2048" i="1"/>
  <c r="H2048" i="1" s="1"/>
  <c r="S1677" i="1"/>
  <c r="H1677" i="1" s="1"/>
  <c r="S1440" i="1"/>
  <c r="H1440" i="1" s="1"/>
  <c r="S2170" i="1"/>
  <c r="H2170" i="1" s="1"/>
  <c r="S1769" i="1"/>
  <c r="H1769" i="1" s="1"/>
  <c r="S2019" i="1"/>
  <c r="H2019" i="1" s="1"/>
  <c r="S1837" i="1"/>
  <c r="H1837" i="1" s="1"/>
  <c r="S2010" i="1"/>
  <c r="H2010" i="1" s="1"/>
  <c r="S1571" i="1"/>
  <c r="H1571" i="1" s="1"/>
  <c r="S1707" i="1"/>
  <c r="H1707" i="1" s="1"/>
  <c r="S1602" i="1"/>
  <c r="H1602" i="1" s="1"/>
  <c r="S2075" i="1"/>
  <c r="H2075" i="1" s="1"/>
  <c r="S1742" i="1"/>
  <c r="H1742" i="1" s="1"/>
  <c r="S1248" i="1"/>
  <c r="H1248" i="1" s="1"/>
  <c r="S1682" i="1"/>
  <c r="H1682" i="1" s="1"/>
  <c r="S1501" i="1"/>
  <c r="H1501" i="1" s="1"/>
  <c r="S1996" i="1"/>
  <c r="H1996" i="1" s="1"/>
  <c r="S1820" i="1"/>
  <c r="H1820" i="1" s="1"/>
  <c r="S1168" i="1"/>
  <c r="H1168" i="1" s="1"/>
  <c r="S383" i="1"/>
  <c r="H383" i="1" s="1"/>
  <c r="S1960" i="1"/>
  <c r="H1960" i="1" s="1"/>
  <c r="S2033" i="1"/>
  <c r="H2033" i="1" s="1"/>
  <c r="S2201" i="1"/>
  <c r="H2201" i="1" s="1"/>
  <c r="S1935" i="1"/>
  <c r="H1935" i="1" s="1"/>
  <c r="S1806" i="1"/>
  <c r="H1806" i="1" s="1"/>
  <c r="S1543" i="1"/>
  <c r="H1543" i="1" s="1"/>
  <c r="S1839" i="1"/>
  <c r="H1839" i="1" s="1"/>
  <c r="S1998" i="1"/>
  <c r="H1998" i="1" s="1"/>
  <c r="S1846" i="1"/>
  <c r="H1846" i="1" s="1"/>
  <c r="S1949" i="1"/>
  <c r="H1949" i="1" s="1"/>
  <c r="S1661" i="1"/>
  <c r="H1661" i="1" s="1"/>
  <c r="S1984" i="1"/>
  <c r="H1984" i="1" s="1"/>
  <c r="S2186" i="1"/>
  <c r="H2186" i="1" s="1"/>
  <c r="S1843" i="1"/>
  <c r="H1843" i="1" s="1"/>
  <c r="S1930" i="1"/>
  <c r="H1930" i="1" s="1"/>
  <c r="S1898" i="1"/>
  <c r="H1898" i="1" s="1"/>
  <c r="S1679" i="1"/>
  <c r="H1679" i="1" s="1"/>
  <c r="S1830" i="1"/>
  <c r="H1830" i="1" s="1"/>
  <c r="S2086" i="1"/>
  <c r="H2086" i="1" s="1"/>
  <c r="S2060" i="1"/>
  <c r="H2060" i="1" s="1"/>
  <c r="S1863" i="1"/>
  <c r="H1863" i="1" s="1"/>
  <c r="S1855" i="1"/>
  <c r="H1855" i="1" s="1"/>
  <c r="S1715" i="1"/>
  <c r="H1715" i="1" s="1"/>
  <c r="S2157" i="1"/>
  <c r="H2157" i="1" s="1"/>
  <c r="S2132" i="1"/>
  <c r="H2132" i="1" s="1"/>
  <c r="S2056" i="1"/>
  <c r="H2056" i="1" s="1"/>
  <c r="S2003" i="1"/>
  <c r="H2003" i="1" s="1"/>
  <c r="S2035" i="1"/>
  <c r="H2035" i="1" s="1"/>
  <c r="S1725" i="1"/>
  <c r="H1725" i="1" s="1"/>
  <c r="S1966" i="1"/>
  <c r="H1966" i="1" s="1"/>
  <c r="S1774" i="1"/>
  <c r="H1774" i="1" s="1"/>
  <c r="S2062" i="1"/>
  <c r="H2062" i="1" s="1"/>
  <c r="S2117" i="1"/>
  <c r="H2117" i="1" s="1"/>
  <c r="S2036" i="1"/>
  <c r="H2036" i="1" s="1"/>
  <c r="S2112" i="1"/>
  <c r="H2112" i="1" s="1"/>
  <c r="S1947" i="1"/>
  <c r="H1947" i="1" s="1"/>
  <c r="S1694" i="1"/>
  <c r="H1694" i="1" s="1"/>
  <c r="S1690" i="1"/>
  <c r="H1690" i="1" s="1"/>
  <c r="S2079" i="1"/>
  <c r="H2079" i="1" s="1"/>
  <c r="S1922" i="1"/>
  <c r="H1922" i="1" s="1"/>
  <c r="S2162" i="1"/>
  <c r="H2162" i="1" s="1"/>
  <c r="S2041" i="1"/>
  <c r="H2041" i="1" s="1"/>
  <c r="S1917" i="1"/>
  <c r="H1917" i="1" s="1"/>
  <c r="S2009" i="1"/>
  <c r="H2009" i="1" s="1"/>
  <c r="S1524" i="1"/>
  <c r="H1524" i="1" s="1"/>
  <c r="S1375" i="1"/>
  <c r="H1375" i="1" s="1"/>
  <c r="S1478" i="1"/>
  <c r="H1478" i="1" s="1"/>
  <c r="S1534" i="1"/>
  <c r="H1534" i="1" s="1"/>
  <c r="S1579" i="1"/>
  <c r="H1579" i="1" s="1"/>
  <c r="S1560" i="1"/>
  <c r="H1560" i="1" s="1"/>
  <c r="S1351" i="1"/>
  <c r="H1351" i="1" s="1"/>
  <c r="S1567" i="1"/>
  <c r="H1567" i="1" s="1"/>
  <c r="S1591" i="1"/>
  <c r="H1591" i="1" s="1"/>
  <c r="S1340" i="1"/>
  <c r="H1340" i="1" s="1"/>
  <c r="S1597" i="1"/>
  <c r="H1597" i="1" s="1"/>
  <c r="S1355" i="1"/>
  <c r="H1355" i="1" s="1"/>
  <c r="S1927" i="1"/>
  <c r="H1927" i="1" s="1"/>
  <c r="S1676" i="1"/>
  <c r="H1676" i="1" s="1"/>
  <c r="S1546" i="1"/>
  <c r="H1546" i="1" s="1"/>
  <c r="S1641" i="1"/>
  <c r="H1641" i="1" s="1"/>
  <c r="S1498" i="1"/>
  <c r="H1498" i="1" s="1"/>
  <c r="S2165" i="1"/>
  <c r="H2165" i="1" s="1"/>
  <c r="S1439" i="1"/>
  <c r="H1439" i="1" s="1"/>
  <c r="S1589" i="1"/>
  <c r="H1589" i="1" s="1"/>
  <c r="S1523" i="1"/>
  <c r="H1523" i="1" s="1"/>
  <c r="S1291" i="1"/>
  <c r="H1291" i="1" s="1"/>
  <c r="S1106" i="1"/>
  <c r="H1106" i="1" s="1"/>
  <c r="S1220" i="1"/>
  <c r="H1220" i="1" s="1"/>
  <c r="S1047" i="1"/>
  <c r="H1047" i="1" s="1"/>
  <c r="S899" i="1"/>
  <c r="H899" i="1" s="1"/>
  <c r="S883" i="1"/>
  <c r="H883" i="1" s="1"/>
  <c r="S850" i="1"/>
  <c r="H850" i="1" s="1"/>
  <c r="S1434" i="1"/>
  <c r="H1434" i="1" s="1"/>
  <c r="S1298" i="1"/>
  <c r="H1298" i="1" s="1"/>
  <c r="S1322" i="1"/>
  <c r="H1322" i="1" s="1"/>
  <c r="S1250" i="1"/>
  <c r="H1250" i="1" s="1"/>
  <c r="S1056" i="1"/>
  <c r="H1056" i="1" s="1"/>
  <c r="S1042" i="1"/>
  <c r="H1042" i="1" s="1"/>
  <c r="S871" i="1"/>
  <c r="H871" i="1" s="1"/>
  <c r="S907" i="1"/>
  <c r="H907" i="1" s="1"/>
  <c r="S1173" i="1"/>
  <c r="H1173" i="1" s="1"/>
  <c r="S1112" i="1"/>
  <c r="H1112" i="1" s="1"/>
  <c r="S942" i="1"/>
  <c r="H942" i="1" s="1"/>
  <c r="S1009" i="1"/>
  <c r="H1009" i="1" s="1"/>
  <c r="S872" i="1"/>
  <c r="H872" i="1" s="1"/>
  <c r="S1447" i="1"/>
  <c r="H1447" i="1" s="1"/>
  <c r="S1382" i="1"/>
  <c r="H1382" i="1" s="1"/>
  <c r="S1418" i="1"/>
  <c r="H1418" i="1" s="1"/>
  <c r="S1207" i="1"/>
  <c r="H1207" i="1" s="1"/>
  <c r="S1318" i="1"/>
  <c r="H1318" i="1" s="1"/>
  <c r="S931" i="1"/>
  <c r="H931" i="1" s="1"/>
  <c r="S947" i="1"/>
  <c r="H947" i="1" s="1"/>
  <c r="S906" i="1"/>
  <c r="H906" i="1" s="1"/>
  <c r="S1420" i="1"/>
  <c r="H1420" i="1" s="1"/>
  <c r="S1226" i="1"/>
  <c r="H1226" i="1" s="1"/>
  <c r="S1171" i="1"/>
  <c r="H1171" i="1" s="1"/>
  <c r="S1240" i="1"/>
  <c r="H1240" i="1" s="1"/>
  <c r="S889" i="1"/>
  <c r="H889" i="1" s="1"/>
  <c r="S875" i="1"/>
  <c r="H875" i="1" s="1"/>
  <c r="S1489" i="1"/>
  <c r="H1489" i="1" s="1"/>
  <c r="S1358" i="1"/>
  <c r="H1358" i="1" s="1"/>
  <c r="S1346" i="1"/>
  <c r="H1346" i="1" s="1"/>
  <c r="S1258" i="1"/>
  <c r="H1258" i="1" s="1"/>
  <c r="S1116" i="1"/>
  <c r="H1116" i="1" s="1"/>
  <c r="S1088" i="1"/>
  <c r="H1088" i="1" s="1"/>
  <c r="S1161" i="1"/>
  <c r="H1161" i="1" s="1"/>
  <c r="S964" i="1"/>
  <c r="H964" i="1" s="1"/>
  <c r="S973" i="1"/>
  <c r="H973" i="1" s="1"/>
  <c r="S876" i="1"/>
  <c r="H876" i="1" s="1"/>
  <c r="S910" i="1"/>
  <c r="H910" i="1" s="1"/>
  <c r="S1466" i="1"/>
  <c r="H1466" i="1" s="1"/>
  <c r="S1206" i="1"/>
  <c r="H1206" i="1" s="1"/>
  <c r="S1303" i="1"/>
  <c r="H1303" i="1" s="1"/>
  <c r="S1313" i="1"/>
  <c r="H1313" i="1" s="1"/>
  <c r="S1127" i="1"/>
  <c r="H1127" i="1" s="1"/>
  <c r="S1058" i="1"/>
  <c r="H1058" i="1" s="1"/>
  <c r="S1007" i="1"/>
  <c r="H1007" i="1" s="1"/>
  <c r="S995" i="1"/>
  <c r="H995" i="1" s="1"/>
  <c r="S793" i="1"/>
  <c r="H793" i="1" s="1"/>
  <c r="S880" i="1"/>
  <c r="H880" i="1" s="1"/>
  <c r="S1445" i="1"/>
  <c r="H1445" i="1" s="1"/>
  <c r="S1399" i="1"/>
  <c r="H1399" i="1" s="1"/>
  <c r="S1450" i="1"/>
  <c r="H1450" i="1" s="1"/>
  <c r="S1285" i="1"/>
  <c r="H1285" i="1" s="1"/>
  <c r="S1254" i="1"/>
  <c r="H1254" i="1" s="1"/>
  <c r="S1143" i="1"/>
  <c r="H1143" i="1" s="1"/>
  <c r="S1043" i="1"/>
  <c r="H1043" i="1" s="1"/>
  <c r="S939" i="1"/>
  <c r="H939" i="1" s="1"/>
  <c r="S1020" i="1"/>
  <c r="H1020" i="1" s="1"/>
  <c r="S998" i="1"/>
  <c r="H998" i="1" s="1"/>
  <c r="S920" i="1"/>
  <c r="H920" i="1" s="1"/>
  <c r="S848" i="1"/>
  <c r="H848" i="1" s="1"/>
  <c r="S713" i="1"/>
  <c r="H713" i="1" s="1"/>
  <c r="S719" i="1"/>
  <c r="H719" i="1" s="1"/>
  <c r="S513" i="1"/>
  <c r="H513" i="1" s="1"/>
  <c r="S461" i="1"/>
  <c r="H461" i="1" s="1"/>
  <c r="S374" i="1"/>
  <c r="H374" i="1" s="1"/>
  <c r="S327" i="1"/>
  <c r="H327" i="1" s="1"/>
  <c r="S296" i="1"/>
  <c r="H296" i="1" s="1"/>
  <c r="S272" i="1"/>
  <c r="H272" i="1" s="1"/>
  <c r="S94" i="1"/>
  <c r="H94" i="1" s="1"/>
  <c r="S67" i="1"/>
  <c r="H67" i="1" s="1"/>
  <c r="S994" i="1"/>
  <c r="H994" i="1" s="1"/>
  <c r="S801" i="1"/>
  <c r="H801" i="1" s="1"/>
  <c r="S725" i="1"/>
  <c r="H725" i="1" s="1"/>
  <c r="S571" i="1"/>
  <c r="H571" i="1" s="1"/>
  <c r="S440" i="1"/>
  <c r="H440" i="1" s="1"/>
  <c r="S385" i="1"/>
  <c r="H385" i="1" s="1"/>
  <c r="S184" i="1"/>
  <c r="H184" i="1" s="1"/>
  <c r="S55" i="1"/>
  <c r="H55" i="1" s="1"/>
  <c r="S764" i="1"/>
  <c r="H764" i="1" s="1"/>
  <c r="S717" i="1"/>
  <c r="H717" i="1" s="1"/>
  <c r="S601" i="1"/>
  <c r="H601" i="1" s="1"/>
  <c r="S693" i="1"/>
  <c r="H693" i="1" s="1"/>
  <c r="S299" i="1"/>
  <c r="H299" i="1" s="1"/>
  <c r="S252" i="1"/>
  <c r="H252" i="1" s="1"/>
  <c r="S87" i="1"/>
  <c r="H87" i="1" s="1"/>
  <c r="S806" i="1"/>
  <c r="H806" i="1" s="1"/>
  <c r="S594" i="1"/>
  <c r="H594" i="1" s="1"/>
  <c r="S538" i="1"/>
  <c r="H538" i="1" s="1"/>
  <c r="S567" i="1"/>
  <c r="H567" i="1" s="1"/>
  <c r="S515" i="1"/>
  <c r="H515" i="1" s="1"/>
  <c r="S278" i="1"/>
  <c r="H278" i="1" s="1"/>
  <c r="S216" i="1"/>
  <c r="H216" i="1" s="1"/>
  <c r="S147" i="1"/>
  <c r="H147" i="1" s="1"/>
  <c r="S97" i="1"/>
  <c r="H97" i="1" s="1"/>
  <c r="S63" i="1"/>
  <c r="H63" i="1" s="1"/>
  <c r="S27" i="1"/>
  <c r="H27" i="1" s="1"/>
  <c r="S765" i="1"/>
  <c r="H765" i="1" s="1"/>
  <c r="S630" i="1"/>
  <c r="H630" i="1" s="1"/>
  <c r="S574" i="1"/>
  <c r="H574" i="1" s="1"/>
  <c r="S542" i="1"/>
  <c r="H542" i="1" s="1"/>
  <c r="S337" i="1"/>
  <c r="H337" i="1" s="1"/>
  <c r="S221" i="1"/>
  <c r="H221" i="1" s="1"/>
  <c r="S785" i="1"/>
  <c r="H785" i="1" s="1"/>
  <c r="S496" i="1"/>
  <c r="H496" i="1" s="1"/>
  <c r="S559" i="1"/>
  <c r="H559" i="1" s="1"/>
  <c r="S420" i="1"/>
  <c r="H420" i="1" s="1"/>
  <c r="S505" i="1"/>
  <c r="H505" i="1" s="1"/>
  <c r="S403" i="1"/>
  <c r="H403" i="1" s="1"/>
  <c r="S345" i="1"/>
  <c r="H345" i="1" s="1"/>
  <c r="S257" i="1"/>
  <c r="H257" i="1" s="1"/>
  <c r="S241" i="1"/>
  <c r="H241" i="1" s="1"/>
  <c r="S197" i="1"/>
  <c r="H197" i="1" s="1"/>
  <c r="S820" i="1"/>
  <c r="H820" i="1" s="1"/>
  <c r="S666" i="1"/>
  <c r="H666" i="1" s="1"/>
  <c r="S762" i="1"/>
  <c r="H762" i="1" s="1"/>
  <c r="S681" i="1"/>
  <c r="H681" i="1" s="1"/>
  <c r="S688" i="1"/>
  <c r="H688" i="1" s="1"/>
  <c r="S701" i="1"/>
  <c r="H701" i="1" s="1"/>
  <c r="S556" i="1"/>
  <c r="H556" i="1" s="1"/>
  <c r="S448" i="1"/>
  <c r="H448" i="1" s="1"/>
  <c r="S368" i="1"/>
  <c r="H368" i="1" s="1"/>
  <c r="S333" i="1"/>
  <c r="H333" i="1" s="1"/>
  <c r="S287" i="1"/>
  <c r="H287" i="1" s="1"/>
  <c r="S242" i="1"/>
  <c r="H242" i="1" s="1"/>
  <c r="S228" i="1"/>
  <c r="H228" i="1" s="1"/>
  <c r="S32" i="1"/>
  <c r="H32" i="1" s="1"/>
  <c r="S716" i="1"/>
  <c r="H716" i="1" s="1"/>
  <c r="S696" i="1"/>
  <c r="H696" i="1" s="1"/>
  <c r="S633" i="1"/>
  <c r="H633" i="1" s="1"/>
  <c r="S610" i="1"/>
  <c r="H610" i="1" s="1"/>
  <c r="S636" i="1"/>
  <c r="H636" i="1" s="1"/>
  <c r="S534" i="1"/>
  <c r="H534" i="1" s="1"/>
  <c r="S443" i="1"/>
  <c r="H443" i="1" s="1"/>
  <c r="S407" i="1"/>
  <c r="H407" i="1" s="1"/>
  <c r="S310" i="1"/>
  <c r="H310" i="1" s="1"/>
  <c r="S288" i="1"/>
  <c r="H288" i="1" s="1"/>
  <c r="S89" i="1"/>
  <c r="H89" i="1" s="1"/>
  <c r="S2032" i="1"/>
  <c r="H2032" i="1" s="1"/>
  <c r="S1862" i="1"/>
  <c r="H1862" i="1" s="1"/>
  <c r="S2131" i="1"/>
  <c r="H2131" i="1" s="1"/>
  <c r="S2014" i="1"/>
  <c r="H2014" i="1" s="1"/>
  <c r="S2028" i="1"/>
  <c r="H2028" i="1" s="1"/>
  <c r="S1848" i="1"/>
  <c r="H1848" i="1" s="1"/>
  <c r="S1766" i="1"/>
  <c r="H1766" i="1" s="1"/>
  <c r="S2115" i="1"/>
  <c r="H2115" i="1" s="1"/>
  <c r="S1783" i="1"/>
  <c r="H1783" i="1" s="1"/>
  <c r="S1556" i="1"/>
  <c r="H1556" i="1" s="1"/>
  <c r="S1549" i="1"/>
  <c r="H1549" i="1" s="1"/>
  <c r="S1515" i="1"/>
  <c r="H1515" i="1" s="1"/>
  <c r="S1572" i="1"/>
  <c r="H1572" i="1" s="1"/>
  <c r="S1343" i="1"/>
  <c r="H1343" i="1" s="1"/>
  <c r="S1792" i="1"/>
  <c r="H1792" i="1" s="1"/>
  <c r="S1373" i="1"/>
  <c r="H1373" i="1" s="1"/>
  <c r="S2004" i="1"/>
  <c r="H2004" i="1" s="1"/>
  <c r="S1574" i="1"/>
  <c r="H1574" i="1" s="1"/>
  <c r="S1583" i="1"/>
  <c r="H1583" i="1" s="1"/>
  <c r="S1650" i="1"/>
  <c r="H1650" i="1" s="1"/>
  <c r="S1162" i="1"/>
  <c r="H1162" i="1" s="1"/>
  <c r="S1311" i="1"/>
  <c r="H1311" i="1" s="1"/>
  <c r="S1049" i="1"/>
  <c r="H1049" i="1" s="1"/>
  <c r="S926" i="1"/>
  <c r="H926" i="1" s="1"/>
  <c r="S862" i="1"/>
  <c r="H862" i="1" s="1"/>
  <c r="S1398" i="1"/>
  <c r="H1398" i="1" s="1"/>
  <c r="S1522" i="1"/>
  <c r="H1522" i="1" s="1"/>
  <c r="S1458" i="1"/>
  <c r="H1458" i="1" s="1"/>
  <c r="S1333" i="1"/>
  <c r="H1333" i="1" s="1"/>
  <c r="S1211" i="1"/>
  <c r="H1211" i="1" s="1"/>
  <c r="S1262" i="1"/>
  <c r="H1262" i="1" s="1"/>
  <c r="S968" i="1"/>
  <c r="H968" i="1" s="1"/>
  <c r="S867" i="1"/>
  <c r="H867" i="1" s="1"/>
  <c r="S884" i="1"/>
  <c r="H884" i="1" s="1"/>
  <c r="S1292" i="1"/>
  <c r="H1292" i="1" s="1"/>
  <c r="S1203" i="1"/>
  <c r="H1203" i="1" s="1"/>
  <c r="S1057" i="1"/>
  <c r="H1057" i="1" s="1"/>
  <c r="S1136" i="1"/>
  <c r="H1136" i="1" s="1"/>
  <c r="S858" i="1"/>
  <c r="H858" i="1" s="1"/>
  <c r="S866" i="1"/>
  <c r="H866" i="1" s="1"/>
  <c r="S924" i="1"/>
  <c r="H924" i="1" s="1"/>
  <c r="S868" i="1"/>
  <c r="H868" i="1" s="1"/>
  <c r="S1367" i="1"/>
  <c r="H1367" i="1" s="1"/>
  <c r="S1198" i="1"/>
  <c r="H1198" i="1" s="1"/>
  <c r="S1224" i="1"/>
  <c r="H1224" i="1" s="1"/>
  <c r="S1263" i="1"/>
  <c r="H1263" i="1" s="1"/>
  <c r="S1140" i="1"/>
  <c r="H1140" i="1" s="1"/>
  <c r="S1100" i="1"/>
  <c r="H1100" i="1" s="1"/>
  <c r="S1071" i="1"/>
  <c r="H1071" i="1" s="1"/>
  <c r="S1064" i="1"/>
  <c r="H1064" i="1" s="1"/>
  <c r="S1469" i="1"/>
  <c r="H1469" i="1" s="1"/>
  <c r="S1347" i="1"/>
  <c r="H1347" i="1" s="1"/>
  <c r="S1242" i="1"/>
  <c r="H1242" i="1" s="1"/>
  <c r="S1065" i="1"/>
  <c r="H1065" i="1" s="1"/>
  <c r="S1072" i="1"/>
  <c r="H1072" i="1" s="1"/>
  <c r="S963" i="1"/>
  <c r="H963" i="1" s="1"/>
  <c r="S940" i="1"/>
  <c r="H940" i="1" s="1"/>
  <c r="S1063" i="1"/>
  <c r="H1063" i="1" s="1"/>
  <c r="S823" i="1"/>
  <c r="H823" i="1" s="1"/>
  <c r="S904" i="1"/>
  <c r="H904" i="1" s="1"/>
  <c r="S1284" i="1"/>
  <c r="H1284" i="1" s="1"/>
  <c r="S1320" i="1"/>
  <c r="H1320" i="1" s="1"/>
  <c r="S1297" i="1"/>
  <c r="H1297" i="1" s="1"/>
  <c r="S993" i="1"/>
  <c r="H993" i="1" s="1"/>
  <c r="S967" i="1"/>
  <c r="H967" i="1" s="1"/>
  <c r="S827" i="1"/>
  <c r="H827" i="1" s="1"/>
  <c r="S1407" i="1"/>
  <c r="H1407" i="1" s="1"/>
  <c r="S1304" i="1"/>
  <c r="H1304" i="1" s="1"/>
  <c r="S1247" i="1"/>
  <c r="H1247" i="1" s="1"/>
  <c r="S1137" i="1"/>
  <c r="H1137" i="1" s="1"/>
  <c r="S900" i="1"/>
  <c r="H900" i="1" s="1"/>
  <c r="S812" i="1"/>
  <c r="H812" i="1" s="1"/>
  <c r="S825" i="1"/>
  <c r="H825" i="1" s="1"/>
  <c r="S697" i="1"/>
  <c r="H697" i="1" s="1"/>
  <c r="S603" i="1"/>
  <c r="H603" i="1" s="1"/>
  <c r="S647" i="1"/>
  <c r="H647" i="1" s="1"/>
  <c r="S547" i="1"/>
  <c r="H547" i="1" s="1"/>
  <c r="S591" i="1"/>
  <c r="H591" i="1" s="1"/>
  <c r="S608" i="1"/>
  <c r="H608" i="1" s="1"/>
  <c r="S482" i="1"/>
  <c r="H482" i="1" s="1"/>
  <c r="S503" i="1"/>
  <c r="H503" i="1" s="1"/>
  <c r="S410" i="1"/>
  <c r="H410" i="1" s="1"/>
  <c r="S427" i="1"/>
  <c r="H427" i="1" s="1"/>
  <c r="S432" i="1"/>
  <c r="H432" i="1" s="1"/>
  <c r="S335" i="1"/>
  <c r="H335" i="1" s="1"/>
  <c r="S256" i="1"/>
  <c r="H256" i="1" s="1"/>
  <c r="S77" i="1"/>
  <c r="H77" i="1" s="1"/>
  <c r="S954" i="1"/>
  <c r="H954" i="1" s="1"/>
  <c r="S741" i="1"/>
  <c r="H741" i="1" s="1"/>
  <c r="S723" i="1"/>
  <c r="H723" i="1" s="1"/>
  <c r="S673" i="1"/>
  <c r="H673" i="1" s="1"/>
  <c r="S599" i="1"/>
  <c r="H599" i="1" s="1"/>
  <c r="S506" i="1"/>
  <c r="H506" i="1" s="1"/>
  <c r="S607" i="1"/>
  <c r="H607" i="1" s="1"/>
  <c r="S457" i="1"/>
  <c r="H457" i="1" s="1"/>
  <c r="S376" i="1"/>
  <c r="H376" i="1" s="1"/>
  <c r="S371" i="1"/>
  <c r="H371" i="1" s="1"/>
  <c r="S320" i="1"/>
  <c r="H320" i="1" s="1"/>
  <c r="S280" i="1"/>
  <c r="H280" i="1" s="1"/>
  <c r="S218" i="1"/>
  <c r="H218" i="1" s="1"/>
  <c r="S205" i="1"/>
  <c r="H205" i="1" s="1"/>
  <c r="S154" i="1"/>
  <c r="H154" i="1" s="1"/>
  <c r="S95" i="1"/>
  <c r="H95" i="1" s="1"/>
  <c r="S753" i="1"/>
  <c r="H753" i="1" s="1"/>
  <c r="S611" i="1"/>
  <c r="H611" i="1" s="1"/>
  <c r="S654" i="1"/>
  <c r="H654" i="1" s="1"/>
  <c r="S456" i="1"/>
  <c r="H456" i="1" s="1"/>
  <c r="S516" i="1"/>
  <c r="H516" i="1" s="1"/>
  <c r="S409" i="1"/>
  <c r="H409" i="1" s="1"/>
  <c r="S358" i="1"/>
  <c r="H358" i="1" s="1"/>
  <c r="S304" i="1"/>
  <c r="H304" i="1" s="1"/>
  <c r="S300" i="1"/>
  <c r="H300" i="1" s="1"/>
  <c r="S161" i="1"/>
  <c r="H161" i="1" s="1"/>
  <c r="S137" i="1"/>
  <c r="H137" i="1" s="1"/>
  <c r="S66" i="1"/>
  <c r="H66" i="1" s="1"/>
  <c r="S791" i="1"/>
  <c r="H791" i="1" s="1"/>
  <c r="S794" i="1"/>
  <c r="H794" i="1" s="1"/>
  <c r="S555" i="1"/>
  <c r="H555" i="1" s="1"/>
  <c r="S499" i="1"/>
  <c r="H499" i="1" s="1"/>
  <c r="S415" i="1"/>
  <c r="H415" i="1" s="1"/>
  <c r="S370" i="1"/>
  <c r="H370" i="1" s="1"/>
  <c r="S331" i="1"/>
  <c r="H331" i="1" s="1"/>
  <c r="S332" i="1"/>
  <c r="H332" i="1" s="1"/>
  <c r="S194" i="1"/>
  <c r="H194" i="1" s="1"/>
  <c r="S170" i="1"/>
  <c r="H170" i="1" s="1"/>
  <c r="S152" i="1"/>
  <c r="H152" i="1" s="1"/>
  <c r="S45" i="1"/>
  <c r="H45" i="1" s="1"/>
  <c r="S813" i="1"/>
  <c r="H813" i="1" s="1"/>
  <c r="S705" i="1"/>
  <c r="H705" i="1" s="1"/>
  <c r="S678" i="1"/>
  <c r="H678" i="1" s="1"/>
  <c r="S646" i="1"/>
  <c r="H646" i="1" s="1"/>
  <c r="S444" i="1"/>
  <c r="H444" i="1" s="1"/>
  <c r="S354" i="1"/>
  <c r="H354" i="1" s="1"/>
  <c r="S377" i="1"/>
  <c r="H377" i="1" s="1"/>
  <c r="S227" i="1"/>
  <c r="H227" i="1" s="1"/>
  <c r="S148" i="1"/>
  <c r="H148" i="1" s="1"/>
  <c r="S126" i="1"/>
  <c r="H126" i="1" s="1"/>
  <c r="S104" i="1"/>
  <c r="H104" i="1" s="1"/>
  <c r="S690" i="1"/>
  <c r="H690" i="1" s="1"/>
  <c r="S679" i="1"/>
  <c r="H679" i="1" s="1"/>
  <c r="S460" i="1"/>
  <c r="H460" i="1" s="1"/>
  <c r="S423" i="1"/>
  <c r="H423" i="1" s="1"/>
  <c r="S411" i="1"/>
  <c r="H411" i="1" s="1"/>
  <c r="S433" i="1"/>
  <c r="H433" i="1" s="1"/>
  <c r="S391" i="1"/>
  <c r="H391" i="1" s="1"/>
  <c r="S401" i="1"/>
  <c r="H401" i="1" s="1"/>
  <c r="S363" i="1"/>
  <c r="H363" i="1" s="1"/>
  <c r="S324" i="1"/>
  <c r="H324" i="1" s="1"/>
  <c r="S339" i="1"/>
  <c r="H339" i="1" s="1"/>
  <c r="S292" i="1"/>
  <c r="H292" i="1" s="1"/>
  <c r="S174" i="1"/>
  <c r="H174" i="1" s="1"/>
  <c r="S163" i="1"/>
  <c r="H163" i="1" s="1"/>
  <c r="S145" i="1"/>
  <c r="H145" i="1" s="1"/>
  <c r="S744" i="1"/>
  <c r="H744" i="1" s="1"/>
  <c r="S754" i="1"/>
  <c r="H754" i="1" s="1"/>
  <c r="S680" i="1"/>
  <c r="H680" i="1" s="1"/>
  <c r="S638" i="1"/>
  <c r="H638" i="1" s="1"/>
  <c r="S606" i="1"/>
  <c r="H606" i="1" s="1"/>
  <c r="S417" i="1"/>
  <c r="H417" i="1" s="1"/>
  <c r="S215" i="1"/>
  <c r="H215" i="1" s="1"/>
  <c r="S167" i="1"/>
  <c r="H167" i="1" s="1"/>
  <c r="S90" i="1"/>
  <c r="H90" i="1" s="1"/>
  <c r="S74" i="1"/>
  <c r="H74" i="1" s="1"/>
  <c r="S51" i="1"/>
  <c r="H51" i="1" s="1"/>
  <c r="S842" i="1"/>
  <c r="H842" i="1" s="1"/>
  <c r="S747" i="1"/>
  <c r="H747" i="1" s="1"/>
  <c r="S674" i="1"/>
  <c r="H674" i="1" s="1"/>
  <c r="S545" i="1"/>
  <c r="H545" i="1" s="1"/>
  <c r="S395" i="1"/>
  <c r="H395" i="1" s="1"/>
  <c r="S369" i="1"/>
  <c r="H369" i="1" s="1"/>
  <c r="S190" i="1"/>
  <c r="H190" i="1" s="1"/>
  <c r="S123" i="1"/>
  <c r="H123" i="1" s="1"/>
  <c r="S802" i="1"/>
  <c r="H802" i="1" s="1"/>
  <c r="S732" i="1"/>
  <c r="H732" i="1" s="1"/>
  <c r="S781" i="1"/>
  <c r="H781" i="1" s="1"/>
  <c r="S687" i="1"/>
  <c r="H687" i="1" s="1"/>
  <c r="S537" i="1"/>
  <c r="H537" i="1" s="1"/>
  <c r="S554" i="1"/>
  <c r="H554" i="1" s="1"/>
  <c r="S442" i="1"/>
  <c r="H442" i="1" s="1"/>
  <c r="S270" i="1"/>
  <c r="H270" i="1" s="1"/>
  <c r="S326" i="1"/>
  <c r="H326" i="1" s="1"/>
  <c r="S59" i="1"/>
  <c r="H59" i="1" s="1"/>
  <c r="S53" i="1"/>
  <c r="H53" i="1" s="1"/>
  <c r="S597" i="1"/>
  <c r="H597" i="1" s="1"/>
  <c r="S429" i="1"/>
  <c r="H429" i="1" s="1"/>
  <c r="S382" i="1"/>
  <c r="H382" i="1" s="1"/>
  <c r="S214" i="1"/>
  <c r="H214" i="1" s="1"/>
  <c r="S177" i="1"/>
  <c r="H177" i="1" s="1"/>
  <c r="S92" i="1"/>
  <c r="H92" i="1" s="1"/>
  <c r="S82" i="1"/>
  <c r="H82" i="1" s="1"/>
  <c r="S30" i="1"/>
  <c r="H30" i="1" s="1"/>
  <c r="S704" i="1"/>
  <c r="H704" i="1" s="1"/>
  <c r="S573" i="1"/>
  <c r="H573" i="1" s="1"/>
  <c r="S485" i="1"/>
  <c r="H485" i="1" s="1"/>
  <c r="S483" i="1"/>
  <c r="H483" i="1" s="1"/>
  <c r="S357" i="1"/>
  <c r="H357" i="1" s="1"/>
  <c r="S321" i="1"/>
  <c r="H321" i="1" s="1"/>
  <c r="S267" i="1"/>
  <c r="H267" i="1" s="1"/>
  <c r="S162" i="1"/>
  <c r="H162" i="1" s="1"/>
  <c r="S130" i="1"/>
  <c r="H130" i="1" s="1"/>
  <c r="S849" i="1"/>
  <c r="H849" i="1" s="1"/>
  <c r="S755" i="1"/>
  <c r="H755" i="1" s="1"/>
  <c r="S758" i="1"/>
  <c r="H758" i="1" s="1"/>
  <c r="S675" i="1"/>
  <c r="H675" i="1" s="1"/>
  <c r="S602" i="1"/>
  <c r="H602" i="1" s="1"/>
  <c r="S492" i="1"/>
  <c r="H492" i="1" s="1"/>
  <c r="S212" i="1"/>
  <c r="H212" i="1" s="1"/>
  <c r="S191" i="1"/>
  <c r="H191" i="1" s="1"/>
  <c r="S135" i="1"/>
  <c r="H135" i="1" s="1"/>
  <c r="S62" i="1"/>
  <c r="H62" i="1" s="1"/>
  <c r="S759" i="1"/>
  <c r="H759" i="1" s="1"/>
  <c r="S596" i="1"/>
  <c r="H596" i="1" s="1"/>
  <c r="S412" i="1"/>
  <c r="H412" i="1" s="1"/>
  <c r="S372" i="1"/>
  <c r="H372" i="1" s="1"/>
  <c r="S225" i="1"/>
  <c r="H225" i="1" s="1"/>
  <c r="S136" i="1"/>
  <c r="H136" i="1" s="1"/>
  <c r="S64" i="1"/>
  <c r="H64" i="1" s="1"/>
  <c r="S734" i="1"/>
  <c r="H734" i="1" s="1"/>
  <c r="S746" i="1"/>
  <c r="H746" i="1" s="1"/>
  <c r="S546" i="1"/>
  <c r="H546" i="1" s="1"/>
  <c r="S268" i="1"/>
  <c r="H268" i="1" s="1"/>
  <c r="S132" i="1"/>
  <c r="H132" i="1" s="1"/>
  <c r="S118" i="1"/>
  <c r="H118" i="1" s="1"/>
  <c r="S583" i="1"/>
  <c r="H583" i="1" s="1"/>
  <c r="S735" i="1"/>
  <c r="H735" i="1" s="1"/>
  <c r="S686" i="1"/>
  <c r="H686" i="1" s="1"/>
  <c r="S727" i="1"/>
  <c r="H727" i="1" s="1"/>
  <c r="S625" i="1"/>
  <c r="H625" i="1" s="1"/>
  <c r="S507" i="1"/>
  <c r="H507" i="1" s="1"/>
  <c r="S481" i="1"/>
  <c r="H481" i="1" s="1"/>
  <c r="S404" i="1"/>
  <c r="H404" i="1" s="1"/>
  <c r="S203" i="1"/>
  <c r="H203" i="1" s="1"/>
  <c r="S40" i="1"/>
  <c r="H40" i="1" s="1"/>
  <c r="S43" i="1"/>
  <c r="H43" i="1" s="1"/>
  <c r="S54" i="1"/>
  <c r="H54" i="1" s="1"/>
  <c r="S172" i="1"/>
  <c r="H172" i="1" s="1"/>
  <c r="S146" i="1"/>
  <c r="H146" i="1" s="1"/>
  <c r="S140" i="1"/>
  <c r="H140" i="1" s="1"/>
  <c r="S193" i="1"/>
  <c r="H193" i="1" s="1"/>
  <c r="S302" i="1"/>
  <c r="H302" i="1" s="1"/>
  <c r="S336" i="1"/>
  <c r="H336" i="1" s="1"/>
  <c r="S232" i="1"/>
  <c r="H232" i="1" s="1"/>
  <c r="S463" i="1"/>
  <c r="H463" i="1" s="1"/>
  <c r="S528" i="1"/>
  <c r="H528" i="1" s="1"/>
  <c r="S590" i="1"/>
  <c r="H590" i="1" s="1"/>
  <c r="S618" i="1"/>
  <c r="H618" i="1" s="1"/>
  <c r="S670" i="1"/>
  <c r="H670" i="1" s="1"/>
  <c r="S634" i="1"/>
  <c r="H634" i="1" s="1"/>
  <c r="S914" i="1"/>
  <c r="H914" i="1" s="1"/>
  <c r="S915" i="1"/>
  <c r="H915" i="1" s="1"/>
  <c r="S1032" i="1"/>
  <c r="H1032" i="1" s="1"/>
  <c r="S1030" i="1"/>
  <c r="H1030" i="1" s="1"/>
  <c r="S1052" i="1"/>
  <c r="H1052" i="1" s="1"/>
  <c r="S1376" i="1"/>
  <c r="H1376" i="1" s="1"/>
  <c r="S1384" i="1"/>
  <c r="H1384" i="1" s="1"/>
  <c r="S1392" i="1"/>
  <c r="H1392" i="1" s="1"/>
  <c r="S1395" i="1"/>
  <c r="H1395" i="1" s="1"/>
  <c r="S1508" i="1"/>
  <c r="H1508" i="1" s="1"/>
  <c r="S1419" i="1"/>
  <c r="H1419" i="1" s="1"/>
  <c r="S1521" i="1"/>
  <c r="H1521" i="1" s="1"/>
  <c r="S1496" i="1"/>
  <c r="H1496" i="1" s="1"/>
  <c r="S1577" i="1"/>
  <c r="H1577" i="1" s="1"/>
  <c r="S1612" i="1"/>
  <c r="H1612" i="1" s="1"/>
  <c r="S1513" i="1"/>
  <c r="H1513" i="1" s="1"/>
  <c r="S1751" i="1"/>
  <c r="H1751" i="1" s="1"/>
  <c r="S1756" i="1"/>
  <c r="H1756" i="1" s="1"/>
  <c r="S1687" i="1"/>
  <c r="H1687" i="1" s="1"/>
  <c r="S1748" i="1"/>
  <c r="H1748" i="1" s="1"/>
  <c r="S2090" i="1"/>
  <c r="H2090" i="1" s="1"/>
  <c r="S1904" i="1"/>
  <c r="H1904" i="1" s="1"/>
  <c r="S2034" i="1"/>
  <c r="H2034" i="1" s="1"/>
  <c r="S2084" i="1"/>
  <c r="H2084" i="1" s="1"/>
  <c r="S2158" i="1"/>
  <c r="H2158" i="1" s="1"/>
  <c r="S2119" i="1"/>
  <c r="H2119" i="1" s="1"/>
  <c r="S2216" i="1"/>
  <c r="H2216" i="1" s="1"/>
  <c r="S2069" i="1"/>
  <c r="H2069" i="1" s="1"/>
  <c r="S2126" i="1"/>
  <c r="H2126" i="1" s="1"/>
  <c r="S2096" i="1"/>
  <c r="H2096" i="1" s="1"/>
  <c r="S2198" i="1"/>
  <c r="H2198" i="1" s="1"/>
  <c r="S2184" i="1"/>
  <c r="H2184" i="1" s="1"/>
  <c r="S2168" i="1"/>
  <c r="H2168" i="1" s="1"/>
  <c r="S2002" i="1"/>
  <c r="H2002" i="1" s="1"/>
  <c r="S1764" i="1"/>
  <c r="H1764" i="1" s="1"/>
  <c r="S1887" i="1"/>
  <c r="H1887" i="1" s="1"/>
  <c r="S1803" i="1"/>
  <c r="H1803" i="1" s="1"/>
  <c r="S1787" i="1"/>
  <c r="H1787" i="1" s="1"/>
  <c r="S1987" i="1"/>
  <c r="H1987" i="1" s="1"/>
  <c r="S1921" i="1"/>
  <c r="H1921" i="1" s="1"/>
  <c r="S1755" i="1"/>
  <c r="H1755" i="1" s="1"/>
  <c r="S1709" i="1"/>
  <c r="H1709" i="1" s="1"/>
  <c r="S1582" i="1"/>
  <c r="H1582" i="1" s="1"/>
  <c r="S1685" i="1"/>
  <c r="H1685" i="1" s="1"/>
  <c r="S1557" i="1"/>
  <c r="H1557" i="1" s="1"/>
  <c r="S1663" i="1"/>
  <c r="H1663" i="1" s="1"/>
  <c r="S1623" i="1"/>
  <c r="H1623" i="1" s="1"/>
  <c r="S1516" i="1"/>
  <c r="H1516" i="1" s="1"/>
  <c r="S1510" i="1"/>
  <c r="H1510" i="1" s="1"/>
  <c r="S2063" i="1"/>
  <c r="H2063" i="1" s="1"/>
  <c r="S2127" i="1"/>
  <c r="H2127" i="1" s="1"/>
  <c r="S2070" i="1"/>
  <c r="H2070" i="1" s="1"/>
  <c r="S2143" i="1"/>
  <c r="H2143" i="1" s="1"/>
  <c r="S2215" i="1"/>
  <c r="H2215" i="1" s="1"/>
  <c r="S2134" i="1"/>
  <c r="H2134" i="1" s="1"/>
  <c r="S1955" i="1"/>
  <c r="H1955" i="1" s="1"/>
  <c r="S2214" i="1"/>
  <c r="H2214" i="1" s="1"/>
  <c r="S2064" i="1"/>
  <c r="H2064" i="1" s="1"/>
  <c r="S2095" i="1"/>
  <c r="H2095" i="1" s="1"/>
  <c r="S1879" i="1"/>
  <c r="H1879" i="1" s="1"/>
  <c r="S1924" i="1"/>
  <c r="H1924" i="1" s="1"/>
  <c r="S1753" i="1"/>
  <c r="H1753" i="1" s="1"/>
  <c r="S2021" i="1"/>
  <c r="H2021" i="1" s="1"/>
  <c r="S1721" i="1"/>
  <c r="H1721" i="1" s="1"/>
  <c r="S1580" i="1"/>
  <c r="H1580" i="1" s="1"/>
  <c r="S1588" i="1"/>
  <c r="H1588" i="1" s="1"/>
  <c r="S1670" i="1"/>
  <c r="H1670" i="1" s="1"/>
  <c r="S2224" i="1"/>
  <c r="H2224" i="1" s="1"/>
  <c r="S2026" i="1"/>
  <c r="H2026" i="1" s="1"/>
  <c r="S2200" i="1"/>
  <c r="H2200" i="1" s="1"/>
  <c r="S2176" i="1"/>
  <c r="H2176" i="1" s="1"/>
  <c r="S2053" i="1"/>
  <c r="H2053" i="1" s="1"/>
  <c r="S2190" i="1"/>
  <c r="H2190" i="1" s="1"/>
  <c r="S2173" i="1"/>
  <c r="H2173" i="1" s="1"/>
  <c r="S2174" i="1"/>
  <c r="H2174" i="1" s="1"/>
  <c r="S1925" i="1"/>
  <c r="H1925" i="1" s="1"/>
  <c r="S1909" i="1"/>
  <c r="H1909" i="1" s="1"/>
  <c r="S1857" i="1"/>
  <c r="H1857" i="1" s="1"/>
  <c r="S1747" i="1"/>
  <c r="H1747" i="1" s="1"/>
  <c r="S1735" i="1"/>
  <c r="H1735" i="1" s="1"/>
  <c r="S1827" i="1"/>
  <c r="H1827" i="1" s="1"/>
  <c r="S1671" i="1"/>
  <c r="H1671" i="1" s="1"/>
  <c r="S1590" i="1"/>
  <c r="H1590" i="1" s="1"/>
  <c r="S1585" i="1"/>
  <c r="H1585" i="1" s="1"/>
  <c r="S1584" i="1"/>
  <c r="H1584" i="1" s="1"/>
  <c r="S2135" i="1"/>
  <c r="H2135" i="1" s="1"/>
  <c r="S2059" i="1"/>
  <c r="H2059" i="1" s="1"/>
  <c r="S2013" i="1"/>
  <c r="H2013" i="1" s="1"/>
  <c r="S2136" i="1"/>
  <c r="H2136" i="1" s="1"/>
  <c r="S2029" i="1"/>
  <c r="H2029" i="1" s="1"/>
  <c r="S2110" i="1"/>
  <c r="H2110" i="1" s="1"/>
  <c r="S2167" i="1"/>
  <c r="H2167" i="1" s="1"/>
  <c r="S2175" i="1"/>
  <c r="H2175" i="1" s="1"/>
  <c r="S2077" i="1"/>
  <c r="H2077" i="1" s="1"/>
  <c r="S1841" i="1"/>
  <c r="H1841" i="1" s="1"/>
  <c r="S1988" i="1"/>
  <c r="H1988" i="1" s="1"/>
  <c r="S1754" i="1"/>
  <c r="H1754" i="1" s="1"/>
  <c r="S1558" i="1"/>
  <c r="H1558" i="1" s="1"/>
  <c r="S1811" i="1"/>
  <c r="H1811" i="1" s="1"/>
  <c r="S1631" i="1"/>
  <c r="H1631" i="1" s="1"/>
  <c r="S1688" i="1"/>
  <c r="H1688" i="1" s="1"/>
  <c r="S1859" i="1"/>
  <c r="H1859" i="1" s="1"/>
  <c r="S1561" i="1"/>
  <c r="H1561" i="1" s="1"/>
  <c r="S1526" i="1"/>
  <c r="H1526" i="1" s="1"/>
  <c r="S1518" i="1"/>
  <c r="H1518" i="1" s="1"/>
  <c r="S1329" i="1"/>
  <c r="H1329" i="1" s="1"/>
  <c r="S2111" i="1"/>
  <c r="H2111" i="1" s="1"/>
  <c r="S2191" i="1"/>
  <c r="H2191" i="1" s="1"/>
  <c r="S2061" i="1"/>
  <c r="H2061" i="1" s="1"/>
  <c r="S2222" i="1"/>
  <c r="H2222" i="1" s="1"/>
  <c r="S2212" i="1"/>
  <c r="H2212" i="1" s="1"/>
  <c r="S2206" i="1"/>
  <c r="H2206" i="1" s="1"/>
  <c r="S2118" i="1"/>
  <c r="H2118" i="1" s="1"/>
  <c r="S1861" i="1"/>
  <c r="H1861" i="1" s="1"/>
  <c r="S1997" i="1"/>
  <c r="H1997" i="1" s="1"/>
  <c r="S2182" i="1"/>
  <c r="H2182" i="1" s="1"/>
  <c r="S1956" i="1"/>
  <c r="H1956" i="1" s="1"/>
  <c r="S1907" i="1"/>
  <c r="H1907" i="1" s="1"/>
  <c r="S1744" i="1"/>
  <c r="H1744" i="1" s="1"/>
  <c r="S1795" i="1"/>
  <c r="H1795" i="1" s="1"/>
  <c r="S1713" i="1"/>
  <c r="H1713" i="1" s="1"/>
  <c r="S1537" i="1"/>
  <c r="H1537" i="1" s="1"/>
  <c r="S2102" i="1"/>
  <c r="H2102" i="1" s="1"/>
  <c r="S2144" i="1"/>
  <c r="H2144" i="1" s="1"/>
  <c r="S2199" i="1"/>
  <c r="H2199" i="1" s="1"/>
  <c r="S1989" i="1"/>
  <c r="H1989" i="1" s="1"/>
  <c r="S2160" i="1"/>
  <c r="H2160" i="1" s="1"/>
  <c r="S2052" i="1"/>
  <c r="H2052" i="1" s="1"/>
  <c r="S1963" i="1"/>
  <c r="H1963" i="1" s="1"/>
  <c r="S2151" i="1"/>
  <c r="H2151" i="1" s="1"/>
  <c r="S1849" i="1"/>
  <c r="H1849" i="1" s="1"/>
  <c r="S1923" i="1"/>
  <c r="H1923" i="1" s="1"/>
  <c r="S2025" i="1"/>
  <c r="H2025" i="1" s="1"/>
  <c r="S1910" i="1"/>
  <c r="H1910" i="1" s="1"/>
  <c r="S1712" i="1"/>
  <c r="H1712" i="1" s="1"/>
  <c r="S1678" i="1"/>
  <c r="H1678" i="1" s="1"/>
  <c r="S1804" i="1"/>
  <c r="H1804" i="1" s="1"/>
  <c r="S1632" i="1"/>
  <c r="H1632" i="1" s="1"/>
  <c r="S1613" i="1"/>
  <c r="H1613" i="1" s="1"/>
  <c r="S1491" i="1"/>
  <c r="H1491" i="1" s="1"/>
  <c r="S2098" i="1"/>
  <c r="H2098" i="1" s="1"/>
  <c r="S2223" i="1"/>
  <c r="H2223" i="1" s="1"/>
  <c r="S2152" i="1"/>
  <c r="H2152" i="1" s="1"/>
  <c r="S2042" i="1"/>
  <c r="H2042" i="1" s="1"/>
  <c r="S2074" i="1"/>
  <c r="H2074" i="1" s="1"/>
  <c r="S2091" i="1"/>
  <c r="H2091" i="1" s="1"/>
  <c r="S2092" i="1"/>
  <c r="H2092" i="1" s="1"/>
  <c r="S2213" i="1"/>
  <c r="H2213" i="1" s="1"/>
  <c r="S2192" i="1"/>
  <c r="H2192" i="1" s="1"/>
  <c r="S2045" i="1"/>
  <c r="H2045" i="1" s="1"/>
  <c r="S1833" i="1"/>
  <c r="H1833" i="1" s="1"/>
  <c r="S1772" i="1"/>
  <c r="H1772" i="1" s="1"/>
  <c r="S1763" i="1"/>
  <c r="H1763" i="1" s="1"/>
  <c r="S1796" i="1"/>
  <c r="H1796" i="1" s="1"/>
  <c r="S1741" i="1"/>
  <c r="H1741" i="1" s="1"/>
  <c r="S1600" i="1"/>
  <c r="H1600" i="1" s="1"/>
  <c r="S1598" i="1"/>
  <c r="H1598" i="1" s="1"/>
  <c r="S1655" i="1"/>
  <c r="H1655" i="1" s="1"/>
  <c r="S2058" i="1"/>
  <c r="H2058" i="1" s="1"/>
  <c r="S2207" i="1"/>
  <c r="H2207" i="1" s="1"/>
  <c r="S2150" i="1"/>
  <c r="H2150" i="1" s="1"/>
  <c r="S1885" i="1"/>
  <c r="H1885" i="1" s="1"/>
  <c r="S2142" i="1"/>
  <c r="H2142" i="1" s="1"/>
  <c r="S2128" i="1"/>
  <c r="H2128" i="1" s="1"/>
  <c r="S1978" i="1"/>
  <c r="H1978" i="1" s="1"/>
  <c r="S2208" i="1"/>
  <c r="H2208" i="1" s="1"/>
  <c r="S2068" i="1"/>
  <c r="H2068" i="1" s="1"/>
  <c r="S2183" i="1"/>
  <c r="H2183" i="1" s="1"/>
  <c r="S2104" i="1"/>
  <c r="H2104" i="1" s="1"/>
  <c r="S2159" i="1"/>
  <c r="H2159" i="1" s="1"/>
  <c r="S2166" i="1"/>
  <c r="H2166" i="1" s="1"/>
  <c r="S2103" i="1"/>
  <c r="H2103" i="1" s="1"/>
  <c r="S2100" i="1"/>
  <c r="H2100" i="1" s="1"/>
  <c r="S2037" i="1"/>
  <c r="H2037" i="1" s="1"/>
  <c r="S1451" i="1"/>
  <c r="H1451" i="1" s="1"/>
  <c r="S1208" i="1"/>
  <c r="H1208" i="1" s="1"/>
  <c r="S1828" i="1"/>
  <c r="H1828" i="1" s="1"/>
  <c r="S1616" i="1"/>
  <c r="H1616" i="1" s="1"/>
  <c r="S1307" i="1"/>
  <c r="H1307" i="1" s="1"/>
  <c r="S1356" i="1"/>
  <c r="H1356" i="1" s="1"/>
  <c r="S1387" i="1"/>
  <c r="H1387" i="1" s="1"/>
  <c r="S1181" i="1"/>
  <c r="H1181" i="1" s="1"/>
  <c r="S1361" i="1"/>
  <c r="H1361" i="1" s="1"/>
  <c r="S1953" i="1"/>
  <c r="H1953" i="1" s="1"/>
  <c r="S1672" i="1"/>
  <c r="H1672" i="1" s="1"/>
  <c r="S1593" i="1"/>
  <c r="H1593" i="1" s="1"/>
  <c r="S1403" i="1"/>
  <c r="H1403" i="1" s="1"/>
  <c r="S1377" i="1"/>
  <c r="H1377" i="1" s="1"/>
  <c r="S1540" i="1"/>
  <c r="H1540" i="1" s="1"/>
  <c r="S1357" i="1"/>
  <c r="H1357" i="1" s="1"/>
  <c r="S1371" i="1"/>
  <c r="H1371" i="1" s="1"/>
  <c r="S1334" i="1"/>
  <c r="H1334" i="1" s="1"/>
  <c r="S1749" i="1"/>
  <c r="H1749" i="1" s="1"/>
  <c r="S1656" i="1"/>
  <c r="H1656" i="1" s="1"/>
  <c r="S1454" i="1"/>
  <c r="H1454" i="1" s="1"/>
  <c r="S1424" i="1"/>
  <c r="H1424" i="1" s="1"/>
  <c r="S1985" i="1"/>
  <c r="H1985" i="1" s="1"/>
  <c r="S1711" i="1"/>
  <c r="H1711" i="1" s="1"/>
  <c r="S1596" i="1"/>
  <c r="H1596" i="1" s="1"/>
  <c r="S1417" i="1"/>
  <c r="H1417" i="1" s="1"/>
  <c r="S1364" i="1"/>
  <c r="H1364" i="1" s="1"/>
  <c r="S1995" i="1"/>
  <c r="H1995" i="1" s="1"/>
  <c r="S1788" i="1"/>
  <c r="H1788" i="1" s="1"/>
  <c r="S1615" i="1"/>
  <c r="H1615" i="1" s="1"/>
  <c r="S1443" i="1"/>
  <c r="H1443" i="1" s="1"/>
  <c r="S1427" i="1"/>
  <c r="H1427" i="1" s="1"/>
  <c r="S1379" i="1"/>
  <c r="H1379" i="1" s="1"/>
  <c r="S1529" i="1"/>
  <c r="H1529" i="1" s="1"/>
  <c r="S1487" i="1"/>
  <c r="H1487" i="1" s="1"/>
  <c r="S1359" i="1"/>
  <c r="H1359" i="1" s="1"/>
  <c r="S1332" i="1"/>
  <c r="H1332" i="1" s="1"/>
  <c r="S1425" i="1"/>
  <c r="H1425" i="1" s="1"/>
  <c r="S1275" i="1"/>
  <c r="H1275" i="1" s="1"/>
  <c r="S1078" i="1"/>
  <c r="H1078" i="1" s="1"/>
  <c r="S1180" i="1"/>
  <c r="H1180" i="1" s="1"/>
  <c r="S1154" i="1"/>
  <c r="H1154" i="1" s="1"/>
  <c r="S1069" i="1"/>
  <c r="H1069" i="1" s="1"/>
  <c r="S1117" i="1"/>
  <c r="H1117" i="1" s="1"/>
  <c r="S1003" i="1"/>
  <c r="H1003" i="1" s="1"/>
  <c r="S1031" i="1"/>
  <c r="H1031" i="1" s="1"/>
  <c r="S838" i="1"/>
  <c r="H838" i="1" s="1"/>
  <c r="S980" i="1"/>
  <c r="H980" i="1" s="1"/>
  <c r="S893" i="1"/>
  <c r="H893" i="1" s="1"/>
  <c r="S832" i="1"/>
  <c r="H832" i="1" s="1"/>
  <c r="S821" i="1"/>
  <c r="H821" i="1" s="1"/>
  <c r="S1365" i="1"/>
  <c r="H1365" i="1" s="1"/>
  <c r="S1194" i="1"/>
  <c r="H1194" i="1" s="1"/>
  <c r="S1301" i="1"/>
  <c r="H1301" i="1" s="1"/>
  <c r="S1077" i="1"/>
  <c r="H1077" i="1" s="1"/>
  <c r="S1123" i="1"/>
  <c r="H1123" i="1" s="1"/>
  <c r="S1084" i="1"/>
  <c r="H1084" i="1" s="1"/>
  <c r="S1190" i="1"/>
  <c r="H1190" i="1" s="1"/>
  <c r="S1004" i="1"/>
  <c r="H1004" i="1" s="1"/>
  <c r="S977" i="1"/>
  <c r="H977" i="1" s="1"/>
  <c r="S922" i="1"/>
  <c r="H922" i="1" s="1"/>
  <c r="S969" i="1"/>
  <c r="H969" i="1" s="1"/>
  <c r="S891" i="1"/>
  <c r="H891" i="1" s="1"/>
  <c r="S911" i="1"/>
  <c r="H911" i="1" s="1"/>
  <c r="S877" i="1"/>
  <c r="H877" i="1" s="1"/>
  <c r="S830" i="1"/>
  <c r="H830" i="1" s="1"/>
  <c r="S1422" i="1"/>
  <c r="H1422" i="1" s="1"/>
  <c r="S1321" i="1"/>
  <c r="H1321" i="1" s="1"/>
  <c r="S1299" i="1"/>
  <c r="H1299" i="1" s="1"/>
  <c r="S1243" i="1"/>
  <c r="H1243" i="1" s="1"/>
  <c r="S1283" i="1"/>
  <c r="H1283" i="1" s="1"/>
  <c r="S1238" i="1"/>
  <c r="H1238" i="1" s="1"/>
  <c r="S1237" i="1"/>
  <c r="H1237" i="1" s="1"/>
  <c r="S1234" i="1"/>
  <c r="H1234" i="1" s="1"/>
  <c r="S1138" i="1"/>
  <c r="H1138" i="1" s="1"/>
  <c r="S1141" i="1"/>
  <c r="H1141" i="1" s="1"/>
  <c r="S1214" i="1"/>
  <c r="H1214" i="1" s="1"/>
  <c r="S1054" i="1"/>
  <c r="H1054" i="1" s="1"/>
  <c r="S1001" i="1"/>
  <c r="H1001" i="1" s="1"/>
  <c r="S845" i="1"/>
  <c r="H845" i="1" s="1"/>
  <c r="S1033" i="1"/>
  <c r="H1033" i="1" s="1"/>
  <c r="S861" i="1"/>
  <c r="H861" i="1" s="1"/>
  <c r="S738" i="1"/>
  <c r="H738" i="1" s="1"/>
  <c r="S1230" i="1"/>
  <c r="H1230" i="1" s="1"/>
  <c r="S1326" i="1"/>
  <c r="H1326" i="1" s="1"/>
  <c r="S1236" i="1"/>
  <c r="H1236" i="1" s="1"/>
  <c r="S1259" i="1"/>
  <c r="H1259" i="1" s="1"/>
  <c r="S1093" i="1"/>
  <c r="H1093" i="1" s="1"/>
  <c r="S1139" i="1"/>
  <c r="H1139" i="1" s="1"/>
  <c r="S1025" i="1"/>
  <c r="H1025" i="1" s="1"/>
  <c r="S948" i="1"/>
  <c r="H948" i="1" s="1"/>
  <c r="S837" i="1"/>
  <c r="H837" i="1" s="1"/>
  <c r="S903" i="1"/>
  <c r="H903" i="1" s="1"/>
  <c r="S901" i="1"/>
  <c r="H901" i="1" s="1"/>
  <c r="S722" i="1"/>
  <c r="H722" i="1" s="1"/>
  <c r="S917" i="1"/>
  <c r="H917" i="1" s="1"/>
  <c r="S797" i="1"/>
  <c r="H797" i="1" s="1"/>
  <c r="S1317" i="1"/>
  <c r="H1317" i="1" s="1"/>
  <c r="S1221" i="1"/>
  <c r="H1221" i="1" s="1"/>
  <c r="S1216" i="1"/>
  <c r="H1216" i="1" s="1"/>
  <c r="S1316" i="1"/>
  <c r="H1316" i="1" s="1"/>
  <c r="S1197" i="1"/>
  <c r="H1197" i="1" s="1"/>
  <c r="S1122" i="1"/>
  <c r="H1122" i="1" s="1"/>
  <c r="S1015" i="1"/>
  <c r="H1015" i="1" s="1"/>
  <c r="S1085" i="1"/>
  <c r="H1085" i="1" s="1"/>
  <c r="S1174" i="1"/>
  <c r="H1174" i="1" s="1"/>
  <c r="S1090" i="1"/>
  <c r="H1090" i="1" s="1"/>
  <c r="S887" i="1"/>
  <c r="H887" i="1" s="1"/>
  <c r="S972" i="1"/>
  <c r="H972" i="1" s="1"/>
  <c r="S1035" i="1"/>
  <c r="H1035" i="1" s="1"/>
  <c r="S945" i="1"/>
  <c r="H945" i="1" s="1"/>
  <c r="S1023" i="1"/>
  <c r="H1023" i="1" s="1"/>
  <c r="S905" i="1"/>
  <c r="H905" i="1" s="1"/>
  <c r="S1098" i="1"/>
  <c r="H1098" i="1" s="1"/>
  <c r="S1082" i="1"/>
  <c r="H1082" i="1" s="1"/>
  <c r="S1006" i="1"/>
  <c r="H1006" i="1" s="1"/>
  <c r="S1027" i="1"/>
  <c r="H1027" i="1" s="1"/>
  <c r="S869" i="1"/>
  <c r="H869" i="1" s="1"/>
  <c r="S929" i="1"/>
  <c r="H929" i="1" s="1"/>
  <c r="S768" i="1"/>
  <c r="H768" i="1" s="1"/>
  <c r="S1315" i="1"/>
  <c r="H1315" i="1" s="1"/>
  <c r="S1186" i="1"/>
  <c r="H1186" i="1" s="1"/>
  <c r="S1188" i="1"/>
  <c r="H1188" i="1" s="1"/>
  <c r="S824" i="1"/>
  <c r="H824" i="1" s="1"/>
  <c r="S909" i="1"/>
  <c r="H909" i="1" s="1"/>
  <c r="S787" i="1"/>
  <c r="H787" i="1" s="1"/>
  <c r="S1099" i="1"/>
  <c r="H1099" i="1" s="1"/>
  <c r="S1324" i="1"/>
  <c r="H1324" i="1" s="1"/>
  <c r="S1178" i="1"/>
  <c r="H1178" i="1" s="1"/>
  <c r="S1212" i="1"/>
  <c r="H1212" i="1" s="1"/>
  <c r="S1182" i="1"/>
  <c r="H1182" i="1" s="1"/>
  <c r="S1251" i="1"/>
  <c r="H1251" i="1" s="1"/>
  <c r="S1067" i="1"/>
  <c r="H1067" i="1" s="1"/>
  <c r="S1196" i="1"/>
  <c r="H1196" i="1" s="1"/>
  <c r="S1073" i="1"/>
  <c r="H1073" i="1" s="1"/>
  <c r="S1170" i="1"/>
  <c r="H1170" i="1" s="1"/>
  <c r="S1172" i="1"/>
  <c r="H1172" i="1" s="1"/>
  <c r="S1075" i="1"/>
  <c r="H1075" i="1" s="1"/>
  <c r="S1038" i="1"/>
  <c r="H1038" i="1" s="1"/>
  <c r="S879" i="1"/>
  <c r="H879" i="1" s="1"/>
  <c r="S783" i="1"/>
  <c r="H783" i="1" s="1"/>
  <c r="S792" i="1"/>
  <c r="H792" i="1" s="1"/>
  <c r="S878" i="1"/>
  <c r="H878" i="1" s="1"/>
  <c r="S676" i="1"/>
  <c r="H676" i="1" s="1"/>
  <c r="S702" i="1"/>
  <c r="H702" i="1" s="1"/>
  <c r="S613" i="1"/>
  <c r="H613" i="1" s="1"/>
  <c r="S518" i="1"/>
  <c r="H518" i="1" s="1"/>
  <c r="S514" i="1"/>
  <c r="H514" i="1" s="1"/>
  <c r="S400" i="1"/>
  <c r="H400" i="1" s="1"/>
  <c r="S426" i="1"/>
  <c r="H426" i="1" s="1"/>
  <c r="S464" i="1"/>
  <c r="H464" i="1" s="1"/>
  <c r="S394" i="1"/>
  <c r="H394" i="1" s="1"/>
  <c r="S353" i="1"/>
  <c r="H353" i="1" s="1"/>
  <c r="S105" i="1"/>
  <c r="H105" i="1" s="1"/>
  <c r="S73" i="1"/>
  <c r="H73" i="1" s="1"/>
  <c r="S48" i="1"/>
  <c r="H48" i="1" s="1"/>
  <c r="S710" i="1"/>
  <c r="H710" i="1" s="1"/>
  <c r="S565" i="1"/>
  <c r="H565" i="1" s="1"/>
  <c r="S799" i="1"/>
  <c r="H799" i="1" s="1"/>
  <c r="S703" i="1"/>
  <c r="H703" i="1" s="1"/>
  <c r="S671" i="1"/>
  <c r="H671" i="1" s="1"/>
  <c r="S635" i="1"/>
  <c r="H635" i="1" s="1"/>
  <c r="S667" i="1"/>
  <c r="H667" i="1" s="1"/>
  <c r="S522" i="1"/>
  <c r="H522" i="1" s="1"/>
  <c r="S621" i="1"/>
  <c r="H621" i="1" s="1"/>
  <c r="S584" i="1"/>
  <c r="H584" i="1" s="1"/>
  <c r="S544" i="1"/>
  <c r="H544" i="1" s="1"/>
  <c r="S558" i="1"/>
  <c r="H558" i="1" s="1"/>
  <c r="S562" i="1"/>
  <c r="H562" i="1" s="1"/>
  <c r="S239" i="1"/>
  <c r="H239" i="1" s="1"/>
  <c r="S305" i="1"/>
  <c r="H305" i="1" s="1"/>
  <c r="S285" i="1"/>
  <c r="H285" i="1" s="1"/>
  <c r="S208" i="1"/>
  <c r="H208" i="1" s="1"/>
  <c r="S185" i="1"/>
  <c r="H185" i="1" s="1"/>
  <c r="S175" i="1"/>
  <c r="H175" i="1" s="1"/>
  <c r="S141" i="1"/>
  <c r="H141" i="1" s="1"/>
  <c r="S102" i="1"/>
  <c r="H102" i="1" s="1"/>
  <c r="S103" i="1"/>
  <c r="H103" i="1" s="1"/>
  <c r="S98" i="1"/>
  <c r="H98" i="1" s="1"/>
  <c r="S72" i="1"/>
  <c r="H72" i="1" s="1"/>
  <c r="S42" i="1"/>
  <c r="H42" i="1" s="1"/>
  <c r="S726" i="1"/>
  <c r="H726" i="1" s="1"/>
  <c r="S605" i="1"/>
  <c r="H605" i="1" s="1"/>
  <c r="S700" i="1"/>
  <c r="H700" i="1" s="1"/>
  <c r="S655" i="1"/>
  <c r="H655" i="1" s="1"/>
  <c r="S458" i="1"/>
  <c r="H458" i="1" s="1"/>
  <c r="S467" i="1"/>
  <c r="H467" i="1" s="1"/>
  <c r="S349" i="1"/>
  <c r="H349" i="1" s="1"/>
  <c r="S318" i="1"/>
  <c r="H318" i="1" s="1"/>
  <c r="S315" i="1"/>
  <c r="H315" i="1" s="1"/>
  <c r="S295" i="1"/>
  <c r="H295" i="1" s="1"/>
  <c r="S237" i="1"/>
  <c r="H237" i="1" s="1"/>
  <c r="S180" i="1"/>
  <c r="H180" i="1" s="1"/>
  <c r="S143" i="1"/>
  <c r="H143" i="1" s="1"/>
  <c r="S151" i="1"/>
  <c r="H151" i="1" s="1"/>
  <c r="S69" i="1"/>
  <c r="H69" i="1" s="1"/>
  <c r="S41" i="1"/>
  <c r="H41" i="1" s="1"/>
  <c r="S651" i="1"/>
  <c r="H651" i="1" s="1"/>
  <c r="S664" i="1"/>
  <c r="H664" i="1" s="1"/>
  <c r="S775" i="1"/>
  <c r="H775" i="1" s="1"/>
  <c r="S661" i="1"/>
  <c r="H661" i="1" s="1"/>
  <c r="S649" i="1"/>
  <c r="H649" i="1" s="1"/>
  <c r="S471" i="1"/>
  <c r="H471" i="1" s="1"/>
  <c r="S653" i="1"/>
  <c r="H653" i="1" s="1"/>
  <c r="S586" i="1"/>
  <c r="H586" i="1" s="1"/>
  <c r="S539" i="1"/>
  <c r="H539" i="1" s="1"/>
  <c r="S560" i="1"/>
  <c r="H560" i="1" s="1"/>
  <c r="S525" i="1"/>
  <c r="H525" i="1" s="1"/>
  <c r="S344" i="1"/>
  <c r="H344" i="1" s="1"/>
  <c r="S317" i="1"/>
  <c r="H317" i="1" s="1"/>
  <c r="S277" i="1"/>
  <c r="H277" i="1" s="1"/>
  <c r="S309" i="1"/>
  <c r="H309" i="1" s="1"/>
  <c r="S289" i="1"/>
  <c r="H289" i="1" s="1"/>
  <c r="S226" i="1"/>
  <c r="H226" i="1" s="1"/>
  <c r="S206" i="1"/>
  <c r="H206" i="1" s="1"/>
  <c r="S189" i="1"/>
  <c r="H189" i="1" s="1"/>
  <c r="S173" i="1"/>
  <c r="H173" i="1" s="1"/>
  <c r="S159" i="1"/>
  <c r="H159" i="1" s="1"/>
  <c r="S149" i="1"/>
  <c r="H149" i="1" s="1"/>
  <c r="S65" i="1"/>
  <c r="H65" i="1" s="1"/>
  <c r="S56" i="1"/>
  <c r="H56" i="1" s="1"/>
  <c r="S47" i="1"/>
  <c r="H47" i="1" s="1"/>
  <c r="S769" i="1"/>
  <c r="H769" i="1" s="1"/>
  <c r="S708" i="1"/>
  <c r="H708" i="1" s="1"/>
  <c r="S626" i="1"/>
  <c r="H626" i="1" s="1"/>
  <c r="S643" i="1"/>
  <c r="H643" i="1" s="1"/>
  <c r="S706" i="1"/>
  <c r="H706" i="1" s="1"/>
  <c r="S550" i="1"/>
  <c r="H550" i="1" s="1"/>
  <c r="S472" i="1"/>
  <c r="H472" i="1" s="1"/>
  <c r="S459" i="1"/>
  <c r="H459" i="1" s="1"/>
  <c r="S386" i="1"/>
  <c r="H386" i="1" s="1"/>
  <c r="S316" i="1"/>
  <c r="H316" i="1" s="1"/>
  <c r="S323" i="1"/>
  <c r="H323" i="1" s="1"/>
  <c r="S352" i="1"/>
  <c r="H352" i="1" s="1"/>
  <c r="S297" i="1"/>
  <c r="H297" i="1" s="1"/>
  <c r="S313" i="1"/>
  <c r="H313" i="1" s="1"/>
  <c r="S303" i="1"/>
  <c r="H303" i="1" s="1"/>
  <c r="S181" i="1"/>
  <c r="H181" i="1" s="1"/>
  <c r="S139" i="1"/>
  <c r="H139" i="1" s="1"/>
  <c r="S124" i="1"/>
  <c r="H124" i="1" s="1"/>
  <c r="S114" i="1"/>
  <c r="H114" i="1" s="1"/>
  <c r="S107" i="1"/>
  <c r="H107" i="1" s="1"/>
  <c r="S91" i="1"/>
  <c r="H91" i="1" s="1"/>
  <c r="S71" i="1"/>
  <c r="H71" i="1" s="1"/>
  <c r="S662" i="1"/>
  <c r="H662" i="1" s="1"/>
  <c r="S692" i="1"/>
  <c r="H692" i="1" s="1"/>
  <c r="S589" i="1"/>
  <c r="H589" i="1" s="1"/>
  <c r="S720" i="1"/>
  <c r="H720" i="1" s="1"/>
  <c r="S698" i="1"/>
  <c r="H698" i="1" s="1"/>
  <c r="S612" i="1"/>
  <c r="H612" i="1" s="1"/>
  <c r="S604" i="1"/>
  <c r="H604" i="1" s="1"/>
  <c r="S568" i="1"/>
  <c r="H568" i="1" s="1"/>
  <c r="S512" i="1"/>
  <c r="H512" i="1" s="1"/>
  <c r="S521" i="1"/>
  <c r="H521" i="1" s="1"/>
  <c r="S480" i="1"/>
  <c r="H480" i="1" s="1"/>
  <c r="S450" i="1"/>
  <c r="H450" i="1" s="1"/>
  <c r="S398" i="1"/>
  <c r="H398" i="1" s="1"/>
  <c r="S283" i="1"/>
  <c r="H283" i="1" s="1"/>
  <c r="S291" i="1"/>
  <c r="H291" i="1" s="1"/>
  <c r="S243" i="1"/>
  <c r="H243" i="1" s="1"/>
  <c r="S100" i="1"/>
  <c r="H100" i="1" s="1"/>
  <c r="S28" i="1"/>
  <c r="H28" i="1" s="1"/>
  <c r="S669" i="1"/>
  <c r="H669" i="1" s="1"/>
  <c r="S767" i="1"/>
  <c r="H767" i="1" s="1"/>
  <c r="S724" i="1"/>
  <c r="H724" i="1" s="1"/>
  <c r="S773" i="1"/>
  <c r="H773" i="1" s="1"/>
  <c r="S663" i="1"/>
  <c r="H663" i="1" s="1"/>
  <c r="S650" i="1"/>
  <c r="H650" i="1" s="1"/>
  <c r="S639" i="1"/>
  <c r="H639" i="1" s="1"/>
  <c r="S585" i="1"/>
  <c r="H585" i="1" s="1"/>
  <c r="S598" i="1"/>
  <c r="H598" i="1" s="1"/>
  <c r="S510" i="1"/>
  <c r="H510" i="1" s="1"/>
  <c r="S488" i="1"/>
  <c r="H488" i="1" s="1"/>
  <c r="S360" i="1"/>
  <c r="H360" i="1" s="1"/>
  <c r="S384" i="1"/>
  <c r="H384" i="1" s="1"/>
  <c r="S329" i="1"/>
  <c r="H329" i="1" s="1"/>
  <c r="S284" i="1"/>
  <c r="H284" i="1" s="1"/>
  <c r="S247" i="1"/>
  <c r="H247" i="1" s="1"/>
  <c r="S263" i="1"/>
  <c r="H263" i="1" s="1"/>
  <c r="S224" i="1"/>
  <c r="H224" i="1" s="1"/>
  <c r="S231" i="1"/>
  <c r="H231" i="1" s="1"/>
  <c r="S192" i="1"/>
  <c r="H192" i="1" s="1"/>
  <c r="S188" i="1"/>
  <c r="H188" i="1" s="1"/>
  <c r="S165" i="1"/>
  <c r="H165" i="1" s="1"/>
  <c r="S183" i="1"/>
  <c r="H183" i="1" s="1"/>
  <c r="S116" i="1"/>
  <c r="H116" i="1" s="1"/>
  <c r="S99" i="1"/>
  <c r="H99" i="1" s="1"/>
  <c r="S79" i="1"/>
  <c r="H79" i="1" s="1"/>
  <c r="S38" i="1"/>
  <c r="H38" i="1" s="1"/>
  <c r="S829" i="1"/>
  <c r="H829" i="1" s="1"/>
  <c r="S777" i="1"/>
  <c r="H777" i="1" s="1"/>
  <c r="S552" i="1"/>
  <c r="H552" i="1" s="1"/>
  <c r="S588" i="1"/>
  <c r="H588" i="1" s="1"/>
  <c r="S449" i="1"/>
  <c r="H449" i="1" s="1"/>
  <c r="S526" i="1"/>
  <c r="H526" i="1" s="1"/>
  <c r="S434" i="1"/>
  <c r="H434" i="1" s="1"/>
  <c r="S462" i="1"/>
  <c r="H462" i="1" s="1"/>
  <c r="S361" i="1"/>
  <c r="H361" i="1" s="1"/>
  <c r="S341" i="1"/>
  <c r="H341" i="1" s="1"/>
  <c r="S347" i="1"/>
  <c r="H347" i="1" s="1"/>
  <c r="S306" i="1"/>
  <c r="H306" i="1" s="1"/>
  <c r="S261" i="1"/>
  <c r="H261" i="1" s="1"/>
  <c r="S179" i="1"/>
  <c r="H179" i="1" s="1"/>
  <c r="S230" i="1"/>
  <c r="H230" i="1" s="1"/>
  <c r="S106" i="1"/>
  <c r="H106" i="1" s="1"/>
  <c r="S78" i="1"/>
  <c r="H78" i="1" s="1"/>
  <c r="S61" i="1"/>
  <c r="H61" i="1" s="1"/>
  <c r="S58" i="1"/>
  <c r="H58" i="1" s="1"/>
  <c r="S2154" i="1"/>
  <c r="H2154" i="1" s="1"/>
  <c r="S1793" i="1"/>
  <c r="H1793" i="1" s="1"/>
  <c r="S1895" i="1"/>
  <c r="H1895" i="1" s="1"/>
  <c r="S1653" i="1"/>
  <c r="H1653" i="1" s="1"/>
  <c r="S1601" i="1"/>
  <c r="H1601" i="1" s="1"/>
  <c r="S855" i="1"/>
  <c r="H855" i="1" s="1"/>
  <c r="S1288" i="1"/>
  <c r="H1288" i="1" s="1"/>
  <c r="S1111" i="1"/>
  <c r="H1111" i="1" s="1"/>
  <c r="S888" i="1"/>
  <c r="H888" i="1" s="1"/>
  <c r="S204" i="1"/>
  <c r="H204" i="1" s="1"/>
  <c r="S1981" i="1"/>
  <c r="H1981" i="1" s="1"/>
  <c r="S1539" i="1"/>
  <c r="H1539" i="1" s="1"/>
  <c r="S2149" i="1"/>
  <c r="H2149" i="1" s="1"/>
  <c r="S2171" i="1"/>
  <c r="H2171" i="1" s="1"/>
  <c r="S2076" i="1"/>
  <c r="H2076" i="1" s="1"/>
  <c r="S1979" i="1"/>
  <c r="H1979" i="1" s="1"/>
  <c r="S1853" i="1"/>
  <c r="H1853" i="1" s="1"/>
  <c r="S1896" i="1"/>
  <c r="H1896" i="1" s="1"/>
  <c r="S1542" i="1"/>
  <c r="H1542" i="1" s="1"/>
  <c r="S2001" i="1"/>
  <c r="H2001" i="1" s="1"/>
  <c r="S2179" i="1"/>
  <c r="H2179" i="1" s="1"/>
  <c r="S2204" i="1"/>
  <c r="H2204" i="1" s="1"/>
  <c r="S1807" i="1"/>
  <c r="H1807" i="1" s="1"/>
  <c r="S1640" i="1"/>
  <c r="H1640" i="1" s="1"/>
  <c r="S1646" i="1"/>
  <c r="H1646" i="1" s="1"/>
  <c r="S1710" i="1"/>
  <c r="H1710" i="1" s="1"/>
  <c r="S2007" i="1"/>
  <c r="H2007" i="1" s="1"/>
  <c r="S1914" i="1"/>
  <c r="H1914" i="1" s="1"/>
  <c r="S2018" i="1"/>
  <c r="H2018" i="1" s="1"/>
  <c r="S1994" i="1"/>
  <c r="H1994" i="1" s="1"/>
  <c r="S1939" i="1"/>
  <c r="H1939" i="1" s="1"/>
  <c r="S1781" i="1"/>
  <c r="H1781" i="1" s="1"/>
  <c r="S1551" i="1"/>
  <c r="H1551" i="1" s="1"/>
  <c r="S1736" i="1"/>
  <c r="H1736" i="1" s="1"/>
  <c r="S2072" i="1"/>
  <c r="H2072" i="1" s="1"/>
  <c r="S1977" i="1"/>
  <c r="H1977" i="1" s="1"/>
  <c r="S1905" i="1"/>
  <c r="H1905" i="1" s="1"/>
  <c r="S1878" i="1"/>
  <c r="H1878" i="1" s="1"/>
  <c r="S1627" i="1"/>
  <c r="H1627" i="1" s="1"/>
  <c r="S1952" i="1"/>
  <c r="H1952" i="1" s="1"/>
  <c r="S2195" i="1"/>
  <c r="H2195" i="1" s="1"/>
  <c r="S2114" i="1"/>
  <c r="H2114" i="1" s="1"/>
  <c r="S1552" i="1"/>
  <c r="H1552" i="1" s="1"/>
  <c r="S1628" i="1"/>
  <c r="H1628" i="1" s="1"/>
  <c r="S1705" i="1"/>
  <c r="H1705" i="1" s="1"/>
  <c r="S1506" i="1"/>
  <c r="H1506" i="1" s="1"/>
  <c r="S1525" i="1"/>
  <c r="H1525" i="1" s="1"/>
  <c r="S1649" i="1"/>
  <c r="H1649" i="1" s="1"/>
  <c r="S1348" i="1"/>
  <c r="H1348" i="1" s="1"/>
  <c r="S1686" i="1"/>
  <c r="H1686" i="1" s="1"/>
  <c r="S1507" i="1"/>
  <c r="H1507" i="1" s="1"/>
  <c r="S1512" i="1"/>
  <c r="H1512" i="1" s="1"/>
  <c r="S1457" i="1"/>
  <c r="H1457" i="1" s="1"/>
  <c r="S1544" i="1"/>
  <c r="H1544" i="1" s="1"/>
  <c r="S1514" i="1"/>
  <c r="H1514" i="1" s="1"/>
  <c r="S1505" i="1"/>
  <c r="H1505" i="1" s="1"/>
  <c r="S1536" i="1"/>
  <c r="H1536" i="1" s="1"/>
  <c r="S1817" i="1"/>
  <c r="H1817" i="1" s="1"/>
  <c r="S1527" i="1"/>
  <c r="H1527" i="1" s="1"/>
  <c r="S1619" i="1"/>
  <c r="H1619" i="1" s="1"/>
  <c r="S1607" i="1"/>
  <c r="H1607" i="1" s="1"/>
  <c r="S1547" i="1"/>
  <c r="H1547" i="1" s="1"/>
  <c r="S1812" i="1"/>
  <c r="H1812" i="1" s="1"/>
  <c r="S1718" i="1"/>
  <c r="H1718" i="1" s="1"/>
  <c r="S1618" i="1"/>
  <c r="H1618" i="1" s="1"/>
  <c r="S1520" i="1"/>
  <c r="H1520" i="1" s="1"/>
  <c r="S1339" i="1"/>
  <c r="H1339" i="1" s="1"/>
  <c r="S1305" i="1"/>
  <c r="H1305" i="1" s="1"/>
  <c r="S1096" i="1"/>
  <c r="H1096" i="1" s="1"/>
  <c r="S1091" i="1"/>
  <c r="H1091" i="1" s="1"/>
  <c r="S956" i="1"/>
  <c r="H956" i="1" s="1"/>
  <c r="S959" i="1"/>
  <c r="H959" i="1" s="1"/>
  <c r="S826" i="1"/>
  <c r="H826" i="1" s="1"/>
  <c r="S986" i="1"/>
  <c r="H986" i="1" s="1"/>
  <c r="S1312" i="1"/>
  <c r="H1312" i="1" s="1"/>
  <c r="S1388" i="1"/>
  <c r="H1388" i="1" s="1"/>
  <c r="S1366" i="1"/>
  <c r="H1366" i="1" s="1"/>
  <c r="S1183" i="1"/>
  <c r="H1183" i="1" s="1"/>
  <c r="S1132" i="1"/>
  <c r="H1132" i="1" s="1"/>
  <c r="S1086" i="1"/>
  <c r="H1086" i="1" s="1"/>
  <c r="S1034" i="1"/>
  <c r="H1034" i="1" s="1"/>
  <c r="S1386" i="1"/>
  <c r="H1386" i="1" s="1"/>
  <c r="S1256" i="1"/>
  <c r="H1256" i="1" s="1"/>
  <c r="S1109" i="1"/>
  <c r="H1109" i="1" s="1"/>
  <c r="S927" i="1"/>
  <c r="H927" i="1" s="1"/>
  <c r="S815" i="1"/>
  <c r="H815" i="1" s="1"/>
  <c r="S1225" i="1"/>
  <c r="H1225" i="1" s="1"/>
  <c r="S1177" i="1"/>
  <c r="H1177" i="1" s="1"/>
  <c r="S1148" i="1"/>
  <c r="H1148" i="1" s="1"/>
  <c r="S1024" i="1"/>
  <c r="H1024" i="1" s="1"/>
  <c r="S886" i="1"/>
  <c r="H886" i="1" s="1"/>
  <c r="S841" i="1"/>
  <c r="H841" i="1" s="1"/>
  <c r="S885" i="1"/>
  <c r="H885" i="1" s="1"/>
  <c r="S1414" i="1"/>
  <c r="H1414" i="1" s="1"/>
  <c r="S1331" i="1"/>
  <c r="H1331" i="1" s="1"/>
  <c r="S1245" i="1"/>
  <c r="H1245" i="1" s="1"/>
  <c r="S1281" i="1"/>
  <c r="H1281" i="1" s="1"/>
  <c r="S1061" i="1"/>
  <c r="H1061" i="1" s="1"/>
  <c r="S937" i="1"/>
  <c r="H937" i="1" s="1"/>
  <c r="S961" i="1"/>
  <c r="H961" i="1" s="1"/>
  <c r="S984" i="1"/>
  <c r="H984" i="1" s="1"/>
  <c r="S840" i="1"/>
  <c r="H840" i="1" s="1"/>
  <c r="S1408" i="1"/>
  <c r="H1408" i="1" s="1"/>
  <c r="S1436" i="1"/>
  <c r="H1436" i="1" s="1"/>
  <c r="S1264" i="1"/>
  <c r="H1264" i="1" s="1"/>
  <c r="S1187" i="1"/>
  <c r="H1187" i="1" s="1"/>
  <c r="S1185" i="1"/>
  <c r="H1185" i="1" s="1"/>
  <c r="S1039" i="1"/>
  <c r="H1039" i="1" s="1"/>
  <c r="S803" i="1"/>
  <c r="H803" i="1" s="1"/>
  <c r="S835" i="1"/>
  <c r="H835" i="1" s="1"/>
  <c r="S1444" i="1"/>
  <c r="H1444" i="1" s="1"/>
  <c r="S1253" i="1"/>
  <c r="H1253" i="1" s="1"/>
  <c r="S1223" i="1"/>
  <c r="H1223" i="1" s="1"/>
  <c r="S1081" i="1"/>
  <c r="H1081" i="1" s="1"/>
  <c r="S987" i="1"/>
  <c r="H987" i="1" s="1"/>
  <c r="S1068" i="1"/>
  <c r="H1068" i="1" s="1"/>
  <c r="S936" i="1"/>
  <c r="H936" i="1" s="1"/>
  <c r="S811" i="1"/>
  <c r="H811" i="1" s="1"/>
  <c r="S970" i="1"/>
  <c r="H970" i="1" s="1"/>
  <c r="S1296" i="1"/>
  <c r="H1296" i="1" s="1"/>
  <c r="S1336" i="1"/>
  <c r="H1336" i="1" s="1"/>
  <c r="S1219" i="1"/>
  <c r="H1219" i="1" s="1"/>
  <c r="S1105" i="1"/>
  <c r="H1105" i="1" s="1"/>
  <c r="S990" i="1"/>
  <c r="H990" i="1" s="1"/>
  <c r="S1019" i="1"/>
  <c r="H1019" i="1" s="1"/>
  <c r="S943" i="1"/>
  <c r="H943" i="1" s="1"/>
  <c r="S881" i="1"/>
  <c r="H881" i="1" s="1"/>
  <c r="S748" i="1"/>
  <c r="H748" i="1" s="1"/>
  <c r="S776" i="1"/>
  <c r="H776" i="1" s="1"/>
  <c r="S790" i="1"/>
  <c r="H790" i="1" s="1"/>
  <c r="S731" i="1"/>
  <c r="H731" i="1" s="1"/>
  <c r="S622" i="1"/>
  <c r="H622" i="1" s="1"/>
  <c r="S397" i="1"/>
  <c r="H397" i="1" s="1"/>
  <c r="S314" i="1"/>
  <c r="H314" i="1" s="1"/>
  <c r="S260" i="1"/>
  <c r="H260" i="1" s="1"/>
  <c r="S84" i="1"/>
  <c r="H84" i="1" s="1"/>
  <c r="S76" i="1"/>
  <c r="H76" i="1" s="1"/>
  <c r="S860" i="1"/>
  <c r="H860" i="1" s="1"/>
  <c r="S778" i="1"/>
  <c r="H778" i="1" s="1"/>
  <c r="S814" i="1"/>
  <c r="H814" i="1" s="1"/>
  <c r="S718" i="1"/>
  <c r="H718" i="1" s="1"/>
  <c r="S652" i="1"/>
  <c r="H652" i="1" s="1"/>
  <c r="S645" i="1"/>
  <c r="H645" i="1" s="1"/>
  <c r="S501" i="1"/>
  <c r="H501" i="1" s="1"/>
  <c r="S388" i="1"/>
  <c r="H388" i="1" s="1"/>
  <c r="S308" i="1"/>
  <c r="H308" i="1" s="1"/>
  <c r="S254" i="1"/>
  <c r="H254" i="1" s="1"/>
  <c r="S233" i="1"/>
  <c r="H233" i="1" s="1"/>
  <c r="S111" i="1"/>
  <c r="H111" i="1" s="1"/>
  <c r="S29" i="1"/>
  <c r="H29" i="1" s="1"/>
  <c r="S786" i="1"/>
  <c r="H786" i="1" s="1"/>
  <c r="S752" i="1"/>
  <c r="H752" i="1" s="1"/>
  <c r="S771" i="1"/>
  <c r="H771" i="1" s="1"/>
  <c r="S642" i="1"/>
  <c r="H642" i="1" s="1"/>
  <c r="S531" i="1"/>
  <c r="H531" i="1" s="1"/>
  <c r="S527" i="1"/>
  <c r="H527" i="1" s="1"/>
  <c r="S381" i="1"/>
  <c r="H381" i="1" s="1"/>
  <c r="S301" i="1"/>
  <c r="H301" i="1" s="1"/>
  <c r="S133" i="1"/>
  <c r="H133" i="1" s="1"/>
  <c r="S35" i="1"/>
  <c r="H35" i="1" s="1"/>
  <c r="S34" i="1"/>
  <c r="H34" i="1" s="1"/>
  <c r="S742" i="1"/>
  <c r="H742" i="1" s="1"/>
  <c r="S614" i="1"/>
  <c r="H614" i="1" s="1"/>
  <c r="S421" i="1"/>
  <c r="H421" i="1" s="1"/>
  <c r="S491" i="1"/>
  <c r="H491" i="1" s="1"/>
  <c r="S378" i="1"/>
  <c r="H378" i="1" s="1"/>
  <c r="S392" i="1"/>
  <c r="H392" i="1" s="1"/>
  <c r="S286" i="1"/>
  <c r="H286" i="1" s="1"/>
  <c r="S246" i="1"/>
  <c r="H246" i="1" s="1"/>
  <c r="S178" i="1"/>
  <c r="H178" i="1" s="1"/>
  <c r="S129" i="1"/>
  <c r="H129" i="1" s="1"/>
  <c r="S96" i="1"/>
  <c r="H96" i="1" s="1"/>
  <c r="S88" i="1"/>
  <c r="H88" i="1" s="1"/>
  <c r="S81" i="1"/>
  <c r="H81" i="1" s="1"/>
  <c r="S677" i="1"/>
  <c r="H677" i="1" s="1"/>
  <c r="S659" i="1"/>
  <c r="H659" i="1" s="1"/>
  <c r="S453" i="1"/>
  <c r="H453" i="1" s="1"/>
  <c r="S489" i="1"/>
  <c r="H489" i="1" s="1"/>
  <c r="S258" i="1"/>
  <c r="H258" i="1" s="1"/>
  <c r="S120" i="1"/>
  <c r="H120" i="1" s="1"/>
  <c r="S83" i="1"/>
  <c r="H83" i="1" s="1"/>
  <c r="S68" i="1"/>
  <c r="H68" i="1" s="1"/>
  <c r="S24" i="1"/>
  <c r="H24" i="1" s="1"/>
  <c r="S844" i="1"/>
  <c r="H844" i="1" s="1"/>
  <c r="S756" i="1"/>
  <c r="H756" i="1" s="1"/>
  <c r="S508" i="1"/>
  <c r="H508" i="1" s="1"/>
  <c r="S592" i="1"/>
  <c r="H592" i="1" s="1"/>
  <c r="S530" i="1"/>
  <c r="H530" i="1" s="1"/>
  <c r="S439" i="1"/>
  <c r="H439" i="1" s="1"/>
  <c r="S367" i="1"/>
  <c r="H367" i="1" s="1"/>
  <c r="S229" i="1"/>
  <c r="H229" i="1" s="1"/>
  <c r="S127" i="1"/>
  <c r="H127" i="1" s="1"/>
  <c r="S121" i="1"/>
  <c r="H121" i="1" s="1"/>
  <c r="S609" i="1"/>
  <c r="H609" i="1" s="1"/>
  <c r="S566" i="1"/>
  <c r="H566" i="1" s="1"/>
  <c r="S470" i="1"/>
  <c r="H470" i="1" s="1"/>
  <c r="S487" i="1"/>
  <c r="H487" i="1" s="1"/>
  <c r="S414" i="1"/>
  <c r="H414" i="1" s="1"/>
  <c r="S418" i="1"/>
  <c r="H418" i="1" s="1"/>
  <c r="S158" i="1"/>
  <c r="H158" i="1" s="1"/>
  <c r="S80" i="1"/>
  <c r="H80" i="1" s="1"/>
  <c r="S852" i="1"/>
  <c r="H852" i="1" s="1"/>
  <c r="S788" i="1"/>
  <c r="H788" i="1" s="1"/>
  <c r="S637" i="1"/>
  <c r="H637" i="1" s="1"/>
  <c r="S623" i="1"/>
  <c r="H623" i="1" s="1"/>
  <c r="S405" i="1"/>
  <c r="H405" i="1" s="1"/>
  <c r="S424" i="1"/>
  <c r="H424" i="1" s="1"/>
  <c r="S265" i="1"/>
  <c r="H265" i="1" s="1"/>
  <c r="S209" i="1"/>
  <c r="H209" i="1" s="1"/>
  <c r="S171" i="1"/>
  <c r="H171" i="1" s="1"/>
  <c r="S128" i="1"/>
  <c r="H128" i="1" s="1"/>
  <c r="S60" i="1"/>
  <c r="H60" i="1" s="1"/>
  <c r="S1798" i="1"/>
  <c r="H1798" i="1" s="1"/>
  <c r="S2043" i="1"/>
  <c r="H2043" i="1" s="1"/>
  <c r="S1637" i="1"/>
  <c r="H1637" i="1" s="1"/>
  <c r="S1858" i="1"/>
  <c r="H1858" i="1" s="1"/>
  <c r="S1942" i="1"/>
  <c r="H1942" i="1" s="1"/>
  <c r="S1659" i="1"/>
  <c r="H1659" i="1" s="1"/>
  <c r="S2146" i="1"/>
  <c r="H2146" i="1" s="1"/>
  <c r="S1900" i="1"/>
  <c r="H1900" i="1" s="1"/>
  <c r="S1433" i="1"/>
  <c r="H1433" i="1" s="1"/>
  <c r="S1644" i="1"/>
  <c r="H1644" i="1" s="1"/>
  <c r="S1564" i="1"/>
  <c r="H1564" i="1" s="1"/>
  <c r="S2185" i="1"/>
  <c r="H2185" i="1" s="1"/>
  <c r="S2008" i="1"/>
  <c r="H2008" i="1" s="1"/>
  <c r="S1844" i="1"/>
  <c r="H1844" i="1" s="1"/>
  <c r="S1908" i="1"/>
  <c r="H1908" i="1" s="1"/>
  <c r="S2094" i="1"/>
  <c r="H2094" i="1" s="1"/>
  <c r="S1504" i="1"/>
  <c r="H1504" i="1" s="1"/>
  <c r="S1535" i="1"/>
  <c r="H1535" i="1" s="1"/>
  <c r="S1614" i="1"/>
  <c r="H1614" i="1" s="1"/>
  <c r="S1916" i="1"/>
  <c r="H1916" i="1" s="1"/>
  <c r="S1581" i="1"/>
  <c r="H1581" i="1" s="1"/>
  <c r="S1350" i="1"/>
  <c r="H1350" i="1" s="1"/>
  <c r="S856" i="1"/>
  <c r="H856" i="1" s="1"/>
  <c r="S1362" i="1"/>
  <c r="H1362" i="1" s="1"/>
  <c r="S796" i="1"/>
  <c r="H796" i="1" s="1"/>
  <c r="S1000" i="1"/>
  <c r="H1000" i="1" s="1"/>
  <c r="S1289" i="1"/>
  <c r="H1289" i="1" s="1"/>
  <c r="S402" i="1"/>
  <c r="H402" i="1" s="1"/>
  <c r="S251" i="1"/>
  <c r="H251" i="1" s="1"/>
  <c r="S122" i="1"/>
  <c r="H122" i="1" s="1"/>
  <c r="S2125" i="1"/>
  <c r="H2125" i="1" s="1"/>
  <c r="S2172" i="1"/>
  <c r="H2172" i="1" s="1"/>
  <c r="S2123" i="1"/>
  <c r="H2123" i="1" s="1"/>
  <c r="S2121" i="1"/>
  <c r="H2121" i="1" s="1"/>
  <c r="S1854" i="1"/>
  <c r="H1854" i="1" s="1"/>
  <c r="S1785" i="1"/>
  <c r="H1785" i="1" s="1"/>
  <c r="S1696" i="1"/>
  <c r="H1696" i="1" s="1"/>
  <c r="S2226" i="1"/>
  <c r="H2226" i="1" s="1"/>
  <c r="S1852" i="1"/>
  <c r="H1852" i="1" s="1"/>
  <c r="S1943" i="1"/>
  <c r="H1943" i="1" s="1"/>
  <c r="S1692" i="1"/>
  <c r="H1692" i="1" s="1"/>
  <c r="S1493" i="1"/>
  <c r="H1493" i="1" s="1"/>
  <c r="S2109" i="1"/>
  <c r="H2109" i="1" s="1"/>
  <c r="S1976" i="1"/>
  <c r="H1976" i="1" s="1"/>
  <c r="S2040" i="1"/>
  <c r="H2040" i="1" s="1"/>
  <c r="S2122" i="1"/>
  <c r="H2122" i="1" s="1"/>
  <c r="S1971" i="1"/>
  <c r="H1971" i="1" s="1"/>
  <c r="S1851" i="1"/>
  <c r="H1851" i="1" s="1"/>
  <c r="S1799" i="1"/>
  <c r="H1799" i="1" s="1"/>
  <c r="S1982" i="1"/>
  <c r="H1982" i="1" s="1"/>
  <c r="S1689" i="1"/>
  <c r="H1689" i="1" s="1"/>
  <c r="S2006" i="1"/>
  <c r="H2006" i="1" s="1"/>
  <c r="S2011" i="1"/>
  <c r="H2011" i="1" s="1"/>
  <c r="S1836" i="1"/>
  <c r="H1836" i="1" s="1"/>
  <c r="S1970" i="1"/>
  <c r="H1970" i="1" s="1"/>
  <c r="S2161" i="1"/>
  <c r="H2161" i="1" s="1"/>
  <c r="S1800" i="1"/>
  <c r="H1800" i="1" s="1"/>
  <c r="S1884" i="1"/>
  <c r="H1884" i="1" s="1"/>
  <c r="S1626" i="1"/>
  <c r="H1626" i="1" s="1"/>
  <c r="S2023" i="1"/>
  <c r="H2023" i="1" s="1"/>
  <c r="S2187" i="1"/>
  <c r="H2187" i="1" s="1"/>
  <c r="S1991" i="1"/>
  <c r="H1991" i="1" s="1"/>
  <c r="S1737" i="1"/>
  <c r="H1737" i="1" s="1"/>
  <c r="S1913" i="1"/>
  <c r="H1913" i="1" s="1"/>
  <c r="S1822" i="1"/>
  <c r="H1822" i="1" s="1"/>
  <c r="S2027" i="1"/>
  <c r="H2027" i="1" s="1"/>
  <c r="S2113" i="1"/>
  <c r="H2113" i="1" s="1"/>
  <c r="S1876" i="1"/>
  <c r="H1876" i="1" s="1"/>
  <c r="S1727" i="1"/>
  <c r="H1727" i="1" s="1"/>
  <c r="S1926" i="1"/>
  <c r="H1926" i="1" s="1"/>
  <c r="S2141" i="1"/>
  <c r="H2141" i="1" s="1"/>
  <c r="S2080" i="1"/>
  <c r="H2080" i="1" s="1"/>
  <c r="S2055" i="1"/>
  <c r="H2055" i="1" s="1"/>
  <c r="S1720" i="1"/>
  <c r="H1720" i="1" s="1"/>
  <c r="S1815" i="1"/>
  <c r="H1815" i="1" s="1"/>
  <c r="S1728" i="1"/>
  <c r="H1728" i="1" s="1"/>
  <c r="S2083" i="1"/>
  <c r="H2083" i="1" s="1"/>
  <c r="S1784" i="1"/>
  <c r="H1784" i="1" s="1"/>
  <c r="S1816" i="1"/>
  <c r="H1816" i="1" s="1"/>
  <c r="S1647" i="1"/>
  <c r="H1647" i="1" s="1"/>
  <c r="S1483" i="1"/>
  <c r="H1483" i="1" s="1"/>
  <c r="S2203" i="1"/>
  <c r="H2203" i="1" s="1"/>
  <c r="S1578" i="1"/>
  <c r="H1578" i="1" s="1"/>
  <c r="S1475" i="1"/>
  <c r="H1475" i="1" s="1"/>
  <c r="S1485" i="1"/>
  <c r="H1485" i="1" s="1"/>
  <c r="S1268" i="1"/>
  <c r="H1268" i="1" s="1"/>
  <c r="S1890" i="1"/>
  <c r="H1890" i="1" s="1"/>
  <c r="S1548" i="1"/>
  <c r="H1548" i="1" s="1"/>
  <c r="S1576" i="1"/>
  <c r="H1576" i="1" s="1"/>
  <c r="S1494" i="1"/>
  <c r="H1494" i="1" s="1"/>
  <c r="S1405" i="1"/>
  <c r="H1405" i="1" s="1"/>
  <c r="S1964" i="1"/>
  <c r="H1964" i="1" s="1"/>
  <c r="S1937" i="1"/>
  <c r="H1937" i="1" s="1"/>
  <c r="S1467" i="1"/>
  <c r="H1467" i="1" s="1"/>
  <c r="S1665" i="1"/>
  <c r="H1665" i="1" s="1"/>
  <c r="S1428" i="1"/>
  <c r="H1428" i="1" s="1"/>
  <c r="S1667" i="1"/>
  <c r="H1667" i="1" s="1"/>
  <c r="S1634" i="1"/>
  <c r="H1634" i="1" s="1"/>
  <c r="S1468" i="1"/>
  <c r="H1468" i="1" s="1"/>
  <c r="S1480" i="1"/>
  <c r="H1480" i="1" s="1"/>
  <c r="S1868" i="1"/>
  <c r="H1868" i="1" s="1"/>
  <c r="S1495" i="1"/>
  <c r="H1495" i="1" s="1"/>
  <c r="S1573" i="1"/>
  <c r="H1573" i="1" s="1"/>
  <c r="S1374" i="1"/>
  <c r="H1374" i="1" s="1"/>
  <c r="S1164" i="1"/>
  <c r="H1164" i="1" s="1"/>
  <c r="S2169" i="1"/>
  <c r="H2169" i="1" s="1"/>
  <c r="S2057" i="1"/>
  <c r="H2057" i="1" s="1"/>
  <c r="S1569" i="1"/>
  <c r="H1569" i="1" s="1"/>
  <c r="S1813" i="1"/>
  <c r="H1813" i="1" s="1"/>
  <c r="S1528" i="1"/>
  <c r="H1528" i="1" s="1"/>
  <c r="S1563" i="1"/>
  <c r="H1563" i="1" s="1"/>
  <c r="S1592" i="1"/>
  <c r="H1592" i="1" s="1"/>
  <c r="S1410" i="1"/>
  <c r="H1410" i="1" s="1"/>
  <c r="S1327" i="1"/>
  <c r="H1327" i="1" s="1"/>
  <c r="S1192" i="1"/>
  <c r="H1192" i="1" s="1"/>
  <c r="S1233" i="1"/>
  <c r="H1233" i="1" s="1"/>
  <c r="S1205" i="1"/>
  <c r="H1205" i="1" s="1"/>
  <c r="S1092" i="1"/>
  <c r="H1092" i="1" s="1"/>
  <c r="S1128" i="1"/>
  <c r="H1128" i="1" s="1"/>
  <c r="S1044" i="1"/>
  <c r="H1044" i="1" s="1"/>
  <c r="S1055" i="1"/>
  <c r="H1055" i="1" s="1"/>
  <c r="S979" i="1"/>
  <c r="H979" i="1" s="1"/>
  <c r="S923" i="1"/>
  <c r="H923" i="1" s="1"/>
  <c r="S1448" i="1"/>
  <c r="H1448" i="1" s="1"/>
  <c r="S1261" i="1"/>
  <c r="H1261" i="1" s="1"/>
  <c r="S1239" i="1"/>
  <c r="H1239" i="1" s="1"/>
  <c r="S1145" i="1"/>
  <c r="H1145" i="1" s="1"/>
  <c r="S958" i="1"/>
  <c r="H958" i="1" s="1"/>
  <c r="S988" i="1"/>
  <c r="H988" i="1" s="1"/>
  <c r="S1441" i="1"/>
  <c r="H1441" i="1" s="1"/>
  <c r="S1370" i="1"/>
  <c r="H1370" i="1" s="1"/>
  <c r="S1227" i="1"/>
  <c r="H1227" i="1" s="1"/>
  <c r="S1175" i="1"/>
  <c r="H1175" i="1" s="1"/>
  <c r="S1079" i="1"/>
  <c r="H1079" i="1" s="1"/>
  <c r="S996" i="1"/>
  <c r="H996" i="1" s="1"/>
  <c r="S951" i="1"/>
  <c r="H951" i="1" s="1"/>
  <c r="S1300" i="1"/>
  <c r="H1300" i="1" s="1"/>
  <c r="S1134" i="1"/>
  <c r="H1134" i="1" s="1"/>
  <c r="S1115" i="1"/>
  <c r="H1115" i="1" s="1"/>
  <c r="S1131" i="1"/>
  <c r="H1131" i="1" s="1"/>
  <c r="S1121" i="1"/>
  <c r="H1121" i="1" s="1"/>
  <c r="S1005" i="1"/>
  <c r="H1005" i="1" s="1"/>
  <c r="S1016" i="1"/>
  <c r="H1016" i="1" s="1"/>
  <c r="S816" i="1"/>
  <c r="H816" i="1" s="1"/>
  <c r="S1338" i="1"/>
  <c r="H1338" i="1" s="1"/>
  <c r="S1273" i="1"/>
  <c r="H1273" i="1" s="1"/>
  <c r="S1135" i="1"/>
  <c r="H1135" i="1" s="1"/>
  <c r="S1184" i="1"/>
  <c r="H1184" i="1" s="1"/>
  <c r="S1080" i="1"/>
  <c r="H1080" i="1" s="1"/>
  <c r="S992" i="1"/>
  <c r="H992" i="1" s="1"/>
  <c r="S1083" i="1"/>
  <c r="H1083" i="1" s="1"/>
  <c r="S853" i="1"/>
  <c r="H853" i="1" s="1"/>
  <c r="S798" i="1"/>
  <c r="H798" i="1" s="1"/>
  <c r="S1402" i="1"/>
  <c r="H1402" i="1" s="1"/>
  <c r="S1222" i="1"/>
  <c r="H1222" i="1" s="1"/>
  <c r="S1202" i="1"/>
  <c r="H1202" i="1" s="1"/>
  <c r="S1241" i="1"/>
  <c r="H1241" i="1" s="1"/>
  <c r="S1156" i="1"/>
  <c r="H1156" i="1" s="1"/>
  <c r="S1157" i="1"/>
  <c r="H1157" i="1" s="1"/>
  <c r="S1097" i="1"/>
  <c r="H1097" i="1" s="1"/>
  <c r="S1045" i="1"/>
  <c r="H1045" i="1" s="1"/>
  <c r="S1010" i="1"/>
  <c r="H1010" i="1" s="1"/>
  <c r="S789" i="1"/>
  <c r="H789" i="1" s="1"/>
  <c r="S847" i="1"/>
  <c r="H847" i="1" s="1"/>
  <c r="S1310" i="1"/>
  <c r="H1310" i="1" s="1"/>
  <c r="S1437" i="1"/>
  <c r="H1437" i="1" s="1"/>
  <c r="S1352" i="1"/>
  <c r="H1352" i="1" s="1"/>
  <c r="S1151" i="1"/>
  <c r="H1151" i="1" s="1"/>
  <c r="S1070" i="1"/>
  <c r="H1070" i="1" s="1"/>
  <c r="S921" i="1"/>
  <c r="H921" i="1" s="1"/>
  <c r="S894" i="1"/>
  <c r="H894" i="1" s="1"/>
  <c r="S1465" i="1"/>
  <c r="H1465" i="1" s="1"/>
  <c r="S1354" i="1"/>
  <c r="H1354" i="1" s="1"/>
  <c r="S1218" i="1"/>
  <c r="H1218" i="1" s="1"/>
  <c r="S1191" i="1"/>
  <c r="H1191" i="1" s="1"/>
  <c r="S965" i="1"/>
  <c r="H965" i="1" s="1"/>
  <c r="S997" i="1"/>
  <c r="H997" i="1" s="1"/>
  <c r="S446" i="1"/>
  <c r="H446" i="1" s="1"/>
  <c r="S350" i="1"/>
  <c r="H350" i="1" s="1"/>
  <c r="S348" i="1"/>
  <c r="H348" i="1" s="1"/>
  <c r="S311" i="1"/>
  <c r="H311" i="1" s="1"/>
  <c r="S138" i="1"/>
  <c r="H138" i="1" s="1"/>
  <c r="S784" i="1"/>
  <c r="H784" i="1" s="1"/>
  <c r="S751" i="1"/>
  <c r="H751" i="1" s="1"/>
  <c r="S766" i="1"/>
  <c r="H766" i="1" s="1"/>
  <c r="S553" i="1"/>
  <c r="H553" i="1" s="1"/>
  <c r="S479" i="1"/>
  <c r="H479" i="1" s="1"/>
  <c r="S322" i="1"/>
  <c r="H322" i="1" s="1"/>
  <c r="S223" i="1"/>
  <c r="H223" i="1" s="1"/>
  <c r="S26" i="1"/>
  <c r="H26" i="1" s="1"/>
  <c r="S581" i="1"/>
  <c r="H581" i="1" s="1"/>
  <c r="S736" i="1"/>
  <c r="H736" i="1" s="1"/>
  <c r="S695" i="1"/>
  <c r="H695" i="1" s="1"/>
  <c r="S658" i="1"/>
  <c r="H658" i="1" s="1"/>
  <c r="S564" i="1"/>
  <c r="H564" i="1" s="1"/>
  <c r="S466" i="1"/>
  <c r="H466" i="1" s="1"/>
  <c r="S328" i="1"/>
  <c r="H328" i="1" s="1"/>
  <c r="S255" i="1"/>
  <c r="H255" i="1" s="1"/>
  <c r="S293" i="1"/>
  <c r="H293" i="1" s="1"/>
  <c r="S49" i="1"/>
  <c r="H49" i="1" s="1"/>
  <c r="S782" i="1"/>
  <c r="H782" i="1" s="1"/>
  <c r="S660" i="1"/>
  <c r="H660" i="1" s="1"/>
  <c r="S587" i="1"/>
  <c r="H587" i="1" s="1"/>
  <c r="S452" i="1"/>
  <c r="H452" i="1" s="1"/>
  <c r="S436" i="1"/>
  <c r="H436" i="1" s="1"/>
  <c r="S413" i="1"/>
  <c r="H413" i="1" s="1"/>
  <c r="S31" i="1"/>
  <c r="H31" i="1" s="1"/>
  <c r="S946" i="1"/>
  <c r="H946" i="1" s="1"/>
  <c r="S684" i="1"/>
  <c r="H684" i="1" s="1"/>
  <c r="S770" i="1"/>
  <c r="H770" i="1" s="1"/>
  <c r="S541" i="1"/>
  <c r="H541" i="1" s="1"/>
  <c r="S465" i="1"/>
  <c r="H465" i="1" s="1"/>
  <c r="S399" i="1"/>
  <c r="H399" i="1" s="1"/>
  <c r="S351" i="1"/>
  <c r="H351" i="1" s="1"/>
  <c r="S271" i="1"/>
  <c r="H271" i="1" s="1"/>
  <c r="S276" i="1"/>
  <c r="H276" i="1" s="1"/>
  <c r="S160" i="1"/>
  <c r="H160" i="1" s="1"/>
  <c r="S108" i="1"/>
  <c r="H108" i="1" s="1"/>
  <c r="S745" i="1"/>
  <c r="H745" i="1" s="1"/>
  <c r="S656" i="1"/>
  <c r="H656" i="1" s="1"/>
  <c r="S632" i="1"/>
  <c r="H632" i="1" s="1"/>
  <c r="S575" i="1"/>
  <c r="H575" i="1" s="1"/>
  <c r="S445" i="1"/>
  <c r="H445" i="1" s="1"/>
  <c r="S274" i="1"/>
  <c r="H274" i="1" s="1"/>
  <c r="S213" i="1"/>
  <c r="H213" i="1" s="1"/>
  <c r="S37" i="1"/>
  <c r="H37" i="1" s="1"/>
  <c r="S490" i="1"/>
  <c r="H490" i="1" s="1"/>
  <c r="S620" i="1"/>
  <c r="H620" i="1" s="1"/>
  <c r="S504" i="1"/>
  <c r="H504" i="1" s="1"/>
  <c r="S579" i="1"/>
  <c r="H579" i="1" s="1"/>
  <c r="S493" i="1"/>
  <c r="H493" i="1" s="1"/>
  <c r="S532" i="1"/>
  <c r="H532" i="1" s="1"/>
  <c r="S475" i="1"/>
  <c r="H475" i="1" s="1"/>
  <c r="S325" i="1"/>
  <c r="H325" i="1" s="1"/>
  <c r="S201" i="1"/>
  <c r="H201" i="1" s="1"/>
  <c r="S144" i="1"/>
  <c r="H144" i="1" s="1"/>
  <c r="S117" i="1"/>
  <c r="H117" i="1" s="1"/>
  <c r="S110" i="1"/>
  <c r="H110" i="1" s="1"/>
  <c r="S672" i="1"/>
  <c r="H672" i="1" s="1"/>
  <c r="S199" i="1"/>
  <c r="H199" i="1" s="1"/>
  <c r="S217" i="1"/>
  <c r="H217" i="1" s="1"/>
  <c r="S207" i="1"/>
  <c r="H207" i="1" s="1"/>
  <c r="S150" i="1"/>
  <c r="H150" i="1" s="1"/>
  <c r="S57" i="1"/>
  <c r="H57" i="1" s="1"/>
  <c r="S1958" i="1"/>
  <c r="H1958" i="1" s="1"/>
  <c r="S2022" i="1"/>
  <c r="H2022" i="1" s="1"/>
  <c r="S1911" i="1"/>
  <c r="H1911" i="1" s="1"/>
  <c r="S1562" i="1"/>
  <c r="H1562" i="1" s="1"/>
  <c r="S1611" i="1"/>
  <c r="H1611" i="1" s="1"/>
  <c r="S1750" i="1"/>
  <c r="H1750" i="1" s="1"/>
  <c r="S2065" i="1"/>
  <c r="H2065" i="1" s="1"/>
  <c r="S1541" i="1"/>
  <c r="H1541" i="1" s="1"/>
  <c r="S1404" i="1"/>
  <c r="H1404" i="1" s="1"/>
  <c r="S1691" i="1"/>
  <c r="H1691" i="1" s="1"/>
  <c r="S1726" i="1"/>
  <c r="H1726" i="1" s="1"/>
  <c r="S1406" i="1"/>
  <c r="H1406" i="1" s="1"/>
  <c r="S1961" i="1"/>
  <c r="H1961" i="1" s="1"/>
  <c r="S1832" i="1"/>
  <c r="H1832" i="1" s="1"/>
  <c r="S2038" i="1"/>
  <c r="H2038" i="1" s="1"/>
  <c r="S1967" i="1"/>
  <c r="H1967" i="1" s="1"/>
  <c r="S1980" i="1"/>
  <c r="H1980" i="1" s="1"/>
  <c r="S1880" i="1"/>
  <c r="H1880" i="1" s="1"/>
  <c r="S1765" i="1"/>
  <c r="H1765" i="1" s="1"/>
  <c r="S2054" i="1"/>
  <c r="H2054" i="1" s="1"/>
  <c r="S2130" i="1"/>
  <c r="H2130" i="1" s="1"/>
  <c r="S2005" i="1"/>
  <c r="H2005" i="1" s="1"/>
  <c r="S1609" i="1"/>
  <c r="H1609" i="1" s="1"/>
  <c r="S1559" i="1"/>
  <c r="H1559" i="1" s="1"/>
  <c r="S1412" i="1"/>
  <c r="H1412" i="1" s="1"/>
  <c r="S1928" i="1"/>
  <c r="H1928" i="1" s="1"/>
  <c r="S1587" i="1"/>
  <c r="H1587" i="1" s="1"/>
  <c r="S1658" i="1"/>
  <c r="H1658" i="1" s="1"/>
  <c r="S2205" i="1"/>
  <c r="H2205" i="1" s="1"/>
  <c r="S1519" i="1"/>
  <c r="H1519" i="1" s="1"/>
  <c r="S1954" i="1"/>
  <c r="H1954" i="1" s="1"/>
  <c r="S1462" i="1"/>
  <c r="H1462" i="1" s="1"/>
  <c r="S1472" i="1"/>
  <c r="H1472" i="1" s="1"/>
  <c r="S1286" i="1"/>
  <c r="H1286" i="1" s="1"/>
  <c r="S957" i="1"/>
  <c r="H957" i="1" s="1"/>
  <c r="S822" i="1"/>
  <c r="H822" i="1" s="1"/>
  <c r="S1473" i="1"/>
  <c r="H1473" i="1" s="1"/>
  <c r="S999" i="1"/>
  <c r="H999" i="1" s="1"/>
  <c r="S1133" i="1"/>
  <c r="H1133" i="1" s="1"/>
  <c r="S1360" i="1"/>
  <c r="H1360" i="1" s="1"/>
  <c r="S1244" i="1"/>
  <c r="H1244" i="1" s="1"/>
  <c r="S898" i="1"/>
  <c r="H898" i="1" s="1"/>
  <c r="S1344" i="1"/>
  <c r="H1344" i="1" s="1"/>
  <c r="S1195" i="1"/>
  <c r="H1195" i="1" s="1"/>
  <c r="S1048" i="1"/>
  <c r="H1048" i="1" s="1"/>
  <c r="S1337" i="1"/>
  <c r="H1337" i="1" s="1"/>
  <c r="S960" i="1"/>
  <c r="H960" i="1" s="1"/>
  <c r="S1426" i="1"/>
  <c r="H1426" i="1" s="1"/>
  <c r="S974" i="1"/>
  <c r="H974" i="1" s="1"/>
  <c r="S1394" i="1"/>
  <c r="H1394" i="1" s="1"/>
  <c r="S1158" i="1"/>
  <c r="H1158" i="1" s="1"/>
  <c r="S600" i="1"/>
  <c r="H600" i="1" s="1"/>
  <c r="S1643" i="1"/>
  <c r="H1643" i="1" s="1"/>
  <c r="S1683" i="1"/>
  <c r="H1683" i="1" s="1"/>
  <c r="S1620" i="1"/>
  <c r="H1620" i="1" s="1"/>
  <c r="S1502" i="1"/>
  <c r="H1502" i="1" s="1"/>
  <c r="S1776" i="1"/>
  <c r="H1776" i="1" s="1"/>
  <c r="S2051" i="1"/>
  <c r="H2051" i="1" s="1"/>
  <c r="S2071" i="1"/>
  <c r="H2071" i="1" s="1"/>
  <c r="S2138" i="1"/>
  <c r="H2138" i="1" s="1"/>
  <c r="S2105" i="1"/>
  <c r="H2105" i="1" s="1"/>
  <c r="S1790" i="1"/>
  <c r="H1790" i="1" s="1"/>
  <c r="S2093" i="1"/>
  <c r="H2093" i="1" s="1"/>
  <c r="S2177" i="1"/>
  <c r="H2177" i="1" s="1"/>
  <c r="S1936" i="1"/>
  <c r="H1936" i="1" s="1"/>
  <c r="S1990" i="1"/>
  <c r="H1990" i="1" s="1"/>
  <c r="S2148" i="1"/>
  <c r="H2148" i="1" s="1"/>
  <c r="S2044" i="1"/>
  <c r="H2044" i="1" s="1"/>
  <c r="S2220" i="1"/>
  <c r="H2220" i="1" s="1"/>
  <c r="S2020" i="1"/>
  <c r="H2020" i="1" s="1"/>
  <c r="S1845" i="1"/>
  <c r="H1845" i="1" s="1"/>
  <c r="S1891" i="1"/>
  <c r="H1891" i="1" s="1"/>
  <c r="S1866" i="1"/>
  <c r="H1866" i="1" s="1"/>
  <c r="S1566" i="1"/>
  <c r="H1566" i="1" s="1"/>
  <c r="S1838" i="1"/>
  <c r="H1838" i="1" s="1"/>
  <c r="S1669" i="1"/>
  <c r="H1669" i="1" s="1"/>
  <c r="S2082" i="1"/>
  <c r="H2082" i="1" s="1"/>
  <c r="S1912" i="1"/>
  <c r="H1912" i="1" s="1"/>
  <c r="S2189" i="1"/>
  <c r="H2189" i="1" s="1"/>
  <c r="S2147" i="1"/>
  <c r="H2147" i="1" s="1"/>
  <c r="S1733" i="1"/>
  <c r="H1733" i="1" s="1"/>
  <c r="S1794" i="1"/>
  <c r="H1794" i="1" s="1"/>
  <c r="S1805" i="1"/>
  <c r="H1805" i="1" s="1"/>
  <c r="S1831" i="1"/>
  <c r="H1831" i="1" s="1"/>
  <c r="S1746" i="1"/>
  <c r="H1746" i="1" s="1"/>
  <c r="S2097" i="1"/>
  <c r="H2097" i="1" s="1"/>
  <c r="S1941" i="1"/>
  <c r="H1941" i="1" s="1"/>
  <c r="S1968" i="1"/>
  <c r="H1968" i="1" s="1"/>
  <c r="S1915" i="1"/>
  <c r="H1915" i="1" s="1"/>
  <c r="S1983" i="1"/>
  <c r="H1983" i="1" s="1"/>
  <c r="S1779" i="1"/>
  <c r="H1779" i="1" s="1"/>
  <c r="S1651" i="1"/>
  <c r="H1651" i="1" s="1"/>
  <c r="S1680" i="1"/>
  <c r="H1680" i="1" s="1"/>
  <c r="S1745" i="1"/>
  <c r="H1745" i="1" s="1"/>
  <c r="S1835" i="1"/>
  <c r="H1835" i="1" s="1"/>
  <c r="S2106" i="1"/>
  <c r="H2106" i="1" s="1"/>
  <c r="S2145" i="1"/>
  <c r="H2145" i="1" s="1"/>
  <c r="S1903" i="1"/>
  <c r="H1903" i="1" s="1"/>
  <c r="S1701" i="1"/>
  <c r="H1701" i="1" s="1"/>
  <c r="S1901" i="1"/>
  <c r="H1901" i="1" s="1"/>
  <c r="S1847" i="1"/>
  <c r="H1847" i="1" s="1"/>
  <c r="S1762" i="1"/>
  <c r="H1762" i="1" s="1"/>
  <c r="S1758" i="1"/>
  <c r="H1758" i="1" s="1"/>
  <c r="S1500" i="1"/>
  <c r="H1500" i="1" s="1"/>
  <c r="S1940" i="1"/>
  <c r="H1940" i="1" s="1"/>
  <c r="S1873" i="1"/>
  <c r="H1873" i="1" s="1"/>
  <c r="S1645" i="1"/>
  <c r="H1645" i="1" s="1"/>
  <c r="S1823" i="1"/>
  <c r="H1823" i="1" s="1"/>
  <c r="S2164" i="1"/>
  <c r="H2164" i="1" s="1"/>
  <c r="S2221" i="1"/>
  <c r="H2221" i="1" s="1"/>
  <c r="S1834" i="1"/>
  <c r="H1834" i="1" s="1"/>
  <c r="S2012" i="1"/>
  <c r="H2012" i="1" s="1"/>
  <c r="S1604" i="1"/>
  <c r="H1604" i="1" s="1"/>
  <c r="S1801" i="1"/>
  <c r="H1801" i="1" s="1"/>
  <c r="S1570" i="1"/>
  <c r="H1570" i="1" s="1"/>
  <c r="S1636" i="1"/>
  <c r="H1636" i="1" s="1"/>
  <c r="S2181" i="1"/>
  <c r="H2181" i="1" s="1"/>
  <c r="S2210" i="1"/>
  <c r="H2210" i="1" s="1"/>
  <c r="S2099" i="1"/>
  <c r="H2099" i="1" s="1"/>
  <c r="S1695" i="1"/>
  <c r="H1695" i="1" s="1"/>
  <c r="S1810" i="1"/>
  <c r="H1810" i="1" s="1"/>
  <c r="S1757" i="1"/>
  <c r="H1757" i="1" s="1"/>
  <c r="S1759" i="1"/>
  <c r="H1759" i="1" s="1"/>
  <c r="S1675" i="1"/>
  <c r="H1675" i="1" s="1"/>
  <c r="S1664" i="1"/>
  <c r="H1664" i="1" s="1"/>
  <c r="S1957" i="1"/>
  <c r="H1957" i="1" s="1"/>
  <c r="S1770" i="1"/>
  <c r="H1770" i="1" s="1"/>
  <c r="S1438" i="1"/>
  <c r="H1438" i="1" s="1"/>
  <c r="S1452" i="1"/>
  <c r="H1452" i="1" s="1"/>
  <c r="S1481" i="1"/>
  <c r="H1481" i="1" s="1"/>
  <c r="S1657" i="1"/>
  <c r="H1657" i="1" s="1"/>
  <c r="S1453" i="1"/>
  <c r="H1453" i="1" s="1"/>
  <c r="S1533" i="1"/>
  <c r="H1533" i="1" s="1"/>
  <c r="S1476" i="1"/>
  <c r="H1476" i="1" s="1"/>
  <c r="S1621" i="1"/>
  <c r="H1621" i="1" s="1"/>
  <c r="S1270" i="1"/>
  <c r="H1270" i="1" s="1"/>
  <c r="S2163" i="1"/>
  <c r="H2163" i="1" s="1"/>
  <c r="S2030" i="1"/>
  <c r="H2030" i="1" s="1"/>
  <c r="S1767" i="1"/>
  <c r="H1767" i="1" s="1"/>
  <c r="S1429" i="1"/>
  <c r="H1429" i="1" s="1"/>
  <c r="S1341" i="1"/>
  <c r="H1341" i="1" s="1"/>
  <c r="S1486" i="1"/>
  <c r="H1486" i="1" s="1"/>
  <c r="S1271" i="1"/>
  <c r="H1271" i="1" s="1"/>
  <c r="S2153" i="1"/>
  <c r="H2153" i="1" s="1"/>
  <c r="S1842" i="1"/>
  <c r="H1842" i="1" s="1"/>
  <c r="S1517" i="1"/>
  <c r="H1517" i="1" s="1"/>
  <c r="S1409" i="1"/>
  <c r="H1409" i="1" s="1"/>
  <c r="S1200" i="1"/>
  <c r="H1200" i="1" s="1"/>
  <c r="S934" i="1"/>
  <c r="H934" i="1" s="1"/>
  <c r="S874" i="1"/>
  <c r="H874" i="1" s="1"/>
  <c r="S1381" i="1"/>
  <c r="H1381" i="1" s="1"/>
  <c r="S1328" i="1"/>
  <c r="H1328" i="1" s="1"/>
  <c r="S1255" i="1"/>
  <c r="H1255" i="1" s="1"/>
  <c r="S1066" i="1"/>
  <c r="H1066" i="1" s="1"/>
  <c r="S1029" i="1"/>
  <c r="H1029" i="1" s="1"/>
  <c r="S839" i="1"/>
  <c r="H839" i="1" s="1"/>
  <c r="S1309" i="1"/>
  <c r="H1309" i="1" s="1"/>
  <c r="S1396" i="1"/>
  <c r="H1396" i="1" s="1"/>
  <c r="S1279" i="1"/>
  <c r="H1279" i="1" s="1"/>
  <c r="S1231" i="1"/>
  <c r="H1231" i="1" s="1"/>
  <c r="S1363" i="1"/>
  <c r="H1363" i="1" s="1"/>
  <c r="S1176" i="1"/>
  <c r="H1176" i="1" s="1"/>
  <c r="S1040" i="1"/>
  <c r="H1040" i="1" s="1"/>
  <c r="S863" i="1"/>
  <c r="H863" i="1" s="1"/>
  <c r="S912" i="1"/>
  <c r="H912" i="1" s="1"/>
  <c r="S913" i="1"/>
  <c r="H913" i="1" s="1"/>
  <c r="S897" i="1"/>
  <c r="H897" i="1" s="1"/>
  <c r="S819" i="1"/>
  <c r="H819" i="1" s="1"/>
  <c r="S1456" i="1"/>
  <c r="H1456" i="1" s="1"/>
  <c r="S1101" i="1"/>
  <c r="H1101" i="1" s="1"/>
  <c r="S935" i="1"/>
  <c r="H935" i="1" s="1"/>
  <c r="S1041" i="1"/>
  <c r="H1041" i="1" s="1"/>
  <c r="S1302" i="1"/>
  <c r="H1302" i="1" s="1"/>
  <c r="S1265" i="1"/>
  <c r="H1265" i="1" s="1"/>
  <c r="S1108" i="1"/>
  <c r="H1108" i="1" s="1"/>
  <c r="S1087" i="1"/>
  <c r="H1087" i="1" s="1"/>
  <c r="S975" i="1"/>
  <c r="H975" i="1" s="1"/>
  <c r="S1383" i="1"/>
  <c r="H1383" i="1" s="1"/>
  <c r="S1252" i="1"/>
  <c r="H1252" i="1" s="1"/>
  <c r="S1130" i="1"/>
  <c r="H1130" i="1" s="1"/>
  <c r="S985" i="1"/>
  <c r="H985" i="1" s="1"/>
  <c r="S1017" i="1"/>
  <c r="H1017" i="1" s="1"/>
  <c r="S1036" i="1"/>
  <c r="H1036" i="1" s="1"/>
  <c r="S1018" i="1"/>
  <c r="H1018" i="1" s="1"/>
  <c r="S1391" i="1"/>
  <c r="H1391" i="1" s="1"/>
  <c r="S1411" i="1"/>
  <c r="H1411" i="1" s="1"/>
  <c r="S1335" i="1"/>
  <c r="H1335" i="1" s="1"/>
  <c r="S1110" i="1"/>
  <c r="H1110" i="1" s="1"/>
  <c r="S1209" i="1"/>
  <c r="H1209" i="1" s="1"/>
  <c r="S955" i="1"/>
  <c r="H955" i="1" s="1"/>
  <c r="S1022" i="1"/>
  <c r="H1022" i="1" s="1"/>
  <c r="S846" i="1"/>
  <c r="H846" i="1" s="1"/>
  <c r="S930" i="1"/>
  <c r="H930" i="1" s="1"/>
  <c r="S1401" i="1"/>
  <c r="H1401" i="1" s="1"/>
  <c r="S1306" i="1"/>
  <c r="H1306" i="1" s="1"/>
  <c r="S1235" i="1"/>
  <c r="H1235" i="1" s="1"/>
  <c r="S1076" i="1"/>
  <c r="H1076" i="1" s="1"/>
  <c r="S933" i="1"/>
  <c r="H933" i="1" s="1"/>
  <c r="S976" i="1"/>
  <c r="H976" i="1" s="1"/>
  <c r="S795" i="1"/>
  <c r="H795" i="1" s="1"/>
  <c r="S582" i="1"/>
  <c r="H582" i="1" s="1"/>
  <c r="S619" i="1"/>
  <c r="H619" i="1" s="1"/>
  <c r="S502" i="1"/>
  <c r="H502" i="1" s="1"/>
  <c r="S517" i="1"/>
  <c r="H517" i="1" s="1"/>
  <c r="S425" i="1"/>
  <c r="H425" i="1" s="1"/>
  <c r="S273" i="1"/>
  <c r="H273" i="1" s="1"/>
  <c r="S290" i="1"/>
  <c r="H290" i="1" s="1"/>
  <c r="S262" i="1"/>
  <c r="H262" i="1" s="1"/>
  <c r="S220" i="1"/>
  <c r="H220" i="1" s="1"/>
  <c r="S535" i="1"/>
  <c r="H535" i="1" s="1"/>
  <c r="S355" i="1"/>
  <c r="H355" i="1" s="1"/>
  <c r="S379" i="1"/>
  <c r="H379" i="1" s="1"/>
  <c r="S298" i="1"/>
  <c r="H298" i="1" s="1"/>
  <c r="S728" i="1"/>
  <c r="H728" i="1" s="1"/>
  <c r="S640" i="1"/>
  <c r="H640" i="1" s="1"/>
  <c r="S495" i="1"/>
  <c r="H495" i="1" s="1"/>
  <c r="S437" i="1"/>
  <c r="H437" i="1" s="1"/>
  <c r="S435" i="1"/>
  <c r="H435" i="1" s="1"/>
  <c r="S387" i="1"/>
  <c r="H387" i="1" s="1"/>
  <c r="S346" i="1"/>
  <c r="H346" i="1" s="1"/>
  <c r="S281" i="1"/>
  <c r="H281" i="1" s="1"/>
  <c r="S155" i="1"/>
  <c r="H155" i="1" s="1"/>
  <c r="S46" i="1"/>
  <c r="H46" i="1" s="1"/>
  <c r="S836" i="1"/>
  <c r="H836" i="1" s="1"/>
  <c r="S733" i="1"/>
  <c r="H733" i="1" s="1"/>
  <c r="S570" i="1"/>
  <c r="H570" i="1" s="1"/>
  <c r="S408" i="1"/>
  <c r="H408" i="1" s="1"/>
  <c r="S356" i="1"/>
  <c r="H356" i="1" s="1"/>
  <c r="S375" i="1"/>
  <c r="H375" i="1" s="1"/>
  <c r="S187" i="1"/>
  <c r="H187" i="1" s="1"/>
  <c r="S134" i="1"/>
  <c r="H134" i="1" s="1"/>
  <c r="S859" i="1"/>
  <c r="H859" i="1" s="1"/>
  <c r="S737" i="1"/>
  <c r="H737" i="1" s="1"/>
  <c r="S497" i="1"/>
  <c r="H497" i="1" s="1"/>
  <c r="S474" i="1"/>
  <c r="H474" i="1" s="1"/>
  <c r="S438" i="1"/>
  <c r="H438" i="1" s="1"/>
  <c r="S338" i="1"/>
  <c r="H338" i="1" s="1"/>
  <c r="S157" i="1"/>
  <c r="H157" i="1" s="1"/>
  <c r="S810" i="1"/>
  <c r="H810" i="1" s="1"/>
  <c r="S729" i="1"/>
  <c r="H729" i="1" s="1"/>
  <c r="S743" i="1"/>
  <c r="H743" i="1" s="1"/>
  <c r="S714" i="1"/>
  <c r="H714" i="1" s="1"/>
  <c r="S699" i="1"/>
  <c r="H699" i="1" s="1"/>
  <c r="S595" i="1"/>
  <c r="H595" i="1" s="1"/>
  <c r="S577" i="1"/>
  <c r="H577" i="1" s="1"/>
  <c r="S561" i="1"/>
  <c r="H561" i="1" s="1"/>
  <c r="S486" i="1"/>
  <c r="H486" i="1" s="1"/>
  <c r="S253" i="1"/>
  <c r="H253" i="1" s="1"/>
  <c r="S169" i="1"/>
  <c r="H169" i="1" s="1"/>
  <c r="S52" i="1"/>
  <c r="H52" i="1" s="1"/>
  <c r="S523" i="1"/>
  <c r="H523" i="1" s="1"/>
  <c r="S364" i="1"/>
  <c r="H364" i="1" s="1"/>
  <c r="S275" i="1"/>
  <c r="H275" i="1" s="1"/>
  <c r="S198" i="1"/>
  <c r="H198" i="1" s="1"/>
  <c r="S44" i="1"/>
  <c r="H44" i="1" s="1"/>
  <c r="S750" i="1"/>
  <c r="H750" i="1" s="1"/>
  <c r="S627" i="1"/>
  <c r="H627" i="1" s="1"/>
  <c r="S529" i="1"/>
  <c r="H529" i="1" s="1"/>
  <c r="S557" i="1"/>
  <c r="H557" i="1" s="1"/>
  <c r="S477" i="1"/>
  <c r="H477" i="1" s="1"/>
  <c r="S468" i="1"/>
  <c r="H468" i="1" s="1"/>
  <c r="S430" i="1"/>
  <c r="H430" i="1" s="1"/>
  <c r="S366" i="1"/>
  <c r="H366" i="1" s="1"/>
  <c r="S365" i="1"/>
  <c r="H365" i="1" s="1"/>
  <c r="S334" i="1"/>
  <c r="H334" i="1" s="1"/>
  <c r="S210" i="1"/>
  <c r="H210" i="1" s="1"/>
  <c r="S1668" i="1"/>
  <c r="H1668" i="1" s="1"/>
  <c r="S1605" i="1"/>
  <c r="H1605" i="1" s="1"/>
  <c r="S1850" i="1"/>
  <c r="H1850" i="1" s="1"/>
  <c r="S1920" i="1"/>
  <c r="H1920" i="1" s="1"/>
  <c r="S2193" i="1"/>
  <c r="H2193" i="1" s="1"/>
  <c r="S1608" i="1"/>
  <c r="H1608" i="1" s="1"/>
  <c r="S2017" i="1"/>
  <c r="H2017" i="1" s="1"/>
  <c r="S1771" i="1"/>
  <c r="H1771" i="1" s="1"/>
  <c r="S1638" i="1"/>
  <c r="H1638" i="1" s="1"/>
  <c r="S1342" i="1"/>
  <c r="H1342" i="1" s="1"/>
  <c r="S1946" i="1"/>
  <c r="H1946" i="1" s="1"/>
  <c r="S1470" i="1"/>
  <c r="H1470" i="1" s="1"/>
  <c r="S1944" i="1"/>
  <c r="H1944" i="1" s="1"/>
  <c r="S1886" i="1"/>
  <c r="H1886" i="1" s="1"/>
  <c r="S1821" i="1"/>
  <c r="H1821" i="1" s="1"/>
  <c r="S1889" i="1"/>
  <c r="H1889" i="1" s="1"/>
  <c r="S1730" i="1"/>
  <c r="H1730" i="1" s="1"/>
  <c r="S1652" i="1"/>
  <c r="H1652" i="1" s="1"/>
  <c r="S2015" i="1"/>
  <c r="H2015" i="1" s="1"/>
  <c r="S1698" i="1"/>
  <c r="H1698" i="1" s="1"/>
  <c r="S1732" i="1"/>
  <c r="H1732" i="1" s="1"/>
  <c r="S2049" i="1"/>
  <c r="H2049" i="1" s="1"/>
  <c r="S1778" i="1"/>
  <c r="H1778" i="1" s="1"/>
  <c r="S1435" i="1"/>
  <c r="H1435" i="1" s="1"/>
  <c r="S1717" i="1"/>
  <c r="H1717" i="1" s="1"/>
  <c r="S1488" i="1"/>
  <c r="H1488" i="1" s="1"/>
  <c r="S1702" i="1"/>
  <c r="H1702" i="1" s="1"/>
  <c r="S1554" i="1"/>
  <c r="H1554" i="1" s="1"/>
  <c r="S1269" i="1"/>
  <c r="H1269" i="1" s="1"/>
  <c r="S1881" i="1"/>
  <c r="H1881" i="1" s="1"/>
  <c r="S1624" i="1"/>
  <c r="H1624" i="1" s="1"/>
  <c r="S1531" i="1"/>
  <c r="H1531" i="1" s="1"/>
  <c r="S983" i="1"/>
  <c r="H983" i="1" s="1"/>
  <c r="S1165" i="1"/>
  <c r="H1165" i="1" s="1"/>
  <c r="S1153" i="1"/>
  <c r="H1153" i="1" s="1"/>
  <c r="S1060" i="1"/>
  <c r="H1060" i="1" s="1"/>
  <c r="S1095" i="1"/>
  <c r="H1095" i="1" s="1"/>
  <c r="S1129" i="1"/>
  <c r="H1129" i="1" s="1"/>
  <c r="S1062" i="1"/>
  <c r="H1062" i="1" s="1"/>
  <c r="S1026" i="1"/>
  <c r="H1026" i="1" s="1"/>
  <c r="S131" i="1"/>
  <c r="H131" i="1" s="1"/>
  <c r="S1775" i="1"/>
  <c r="H1775" i="1" s="1"/>
  <c r="S1826" i="1"/>
  <c r="H1826" i="1" s="1"/>
  <c r="S1934" i="1"/>
  <c r="H1934" i="1" s="1"/>
  <c r="S1545" i="1"/>
  <c r="H1545" i="1" s="1"/>
  <c r="S1432" i="1"/>
  <c r="H1432" i="1" s="1"/>
  <c r="S2073" i="1"/>
  <c r="H2073" i="1" s="1"/>
  <c r="S2156" i="1"/>
  <c r="H2156" i="1" s="1"/>
  <c r="S2085" i="1"/>
  <c r="H2085" i="1" s="1"/>
  <c r="S1962" i="1"/>
  <c r="H1962" i="1" s="1"/>
  <c r="S1780" i="1"/>
  <c r="H1780" i="1" s="1"/>
  <c r="S1892" i="1"/>
  <c r="H1892" i="1" s="1"/>
  <c r="S1630" i="1"/>
  <c r="H1630" i="1" s="1"/>
  <c r="S1463" i="1"/>
  <c r="H1463" i="1" s="1"/>
  <c r="S1840" i="1"/>
  <c r="H1840" i="1" s="1"/>
  <c r="S2087" i="1"/>
  <c r="H2087" i="1" s="1"/>
  <c r="S2124" i="1"/>
  <c r="H2124" i="1" s="1"/>
  <c r="S1965" i="1"/>
  <c r="H1965" i="1" s="1"/>
  <c r="S1999" i="1"/>
  <c r="H1999" i="1" s="1"/>
  <c r="S2218" i="1"/>
  <c r="H2218" i="1" s="1"/>
  <c r="S2050" i="1"/>
  <c r="H2050" i="1" s="1"/>
  <c r="S1893" i="1"/>
  <c r="H1893" i="1" s="1"/>
  <c r="S1703" i="1"/>
  <c r="H1703" i="1" s="1"/>
  <c r="S1918" i="1"/>
  <c r="H1918" i="1" s="1"/>
  <c r="S1723" i="1"/>
  <c r="H1723" i="1" s="1"/>
  <c r="S2129" i="1"/>
  <c r="H2129" i="1" s="1"/>
  <c r="S1897" i="1"/>
  <c r="H1897" i="1" s="1"/>
  <c r="S1874" i="1"/>
  <c r="H1874" i="1" s="1"/>
  <c r="S1760" i="1"/>
  <c r="H1760" i="1" s="1"/>
  <c r="S1782" i="1"/>
  <c r="H1782" i="1" s="1"/>
  <c r="S1459" i="1"/>
  <c r="H1459" i="1" s="1"/>
  <c r="S2088" i="1"/>
  <c r="H2088" i="1" s="1"/>
  <c r="S2180" i="1"/>
  <c r="H2180" i="1" s="1"/>
  <c r="S2155" i="1"/>
  <c r="H2155" i="1" s="1"/>
  <c r="S2081" i="1"/>
  <c r="H2081" i="1" s="1"/>
  <c r="S2089" i="1"/>
  <c r="H2089" i="1" s="1"/>
  <c r="S1906" i="1"/>
  <c r="H1906" i="1" s="1"/>
  <c r="S1882" i="1"/>
  <c r="H1882" i="1" s="1"/>
  <c r="S1808" i="1"/>
  <c r="H1808" i="1" s="1"/>
  <c r="S1860" i="1"/>
  <c r="H1860" i="1" s="1"/>
  <c r="S1789" i="1"/>
  <c r="H1789" i="1" s="1"/>
  <c r="S1731" i="1"/>
  <c r="H1731" i="1" s="1"/>
  <c r="S1716" i="1"/>
  <c r="H1716" i="1" s="1"/>
  <c r="S2046" i="1"/>
  <c r="H2046" i="1" s="1"/>
  <c r="S1871" i="1"/>
  <c r="H1871" i="1" s="1"/>
  <c r="S1975" i="1"/>
  <c r="H1975" i="1" s="1"/>
  <c r="S1740" i="1"/>
  <c r="H1740" i="1" s="1"/>
  <c r="S2101" i="1"/>
  <c r="H2101" i="1" s="1"/>
  <c r="S2196" i="1"/>
  <c r="H2196" i="1" s="1"/>
  <c r="S2139" i="1"/>
  <c r="H2139" i="1" s="1"/>
  <c r="S2016" i="1"/>
  <c r="H2016" i="1" s="1"/>
  <c r="S2194" i="1"/>
  <c r="H2194" i="1" s="1"/>
  <c r="S2039" i="1"/>
  <c r="H2039" i="1" s="1"/>
  <c r="S1948" i="1"/>
  <c r="H1948" i="1" s="1"/>
  <c r="S1986" i="1"/>
  <c r="H1986" i="1" s="1"/>
  <c r="S1872" i="1"/>
  <c r="H1872" i="1" s="1"/>
  <c r="S1919" i="1"/>
  <c r="H1919" i="1" s="1"/>
  <c r="S1752" i="1"/>
  <c r="H1752" i="1" s="1"/>
  <c r="S1660" i="1"/>
  <c r="H1660" i="1" s="1"/>
  <c r="S1829" i="1"/>
  <c r="H1829" i="1" s="1"/>
  <c r="S1492" i="1"/>
  <c r="H1492" i="1" s="1"/>
  <c r="S1595" i="1"/>
  <c r="H1595" i="1" s="1"/>
  <c r="S1484" i="1"/>
  <c r="H1484" i="1" s="1"/>
  <c r="S1599" i="1"/>
  <c r="H1599" i="1" s="1"/>
  <c r="S1455" i="1"/>
  <c r="H1455" i="1" s="1"/>
  <c r="S1870" i="1"/>
  <c r="H1870" i="1" s="1"/>
  <c r="S1734" i="1"/>
  <c r="H1734" i="1" s="1"/>
  <c r="S1511" i="1"/>
  <c r="H1511" i="1" s="1"/>
  <c r="S1446" i="1"/>
  <c r="H1446" i="1" s="1"/>
  <c r="S1722" i="1"/>
  <c r="H1722" i="1" s="1"/>
  <c r="S1642" i="1"/>
  <c r="H1642" i="1" s="1"/>
  <c r="S1400" i="1"/>
  <c r="H1400" i="1" s="1"/>
  <c r="S1674" i="1"/>
  <c r="H1674" i="1" s="1"/>
  <c r="S1894" i="1"/>
  <c r="H1894" i="1" s="1"/>
  <c r="S1633" i="1"/>
  <c r="H1633" i="1" s="1"/>
  <c r="S1372" i="1"/>
  <c r="H1372" i="1" s="1"/>
  <c r="S1743" i="1"/>
  <c r="H1743" i="1" s="1"/>
  <c r="S1166" i="1"/>
  <c r="H1166" i="1" s="1"/>
  <c r="S1464" i="1"/>
  <c r="H1464" i="1" s="1"/>
  <c r="S1673" i="1"/>
  <c r="H1673" i="1" s="1"/>
  <c r="S1471" i="1"/>
  <c r="H1471" i="1" s="1"/>
  <c r="S1479" i="1"/>
  <c r="H1479" i="1" s="1"/>
  <c r="S1503" i="1"/>
  <c r="H1503" i="1" s="1"/>
  <c r="S1430" i="1"/>
  <c r="H1430" i="1" s="1"/>
  <c r="S1272" i="1"/>
  <c r="H1272" i="1" s="1"/>
  <c r="S1380" i="1"/>
  <c r="H1380" i="1" s="1"/>
  <c r="S1323" i="1"/>
  <c r="H1323" i="1" s="1"/>
  <c r="S1260" i="1"/>
  <c r="H1260" i="1" s="1"/>
  <c r="S1213" i="1"/>
  <c r="H1213" i="1" s="1"/>
  <c r="S1159" i="1"/>
  <c r="H1159" i="1" s="1"/>
  <c r="S1146" i="1"/>
  <c r="H1146" i="1" s="1"/>
  <c r="S966" i="1"/>
  <c r="H966" i="1" s="1"/>
  <c r="S919" i="1"/>
  <c r="H919" i="1" s="1"/>
  <c r="S952" i="1"/>
  <c r="H952" i="1" s="1"/>
  <c r="S854" i="1"/>
  <c r="H854" i="1" s="1"/>
  <c r="S902" i="1"/>
  <c r="H902" i="1" s="1"/>
  <c r="S864" i="1"/>
  <c r="H864" i="1" s="1"/>
  <c r="S1490" i="1"/>
  <c r="H1490" i="1" s="1"/>
  <c r="S1330" i="1"/>
  <c r="H1330" i="1" s="1"/>
  <c r="S1204" i="1"/>
  <c r="H1204" i="1" s="1"/>
  <c r="S1314" i="1"/>
  <c r="H1314" i="1" s="1"/>
  <c r="S1282" i="1"/>
  <c r="H1282" i="1" s="1"/>
  <c r="S1228" i="1"/>
  <c r="H1228" i="1" s="1"/>
  <c r="S1201" i="1"/>
  <c r="H1201" i="1" s="1"/>
  <c r="S1215" i="1"/>
  <c r="H1215" i="1" s="1"/>
  <c r="S1113" i="1"/>
  <c r="H1113" i="1" s="1"/>
  <c r="S941" i="1"/>
  <c r="H941" i="1" s="1"/>
  <c r="S1053" i="1"/>
  <c r="H1053" i="1" s="1"/>
  <c r="S916" i="1"/>
  <c r="H916" i="1" s="1"/>
  <c r="S1267" i="1"/>
  <c r="H1267" i="1" s="1"/>
  <c r="S953" i="1"/>
  <c r="H953" i="1" s="1"/>
  <c r="S1050" i="1"/>
  <c r="H1050" i="1" s="1"/>
  <c r="S857" i="1"/>
  <c r="H857" i="1" s="1"/>
  <c r="S981" i="1"/>
  <c r="H981" i="1" s="1"/>
  <c r="S865" i="1"/>
  <c r="H865" i="1" s="1"/>
  <c r="S870" i="1"/>
  <c r="H870" i="1" s="1"/>
  <c r="S938" i="1"/>
  <c r="H938" i="1" s="1"/>
  <c r="S1280" i="1"/>
  <c r="H1280" i="1" s="1"/>
  <c r="S1124" i="1"/>
  <c r="H1124" i="1" s="1"/>
  <c r="S1089" i="1"/>
  <c r="H1089" i="1" s="1"/>
  <c r="S991" i="1"/>
  <c r="H991" i="1" s="1"/>
  <c r="S944" i="1"/>
  <c r="H944" i="1" s="1"/>
  <c r="S895" i="1"/>
  <c r="H895" i="1" s="1"/>
  <c r="S978" i="1"/>
  <c r="H978" i="1" s="1"/>
  <c r="S1390" i="1"/>
  <c r="H1390" i="1" s="1"/>
  <c r="S1482" i="1"/>
  <c r="H1482" i="1" s="1"/>
  <c r="S1257" i="1"/>
  <c r="H1257" i="1" s="1"/>
  <c r="S1160" i="1"/>
  <c r="H1160" i="1" s="1"/>
  <c r="S1021" i="1"/>
  <c r="H1021" i="1" s="1"/>
  <c r="S1378" i="1"/>
  <c r="H1378" i="1" s="1"/>
  <c r="S1246" i="1"/>
  <c r="H1246" i="1" s="1"/>
  <c r="S1290" i="1"/>
  <c r="H1290" i="1" s="1"/>
  <c r="S1126" i="1"/>
  <c r="H1126" i="1" s="1"/>
  <c r="S1189" i="1"/>
  <c r="H1189" i="1" s="1"/>
  <c r="S1114" i="1"/>
  <c r="H1114" i="1" s="1"/>
  <c r="S1046" i="1"/>
  <c r="H1046" i="1" s="1"/>
  <c r="S890" i="1"/>
  <c r="H890" i="1" s="1"/>
  <c r="S834" i="1"/>
  <c r="H834" i="1" s="1"/>
  <c r="S1295" i="1"/>
  <c r="H1295" i="1" s="1"/>
  <c r="S1276" i="1"/>
  <c r="H1276" i="1" s="1"/>
  <c r="S1142" i="1"/>
  <c r="H1142" i="1" s="1"/>
  <c r="S1037" i="1"/>
  <c r="H1037" i="1" s="1"/>
  <c r="S1393" i="1"/>
  <c r="H1393" i="1" s="1"/>
  <c r="S1349" i="1"/>
  <c r="H1349" i="1" s="1"/>
  <c r="S1277" i="1"/>
  <c r="H1277" i="1" s="1"/>
  <c r="S1199" i="1"/>
  <c r="H1199" i="1" s="1"/>
  <c r="S1147" i="1"/>
  <c r="H1147" i="1" s="1"/>
  <c r="S1179" i="1"/>
  <c r="H1179" i="1" s="1"/>
  <c r="S1103" i="1"/>
  <c r="H1103" i="1" s="1"/>
  <c r="S925" i="1"/>
  <c r="H925" i="1" s="1"/>
  <c r="S892" i="1"/>
  <c r="H892" i="1" s="1"/>
  <c r="S873" i="1"/>
  <c r="H873" i="1" s="1"/>
  <c r="S809" i="1"/>
  <c r="H809" i="1" s="1"/>
  <c r="S711" i="1"/>
  <c r="H711" i="1" s="1"/>
  <c r="S682" i="1"/>
  <c r="H682" i="1" s="1"/>
  <c r="S668" i="1"/>
  <c r="H668" i="1" s="1"/>
  <c r="S569" i="1"/>
  <c r="H569" i="1" s="1"/>
  <c r="S536" i="1"/>
  <c r="H536" i="1" s="1"/>
  <c r="S416" i="1"/>
  <c r="H416" i="1" s="1"/>
  <c r="S340" i="1"/>
  <c r="H340" i="1" s="1"/>
  <c r="S240" i="1"/>
  <c r="H240" i="1" s="1"/>
  <c r="S33" i="1"/>
  <c r="H33" i="1" s="1"/>
  <c r="S828" i="1"/>
  <c r="H828" i="1" s="1"/>
  <c r="S780" i="1"/>
  <c r="H780" i="1" s="1"/>
  <c r="S763" i="1"/>
  <c r="H763" i="1" s="1"/>
  <c r="S617" i="1"/>
  <c r="H617" i="1" s="1"/>
  <c r="S548" i="1"/>
  <c r="H548" i="1" s="1"/>
  <c r="S580" i="1"/>
  <c r="H580" i="1" s="1"/>
  <c r="S616" i="1"/>
  <c r="H616" i="1" s="1"/>
  <c r="S390" i="1"/>
  <c r="H390" i="1" s="1"/>
  <c r="S119" i="1"/>
  <c r="H119" i="1" s="1"/>
  <c r="S86" i="1"/>
  <c r="H86" i="1" s="1"/>
  <c r="S50" i="1"/>
  <c r="H50" i="1" s="1"/>
  <c r="S818" i="1"/>
  <c r="H818" i="1" s="1"/>
  <c r="S739" i="1"/>
  <c r="H739" i="1" s="1"/>
  <c r="S707" i="1"/>
  <c r="H707" i="1" s="1"/>
  <c r="S549" i="1"/>
  <c r="H549" i="1" s="1"/>
  <c r="S484" i="1"/>
  <c r="H484" i="1" s="1"/>
  <c r="S142" i="1"/>
  <c r="H142" i="1" s="1"/>
  <c r="S36" i="1"/>
  <c r="H36" i="1" s="1"/>
  <c r="S805" i="1"/>
  <c r="H805" i="1" s="1"/>
  <c r="S772" i="1"/>
  <c r="H772" i="1" s="1"/>
  <c r="S343" i="1"/>
  <c r="H343" i="1" s="1"/>
  <c r="S202" i="1"/>
  <c r="H202" i="1" s="1"/>
  <c r="S101" i="1"/>
  <c r="H101" i="1" s="1"/>
  <c r="S644" i="1"/>
  <c r="H644" i="1" s="1"/>
  <c r="S362" i="1"/>
  <c r="H362" i="1" s="1"/>
  <c r="S235" i="1"/>
  <c r="H235" i="1" s="1"/>
  <c r="S196" i="1"/>
  <c r="H196" i="1" s="1"/>
  <c r="S195" i="1"/>
  <c r="H195" i="1" s="1"/>
  <c r="S93" i="1"/>
  <c r="H93" i="1" s="1"/>
  <c r="S851" i="1"/>
  <c r="H851" i="1" s="1"/>
  <c r="S740" i="1"/>
  <c r="H740" i="1" s="1"/>
  <c r="S715" i="1"/>
  <c r="H715" i="1" s="1"/>
  <c r="S419" i="1"/>
  <c r="H419" i="1" s="1"/>
  <c r="S319" i="1"/>
  <c r="H319" i="1" s="1"/>
  <c r="S248" i="1"/>
  <c r="H248" i="1" s="1"/>
  <c r="S219" i="1"/>
  <c r="H219" i="1" s="1"/>
  <c r="S264" i="1"/>
  <c r="H264" i="1" s="1"/>
  <c r="S234" i="1"/>
  <c r="H234" i="1" s="1"/>
  <c r="S115" i="1"/>
  <c r="H115" i="1" s="1"/>
  <c r="S75" i="1"/>
  <c r="H75" i="1" s="1"/>
  <c r="S817" i="1"/>
  <c r="H817" i="1" s="1"/>
  <c r="S691" i="1"/>
  <c r="H691" i="1" s="1"/>
  <c r="S730" i="1"/>
  <c r="H730" i="1" s="1"/>
  <c r="S629" i="1"/>
  <c r="H629" i="1" s="1"/>
  <c r="S628" i="1"/>
  <c r="H628" i="1" s="1"/>
  <c r="S578" i="1"/>
  <c r="H578" i="1" s="1"/>
  <c r="S476" i="1"/>
  <c r="H476" i="1" s="1"/>
  <c r="S454" i="1"/>
  <c r="H454" i="1" s="1"/>
  <c r="S373" i="1"/>
  <c r="H373" i="1" s="1"/>
  <c r="S330" i="1"/>
  <c r="H330" i="1" s="1"/>
  <c r="S269" i="1"/>
  <c r="H269" i="1" s="1"/>
  <c r="S259" i="1"/>
  <c r="H259" i="1" s="1"/>
  <c r="S266" i="1"/>
  <c r="H266" i="1" s="1"/>
  <c r="S222" i="1"/>
  <c r="H222" i="1" s="1"/>
  <c r="S918" i="1"/>
  <c r="H918" i="1" s="1"/>
  <c r="S761" i="1"/>
  <c r="H761" i="1" s="1"/>
  <c r="S683" i="1"/>
  <c r="H683" i="1" s="1"/>
  <c r="S648" i="1"/>
  <c r="H648" i="1" s="1"/>
  <c r="S533" i="1"/>
  <c r="H533" i="1" s="1"/>
  <c r="S380" i="1"/>
  <c r="H380" i="1" s="1"/>
  <c r="S389" i="1"/>
  <c r="H389" i="1" s="1"/>
  <c r="S312" i="1"/>
  <c r="H312" i="1" s="1"/>
  <c r="S182" i="1"/>
  <c r="H182" i="1" s="1"/>
  <c r="S153" i="1"/>
  <c r="H153" i="1" s="1"/>
  <c r="S1888" i="1"/>
  <c r="H1888" i="1" s="1"/>
  <c r="S1684" i="1"/>
  <c r="H1684" i="1" s="1"/>
  <c r="S2133" i="1"/>
  <c r="H2133" i="1" s="1"/>
  <c r="S1932" i="1"/>
  <c r="H1932" i="1" s="1"/>
  <c r="S1875" i="1"/>
  <c r="H1875" i="1" s="1"/>
  <c r="S2108" i="1"/>
  <c r="H2108" i="1" s="1"/>
  <c r="S1973" i="1"/>
  <c r="H1973" i="1" s="1"/>
  <c r="S1773" i="1"/>
  <c r="H1773" i="1" s="1"/>
  <c r="S1791" i="1"/>
  <c r="H1791" i="1" s="1"/>
  <c r="S1565" i="1"/>
  <c r="H1565" i="1" s="1"/>
  <c r="S1877" i="1"/>
  <c r="H1877" i="1" s="1"/>
  <c r="S1104" i="1"/>
  <c r="H1104" i="1" s="1"/>
  <c r="S1809" i="1"/>
  <c r="H1809" i="1" s="1"/>
  <c r="S2217" i="1"/>
  <c r="H2217" i="1" s="1"/>
  <c r="S1610" i="1"/>
  <c r="H1610" i="1" s="1"/>
  <c r="S1603" i="1"/>
  <c r="H1603" i="1" s="1"/>
  <c r="S1992" i="1"/>
  <c r="H1992" i="1" s="1"/>
  <c r="S1738" i="1"/>
  <c r="H1738" i="1" s="1"/>
  <c r="S1786" i="1"/>
  <c r="H1786" i="1" s="1"/>
  <c r="S1629" i="1"/>
  <c r="H1629" i="1" s="1"/>
  <c r="S1681" i="1"/>
  <c r="H1681" i="1" s="1"/>
  <c r="S1368" i="1"/>
  <c r="H1368" i="1" s="1"/>
  <c r="S1553" i="1"/>
  <c r="H1553" i="1" s="1"/>
  <c r="S1635" i="1"/>
  <c r="H1635" i="1" s="1"/>
  <c r="S1345" i="1"/>
  <c r="H1345" i="1" s="1"/>
  <c r="S1460" i="1"/>
  <c r="H1460" i="1" s="1"/>
  <c r="S1232" i="1"/>
  <c r="H1232" i="1" s="1"/>
  <c r="S882" i="1"/>
  <c r="H882" i="1" s="1"/>
  <c r="S1193" i="1"/>
  <c r="H1193" i="1" s="1"/>
  <c r="S1074" i="1"/>
  <c r="H1074" i="1" s="1"/>
  <c r="S1012" i="1"/>
  <c r="H1012" i="1" s="1"/>
  <c r="S1423" i="1"/>
  <c r="H1423" i="1" s="1"/>
  <c r="S1287" i="1"/>
  <c r="H1287" i="1" s="1"/>
  <c r="S1059" i="1"/>
  <c r="H1059" i="1" s="1"/>
  <c r="S1325" i="1"/>
  <c r="H1325" i="1" s="1"/>
  <c r="S1051" i="1"/>
  <c r="H1051" i="1" s="1"/>
  <c r="S971" i="1"/>
  <c r="H971" i="1" s="1"/>
  <c r="S989" i="1"/>
  <c r="H989" i="1" s="1"/>
  <c r="S1319" i="1"/>
  <c r="H1319" i="1" s="1"/>
  <c r="S250" i="1"/>
  <c r="H250" i="1" s="1"/>
  <c r="S125" i="1"/>
  <c r="H125" i="1" s="1"/>
  <c r="S2024" i="1"/>
  <c r="H2024" i="1" s="1"/>
  <c r="S2031" i="1"/>
  <c r="H2031" i="1" s="1"/>
  <c r="S1654" i="1"/>
  <c r="H1654" i="1" s="1"/>
  <c r="S2067" i="1"/>
  <c r="H2067" i="1" s="1"/>
  <c r="S2116" i="1"/>
  <c r="H2116" i="1" s="1"/>
  <c r="S2211" i="1"/>
  <c r="H2211" i="1" s="1"/>
  <c r="S1969" i="1"/>
  <c r="H1969" i="1" s="1"/>
  <c r="S2047" i="1"/>
  <c r="H2047" i="1" s="1"/>
  <c r="S1729" i="1"/>
  <c r="H1729" i="1" s="1"/>
  <c r="S1797" i="1"/>
  <c r="H1797" i="1" s="1"/>
  <c r="S1777" i="1"/>
  <c r="H1777" i="1" s="1"/>
  <c r="S2219" i="1"/>
  <c r="H2219" i="1" s="1"/>
  <c r="S1869" i="1"/>
  <c r="H1869" i="1" s="1"/>
  <c r="S1706" i="1"/>
  <c r="H1706" i="1" s="1"/>
  <c r="S1761" i="1"/>
  <c r="H1761" i="1" s="1"/>
  <c r="S1704" i="1"/>
  <c r="H1704" i="1" s="1"/>
  <c r="S1714" i="1"/>
  <c r="H1714" i="1" s="1"/>
  <c r="S1594" i="1"/>
  <c r="H1594" i="1" s="1"/>
  <c r="S2107" i="1"/>
  <c r="H2107" i="1" s="1"/>
  <c r="S2202" i="1"/>
  <c r="H2202" i="1" s="1"/>
  <c r="S1867" i="1"/>
  <c r="H1867" i="1" s="1"/>
  <c r="S1951" i="1"/>
  <c r="H1951" i="1" s="1"/>
  <c r="S1550" i="1"/>
  <c r="H1550" i="1" s="1"/>
  <c r="S1648" i="1"/>
  <c r="H1648" i="1" s="1"/>
  <c r="S1938" i="1"/>
  <c r="H1938" i="1" s="1"/>
  <c r="S2078" i="1"/>
  <c r="H2078" i="1" s="1"/>
  <c r="S1818" i="1"/>
  <c r="H1818" i="1" s="1"/>
  <c r="S1883" i="1"/>
  <c r="H1883" i="1" s="1"/>
  <c r="S2120" i="1"/>
  <c r="H2120" i="1" s="1"/>
  <c r="S1865" i="1"/>
  <c r="H1865" i="1" s="1"/>
  <c r="S1639" i="1"/>
  <c r="H1639" i="1" s="1"/>
  <c r="S1825" i="1"/>
  <c r="H1825" i="1" s="1"/>
  <c r="S1959" i="1"/>
  <c r="H1959" i="1" s="1"/>
  <c r="S1697" i="1"/>
  <c r="H1697" i="1" s="1"/>
  <c r="S1699" i="1"/>
  <c r="H1699" i="1" s="1"/>
  <c r="S1724" i="1"/>
  <c r="H1724" i="1" s="1"/>
  <c r="S1899" i="1"/>
  <c r="H1899" i="1" s="1"/>
  <c r="S1864" i="1"/>
  <c r="H1864" i="1" s="1"/>
  <c r="S1856" i="1"/>
  <c r="H1856" i="1" s="1"/>
  <c r="S1802" i="1"/>
  <c r="H1802" i="1" s="1"/>
  <c r="S1693" i="1"/>
  <c r="H1693" i="1" s="1"/>
  <c r="S1700" i="1"/>
  <c r="H1700" i="1" s="1"/>
  <c r="S1933" i="1"/>
  <c r="H1933" i="1" s="1"/>
  <c r="S1972" i="1"/>
  <c r="H1972" i="1" s="1"/>
  <c r="S2225" i="1"/>
  <c r="H2225" i="1" s="1"/>
  <c r="S1719" i="1"/>
  <c r="H1719" i="1" s="1"/>
  <c r="S1824" i="1"/>
  <c r="H1824" i="1" s="1"/>
  <c r="S2140" i="1"/>
  <c r="H2140" i="1" s="1"/>
  <c r="S2178" i="1"/>
  <c r="H2178" i="1" s="1"/>
  <c r="S2209" i="1"/>
  <c r="H2209" i="1" s="1"/>
  <c r="S1945" i="1"/>
  <c r="H1945" i="1" s="1"/>
  <c r="S1950" i="1"/>
  <c r="H1950" i="1" s="1"/>
  <c r="S1814" i="1"/>
  <c r="H1814" i="1" s="1"/>
  <c r="S1739" i="1"/>
  <c r="H1739" i="1" s="1"/>
  <c r="S1929" i="1"/>
  <c r="H1929" i="1" s="1"/>
  <c r="S1509" i="1"/>
  <c r="H1509" i="1" s="1"/>
  <c r="S1666" i="1"/>
  <c r="H1666" i="1" s="1"/>
  <c r="S2188" i="1"/>
  <c r="H2188" i="1" s="1"/>
  <c r="S1662" i="1"/>
  <c r="H1662" i="1" s="1"/>
  <c r="S1575" i="1"/>
  <c r="H1575" i="1" s="1"/>
  <c r="S1586" i="1"/>
  <c r="H1586" i="1" s="1"/>
  <c r="S1625" i="1"/>
  <c r="H1625" i="1" s="1"/>
  <c r="S1606" i="1"/>
  <c r="H1606" i="1" s="1"/>
  <c r="S1413" i="1"/>
  <c r="H1413" i="1" s="1"/>
  <c r="S1416" i="1"/>
  <c r="H1416" i="1" s="1"/>
  <c r="S1499" i="1"/>
  <c r="H1499" i="1" s="1"/>
  <c r="S1353" i="1"/>
  <c r="H1353" i="1" s="1"/>
  <c r="S1931" i="1"/>
  <c r="H1931" i="1" s="1"/>
  <c r="S1974" i="1"/>
  <c r="H1974" i="1" s="1"/>
  <c r="S1622" i="1"/>
  <c r="H1622" i="1" s="1"/>
  <c r="S1555" i="1"/>
  <c r="H1555" i="1" s="1"/>
  <c r="S1530" i="1"/>
  <c r="H1530" i="1" s="1"/>
  <c r="S1167" i="1"/>
  <c r="H1167" i="1" s="1"/>
  <c r="S1993" i="1"/>
  <c r="H1993" i="1" s="1"/>
  <c r="S1568" i="1"/>
  <c r="H1568" i="1" s="1"/>
  <c r="S1431" i="1"/>
  <c r="H1431" i="1" s="1"/>
  <c r="S1477" i="1"/>
  <c r="H1477" i="1" s="1"/>
  <c r="S2197" i="1"/>
  <c r="H2197" i="1" s="1"/>
  <c r="S2137" i="1"/>
  <c r="H2137" i="1" s="1"/>
  <c r="S1538" i="1"/>
  <c r="H1538" i="1" s="1"/>
  <c r="S1532" i="1"/>
  <c r="H1532" i="1" s="1"/>
  <c r="S1617" i="1"/>
  <c r="H1617" i="1" s="1"/>
  <c r="S1415" i="1"/>
  <c r="H1415" i="1" s="1"/>
  <c r="S1278" i="1"/>
  <c r="H1278" i="1" s="1"/>
  <c r="S1119" i="1"/>
  <c r="H1119" i="1" s="1"/>
  <c r="S1163" i="1"/>
  <c r="H1163" i="1" s="1"/>
  <c r="S928" i="1"/>
  <c r="H928" i="1" s="1"/>
  <c r="S1497" i="1"/>
  <c r="H1497" i="1" s="1"/>
  <c r="S1461" i="1"/>
  <c r="H1461" i="1" s="1"/>
  <c r="S1293" i="1"/>
  <c r="H1293" i="1" s="1"/>
  <c r="S1266" i="1"/>
  <c r="H1266" i="1" s="1"/>
  <c r="S1169" i="1"/>
  <c r="H1169" i="1" s="1"/>
  <c r="S1152" i="1"/>
  <c r="H1152" i="1" s="1"/>
  <c r="S962" i="1"/>
  <c r="H962" i="1" s="1"/>
  <c r="S1389" i="1"/>
  <c r="H1389" i="1" s="1"/>
  <c r="S1229" i="1"/>
  <c r="H1229" i="1" s="1"/>
  <c r="S1125" i="1"/>
  <c r="H1125" i="1" s="1"/>
  <c r="S1014" i="1"/>
  <c r="H1014" i="1" s="1"/>
  <c r="S831" i="1"/>
  <c r="H831" i="1" s="1"/>
  <c r="S1308" i="1"/>
  <c r="H1308" i="1" s="1"/>
  <c r="S1397" i="1"/>
  <c r="H1397" i="1" s="1"/>
  <c r="S1210" i="1"/>
  <c r="H1210" i="1" s="1"/>
  <c r="S1107" i="1"/>
  <c r="H1107" i="1" s="1"/>
  <c r="S1094" i="1"/>
  <c r="H1094" i="1" s="1"/>
  <c r="S982" i="1"/>
  <c r="H982" i="1" s="1"/>
  <c r="S908" i="1"/>
  <c r="H908" i="1" s="1"/>
  <c r="S807" i="1"/>
  <c r="H807" i="1" s="1"/>
  <c r="S1294" i="1"/>
  <c r="H1294" i="1" s="1"/>
  <c r="S1442" i="1"/>
  <c r="H1442" i="1" s="1"/>
  <c r="S1369" i="1"/>
  <c r="H1369" i="1" s="1"/>
  <c r="S1249" i="1"/>
  <c r="H1249" i="1" s="1"/>
  <c r="S1421" i="1"/>
  <c r="H1421" i="1" s="1"/>
  <c r="S1274" i="1"/>
  <c r="H1274" i="1" s="1"/>
  <c r="S1150" i="1"/>
  <c r="H1150" i="1" s="1"/>
  <c r="S1149" i="1"/>
  <c r="H1149" i="1" s="1"/>
  <c r="S1120" i="1"/>
  <c r="H1120" i="1" s="1"/>
  <c r="S1002" i="1"/>
  <c r="H1002" i="1" s="1"/>
  <c r="S932" i="1"/>
  <c r="H932" i="1" s="1"/>
  <c r="S949" i="1"/>
  <c r="H949" i="1" s="1"/>
  <c r="S896" i="1"/>
  <c r="H896" i="1" s="1"/>
  <c r="S1102" i="1"/>
  <c r="H1102" i="1" s="1"/>
  <c r="S1144" i="1"/>
  <c r="H1144" i="1" s="1"/>
  <c r="S1013" i="1"/>
  <c r="H1013" i="1" s="1"/>
  <c r="S1028" i="1"/>
  <c r="H1028" i="1" s="1"/>
  <c r="S1008" i="1"/>
  <c r="H1008" i="1" s="1"/>
  <c r="S950" i="1"/>
  <c r="H950" i="1" s="1"/>
  <c r="S1449" i="1"/>
  <c r="H1449" i="1" s="1"/>
  <c r="S1385" i="1"/>
  <c r="H1385" i="1" s="1"/>
  <c r="S1474" i="1"/>
  <c r="H1474" i="1" s="1"/>
  <c r="S1217" i="1"/>
  <c r="H1217" i="1" s="1"/>
  <c r="S1118" i="1"/>
  <c r="H1118" i="1" s="1"/>
  <c r="S1155" i="1"/>
  <c r="H1155" i="1" s="1"/>
  <c r="S1011" i="1"/>
  <c r="H1011" i="1" s="1"/>
  <c r="S779" i="1"/>
  <c r="H779" i="1" s="1"/>
  <c r="S800" i="1"/>
  <c r="H800" i="1" s="1"/>
  <c r="S709" i="1"/>
  <c r="H709" i="1" s="1"/>
  <c r="S500" i="1"/>
  <c r="H500" i="1" s="1"/>
  <c r="S551" i="1"/>
  <c r="H551" i="1" s="1"/>
  <c r="S519" i="1"/>
  <c r="H519" i="1" s="1"/>
  <c r="S511" i="1"/>
  <c r="H511" i="1" s="1"/>
  <c r="S520" i="1"/>
  <c r="H520" i="1" s="1"/>
  <c r="S282" i="1"/>
  <c r="H282" i="1" s="1"/>
  <c r="S249" i="1"/>
  <c r="H249" i="1" s="1"/>
  <c r="S211" i="1"/>
  <c r="H211" i="1" s="1"/>
  <c r="S186" i="1"/>
  <c r="H186" i="1" s="1"/>
  <c r="S109" i="1"/>
  <c r="H109" i="1" s="1"/>
  <c r="S774" i="1"/>
  <c r="H774" i="1" s="1"/>
  <c r="S804" i="1"/>
  <c r="H804" i="1" s="1"/>
  <c r="S540" i="1"/>
  <c r="H540" i="1" s="1"/>
  <c r="S593" i="1"/>
  <c r="H593" i="1" s="1"/>
  <c r="S406" i="1"/>
  <c r="H406" i="1" s="1"/>
  <c r="S422" i="1"/>
  <c r="H422" i="1" s="1"/>
  <c r="S342" i="1"/>
  <c r="H342" i="1" s="1"/>
  <c r="S294" i="1"/>
  <c r="H294" i="1" s="1"/>
  <c r="S112" i="1"/>
  <c r="H112" i="1" s="1"/>
  <c r="S113" i="1"/>
  <c r="H113" i="1" s="1"/>
  <c r="S85" i="1"/>
  <c r="H85" i="1" s="1"/>
  <c r="S808" i="1"/>
  <c r="H808" i="1" s="1"/>
  <c r="S694" i="1"/>
  <c r="H694" i="1" s="1"/>
  <c r="S624" i="1"/>
  <c r="H624" i="1" s="1"/>
  <c r="S615" i="1"/>
  <c r="H615" i="1" s="1"/>
  <c r="S447" i="1"/>
  <c r="H447" i="1" s="1"/>
  <c r="S168" i="1"/>
  <c r="H168" i="1" s="1"/>
  <c r="S70" i="1"/>
  <c r="H70" i="1" s="1"/>
  <c r="S757" i="1"/>
  <c r="H757" i="1" s="1"/>
  <c r="S721" i="1"/>
  <c r="H721" i="1" s="1"/>
  <c r="S657" i="1"/>
  <c r="H657" i="1" s="1"/>
  <c r="S473" i="1"/>
  <c r="H473" i="1" s="1"/>
  <c r="S455" i="1"/>
  <c r="H455" i="1" s="1"/>
  <c r="S279" i="1"/>
  <c r="H279" i="1" s="1"/>
  <c r="S244" i="1"/>
  <c r="H244" i="1" s="1"/>
  <c r="S164" i="1"/>
  <c r="H164" i="1" s="1"/>
  <c r="S572" i="1"/>
  <c r="H572" i="1" s="1"/>
  <c r="S478" i="1"/>
  <c r="H478" i="1" s="1"/>
  <c r="S431" i="1"/>
  <c r="H431" i="1" s="1"/>
  <c r="S393" i="1"/>
  <c r="H393" i="1" s="1"/>
  <c r="S307" i="1"/>
  <c r="H307" i="1" s="1"/>
  <c r="S176" i="1"/>
  <c r="H176" i="1" s="1"/>
  <c r="S166" i="1"/>
  <c r="H166" i="1" s="1"/>
  <c r="S665" i="1"/>
  <c r="H665" i="1" s="1"/>
  <c r="S631" i="1"/>
  <c r="H631" i="1" s="1"/>
  <c r="S685" i="1"/>
  <c r="H685" i="1" s="1"/>
  <c r="S543" i="1"/>
  <c r="H543" i="1" s="1"/>
  <c r="S469" i="1"/>
  <c r="H469" i="1" s="1"/>
  <c r="S245" i="1"/>
  <c r="H245" i="1" s="1"/>
  <c r="S843" i="1"/>
  <c r="H843" i="1" s="1"/>
  <c r="S749" i="1"/>
  <c r="H749" i="1" s="1"/>
  <c r="S760" i="1"/>
  <c r="H760" i="1" s="1"/>
  <c r="S712" i="1"/>
  <c r="H712" i="1" s="1"/>
  <c r="S563" i="1"/>
  <c r="H563" i="1" s="1"/>
  <c r="S524" i="1"/>
  <c r="H524" i="1" s="1"/>
  <c r="S494" i="1"/>
  <c r="H494" i="1" s="1"/>
  <c r="S428" i="1"/>
  <c r="H428" i="1" s="1"/>
  <c r="S236" i="1"/>
  <c r="H236" i="1" s="1"/>
  <c r="S200" i="1"/>
  <c r="H200" i="1" s="1"/>
  <c r="S156" i="1"/>
  <c r="H156" i="1" s="1"/>
  <c r="S833" i="1"/>
  <c r="H833" i="1" s="1"/>
  <c r="S689" i="1"/>
  <c r="H689" i="1" s="1"/>
  <c r="S498" i="1"/>
  <c r="H498" i="1" s="1"/>
  <c r="S641" i="1"/>
  <c r="H641" i="1" s="1"/>
  <c r="S576" i="1"/>
  <c r="H576" i="1" s="1"/>
  <c r="S509" i="1"/>
  <c r="H509" i="1" s="1"/>
  <c r="S451" i="1"/>
  <c r="H451" i="1" s="1"/>
  <c r="S441" i="1"/>
  <c r="H441" i="1" s="1"/>
  <c r="S396" i="1"/>
  <c r="H396" i="1" s="1"/>
  <c r="S359" i="1"/>
  <c r="H359" i="1" s="1"/>
  <c r="S238" i="1"/>
  <c r="H238" i="1" s="1"/>
  <c r="S25" i="1"/>
  <c r="H25" i="1" s="1"/>
  <c r="S23" i="1"/>
  <c r="H23" i="1" s="1"/>
</calcChain>
</file>

<file path=xl/sharedStrings.xml><?xml version="1.0" encoding="utf-8"?>
<sst xmlns="http://schemas.openxmlformats.org/spreadsheetml/2006/main" count="68" uniqueCount="53">
  <si>
    <t>OPEN</t>
  </si>
  <si>
    <t>HIGH</t>
  </si>
  <si>
    <t>LOW</t>
  </si>
  <si>
    <t>CLOSE</t>
  </si>
  <si>
    <t>SD_Close_5</t>
  </si>
  <si>
    <t>SD_Close_8</t>
  </si>
  <si>
    <t>CRTDR</t>
  </si>
  <si>
    <t>Range_Low</t>
  </si>
  <si>
    <t>CTDRSUMLAST10</t>
  </si>
  <si>
    <t>LOWtoCLOSESUMLAST10</t>
  </si>
  <si>
    <t>SD_Close_5_N</t>
  </si>
  <si>
    <t>SD_Close_8_N</t>
  </si>
  <si>
    <t>CTDRSUMLAST10_N</t>
  </si>
  <si>
    <t>LOWtoCLOSESUMLAST10_N</t>
  </si>
  <si>
    <t>DATE</t>
  </si>
  <si>
    <t>TARGET</t>
  </si>
  <si>
    <t>PONTOS</t>
  </si>
  <si>
    <t>TOT_PONTOS</t>
  </si>
  <si>
    <t>DECISAO_ARVORE</t>
  </si>
  <si>
    <t>Etichette di riga</t>
  </si>
  <si>
    <t>NO TRADE</t>
  </si>
  <si>
    <t>TRADE</t>
  </si>
  <si>
    <t>Totale complessivo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</si>
  <si>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</si>
  <si>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</si>
  <si>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</si>
  <si>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</si>
  <si>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</si>
  <si>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</si>
  <si>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</si>
  <si>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</si>
  <si>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</si>
  <si>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</si>
  <si>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Somma di TOT_PONTOS</t>
  </si>
  <si>
    <t>Preenchimento Manual</t>
  </si>
  <si>
    <t>Dados Suporte - Nao Alterar</t>
  </si>
  <si>
    <t>Variaveis do Modelo - Nao Alterar</t>
  </si>
  <si>
    <t>www.outspokenmarket.com</t>
  </si>
  <si>
    <t>TUTORIAL NO LINK ABAIXO</t>
  </si>
  <si>
    <t>https://www.youtube.com/watch?v=5UAAg4CsDZ0</t>
  </si>
  <si>
    <t>Modelo Teorico - Pode ser muito melhorado</t>
  </si>
  <si>
    <t>Drawdown Alto</t>
  </si>
  <si>
    <t>Trimestres Negativos</t>
  </si>
  <si>
    <t>Acerto Baixo - 59.5%</t>
  </si>
  <si>
    <t>Poucas Variaveis</t>
  </si>
  <si>
    <t>Pode ser programado em um EA</t>
  </si>
  <si>
    <t>Machine Learning e Finanças Quantitativas</t>
  </si>
  <si>
    <t>############################################################</t>
  </si>
  <si>
    <t>##################### Outspoken Market #####################</t>
  </si>
  <si>
    <t># &gt; Ibovespa D1 Decision Tree v0.01</t>
  </si>
  <si>
    <t xml:space="preserve"># &gt; Last update ...... 03/01/2018            </t>
  </si>
  <si>
    <t xml:space="preserve"># &gt; Developed by Leandro Guerra </t>
  </si>
  <si>
    <t xml:space="preserve"># &gt; A liberdade é o caminho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</si>
</sst>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6" fillId="36" borderId="0" xfId="0" applyFont="1" applyFill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0" fillId="36" borderId="0" xfId="0" applyFill="1"/>
    <xf numFmtId="0" fontId="19" fillId="36" borderId="0" xfId="42" applyFont="1" applyFill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18" fillId="36" borderId="13" xfId="42" applyFill="1" applyBorder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0" fillId="36" borderId="0" xfId="0" applyFill="1" applyAlignment="1">
      <alignment horizontal="center" vertical="center"/>
    </xf>
    <xf numFmtId="0" fontId="18" fillId="36" borderId="14" xfId="42" applyFill="1" applyBorder="1" applyAlignment="1">
      <alignment horizontal="center" vertical="center"/>
    </xf>
    <xf numFmtId="0" fontId="18" fillId="36" borderId="15" xfId="42" applyFill="1" applyBorder="1" applyAlignment="1">
      <alignment horizontal="center" vertical="center"/>
    </xf>
    <xf numFmtId="0" fontId="21" fillId="38" borderId="16" xfId="0" applyFont="1" applyFill="1" applyBorder="1"/>
    <xf numFmtId="0" fontId="22" fillId="38" borderId="16" xfId="0" applyFont="1" applyFill="1" applyBorder="1"/>
    <xf numFmtId="0" fontId="21" fillId="39" borderId="0" xfId="0" applyFont="1" applyFill="1" applyBorder="1"/>
    <xf numFmtId="0" fontId="22" fillId="39" borderId="0" xfId="0" applyFont="1" applyFill="1" applyBorder="1"/>
    <xf numFmtId="0" fontId="21" fillId="38" borderId="17" xfId="0" applyFont="1" applyFill="1" applyBorder="1"/>
    <xf numFmtId="0" fontId="22" fillId="38" borderId="17" xfId="0" applyFont="1" applyFill="1" applyBorder="1"/>
    <xf numFmtId="0" fontId="16" fillId="40" borderId="0" xfId="0" applyFont="1" applyFill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600075</xdr:colOff>
      <xdr:row>25</xdr:row>
      <xdr:rowOff>38100</xdr:rowOff>
    </xdr:from>
    <xdr:to>
      <xdr:col>23</xdr:col>
      <xdr:colOff>526277</xdr:colOff>
      <xdr:row>38</xdr:row>
      <xdr:rowOff>25541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31F6C2-4488-4A22-A90F-146AD0828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8575" y="800100"/>
          <a:ext cx="3250427" cy="2463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0</xdr:row>
      <xdr:rowOff>133350</xdr:rowOff>
    </xdr:from>
    <xdr:to>
      <xdr:col>9</xdr:col>
      <xdr:colOff>2402</xdr:colOff>
      <xdr:row>10</xdr:row>
      <xdr:rowOff>158891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E2BBAA6-71EC-4758-A217-64460EA4E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33350"/>
          <a:ext cx="3250427" cy="246394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ndro Guerra" refreshedDate="43170.514746180554" createdVersion="6" refreshedVersion="6" minRefreshableVersion="3" recordCount="2263" xr:uid="{DBFAC194-AD52-45E9-AEFA-6900A6A5668F}">
  <cacheSource type="worksheet">
    <worksheetSource ref="A3:I2266" sheet="IBOVESPA_DAILY"/>
  </cacheSource>
  <cacheFields count="11">
    <cacheField name="DATE" numFmtId="14">
      <sharedItems containsSemiMixedTypes="0" containsNonDate="0" containsDate="1" containsString="0" minDate="2009-01-02T00:00:00" maxDate="2018-02-24T00:00:00" count="2263">
        <d v="2009-01-02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6T00:00:00"/>
        <d v="2009-03-17T00:00:00"/>
        <d v="2009-03-18T00:00:00"/>
        <d v="2009-03-19T00:00:00"/>
        <d v="2009-03-20T00:00:00"/>
        <d v="2009-03-23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3T00:00:00"/>
        <d v="2009-04-14T00:00:00"/>
        <d v="2009-04-15T00:00:00"/>
        <d v="2009-04-16T00:00:00"/>
        <d v="2009-04-17T00:00:00"/>
        <d v="2009-04-20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1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3T00:00:00"/>
        <d v="2009-10-14T00:00:00"/>
        <d v="2009-10-15T00:00:00"/>
        <d v="2009-10-16T00:00:00"/>
        <d v="2009-10-19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3T00:00:00"/>
        <d v="2009-11-24T00:00:00"/>
        <d v="2009-11-25T00:00:00"/>
        <d v="2009-11-26T00:00:00"/>
        <d v="2009-11-27T00:00:00"/>
        <d v="2009-11-30T00:00:00"/>
        <d v="2009-12-01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8T00:00:00"/>
        <d v="2009-12-29T00:00:00"/>
        <d v="2009-12-30T00:00:00"/>
        <d v="2010-01-04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2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5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3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8T00:00:00"/>
        <d v="2010-09-09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3T00:00:00"/>
        <d v="2010-10-14T00:00:00"/>
        <d v="2010-10-15T00:00:00"/>
        <d v="2010-10-18T00:00:00"/>
        <d v="2010-10-19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6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29T00:00:00"/>
        <d v="2010-11-30T00:00:00"/>
        <d v="2010-12-01T00:00:00"/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7T00:00:00"/>
        <d v="2010-12-28T00:00:00"/>
        <d v="2010-12-29T00:00:00"/>
        <d v="2010-12-30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1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2-01-02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4T00:00:00"/>
        <d v="2012-03-15T00:00:00"/>
        <d v="2012-03-16T00:00:00"/>
        <d v="2012-03-19T00:00:00"/>
        <d v="2012-03-20T00:00:00"/>
        <d v="2012-03-21T00:00:00"/>
        <d v="2012-03-22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6T00:00:00"/>
        <d v="2012-11-19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6T00:00:00"/>
        <d v="2012-12-27T00:00:00"/>
        <d v="2012-12-28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1T00:00:00"/>
        <d v="2013-03-22T00:00:00"/>
        <d v="2013-03-25T00:00:00"/>
        <d v="2013-03-26T00:00:00"/>
        <d v="2013-03-27T00:00:00"/>
        <d v="2013-03-28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8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8T00:00:00"/>
        <d v="2013-11-19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6T00:00:00"/>
        <d v="2013-12-27T00:00:00"/>
        <d v="2013-12-30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4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3T00:00:00"/>
        <d v="2014-06-16T00:00:00"/>
        <d v="2014-06-17T00:00:00"/>
        <d v="2014-06-18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6T00:00:00"/>
        <d v="2014-12-29T00:00:00"/>
        <d v="2014-12-30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6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4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8T00:00:00"/>
        <d v="2015-12-29T00:00:00"/>
        <d v="2015-12-30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4T00:00:00"/>
        <d v="2016-03-15T00:00:00"/>
        <d v="2016-03-16T00:00:00"/>
        <d v="2016-03-17T00:00:00"/>
        <d v="2016-03-18T00:00:00"/>
        <d v="2016-03-21T00:00:00"/>
        <d v="2016-03-22T00:00:00"/>
        <d v="2016-03-23T00:00:00"/>
        <d v="2016-03-24T00:00:00"/>
        <d v="2016-03-28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2T00:00:00"/>
        <d v="2016-04-25T00:00:00"/>
        <d v="2016-04-26T00:00:00"/>
        <d v="2016-04-27T00:00:00"/>
        <d v="2016-04-28T00:00:00"/>
        <d v="2016-04-29T00:00:00"/>
        <d v="2016-05-02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6T00:00:00"/>
        <d v="2016-12-27T00:00:00"/>
        <d v="2016-12-28T00:00:00"/>
        <d v="2016-12-29T00:00:00"/>
        <d v="2017-01-02T00:00:00"/>
        <d v="2017-01-03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4T00:00:00"/>
        <d v="2017-03-15T00:00:00"/>
        <d v="2017-03-16T00:00:00"/>
        <d v="2017-03-17T00:00:00"/>
        <d v="2017-03-20T00:00:00"/>
        <d v="2017-03-21T00:00:00"/>
        <d v="2017-03-22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7T00:00:00"/>
        <d v="2017-04-18T00:00:00"/>
        <d v="2017-04-19T00:00:00"/>
        <d v="2017-04-20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6T00:00:00"/>
        <d v="2017-06-19T00:00:00"/>
        <d v="2017-06-20T00:00:00"/>
        <d v="2017-06-21T00:00:00"/>
        <d v="2017-06-22T00:00:00"/>
        <d v="2017-06-23T00:00:00"/>
        <d v="2017-06-26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</sharedItems>
      <fieldGroup par="10" base="0">
        <rangePr groupBy="months" startDate="2009-01-02T00:00:00" endDate="2018-02-24T00:00:00"/>
        <groupItems count="14">
          <s v="&lt;02/01/2009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24/02/2018"/>
        </groupItems>
      </fieldGroup>
    </cacheField>
    <cacheField name="OPEN" numFmtId="0">
      <sharedItems containsSemiMixedTypes="0" containsString="0" containsNumber="1" containsInteger="1" minValue="36236" maxValue="86690"/>
    </cacheField>
    <cacheField name="HIGH" numFmtId="0">
      <sharedItems containsSemiMixedTypes="0" containsString="0" containsNumber="1" containsInteger="1" minValue="37085" maxValue="87358"/>
    </cacheField>
    <cacheField name="LOW" numFmtId="0">
      <sharedItems containsSemiMixedTypes="0" containsString="0" containsNumber="1" containsInteger="1" minValue="35722" maxValue="86138"/>
    </cacheField>
    <cacheField name="CLOSE" numFmtId="0">
      <sharedItems containsSemiMixedTypes="0" containsString="0" containsNumber="1" containsInteger="1" minValue="36235" maxValue="87293"/>
    </cacheField>
    <cacheField name="PONTOS" numFmtId="0">
      <sharedItems containsSemiMixedTypes="0" containsString="0" containsNumber="1" containsInteger="1" minValue="-5939" maxValue="500"/>
    </cacheField>
    <cacheField name="TOT_PONTOS" numFmtId="0">
      <sharedItems containsSemiMixedTypes="0" containsString="0" containsNumber="1" containsInteger="1" minValue="-5939" maxValue="3554"/>
    </cacheField>
    <cacheField name="DECISAO_ARVORE" numFmtId="0">
      <sharedItems containsBlank="1" count="3">
        <m/>
        <s v="TRADE"/>
        <s v="NO TRADE"/>
      </sharedItems>
    </cacheField>
    <cacheField name="TARGET" numFmtId="0">
      <sharedItems containsSemiMixedTypes="0" containsString="0" containsNumber="1" containsInteger="1" minValue="0" maxValue="1"/>
    </cacheField>
    <cacheField name="Trimestri" numFmtId="0" databaseField="0">
      <fieldGroup base="0">
        <rangePr groupBy="quarters" startDate="2009-01-02T00:00:00" endDate="2018-02-24T00:00:00"/>
        <groupItems count="6">
          <s v="&lt;02/01/2009"/>
          <s v="Trim1"/>
          <s v="Trim2"/>
          <s v="Trim3"/>
          <s v="Trim4"/>
          <s v="&gt;24/02/2018"/>
        </groupItems>
      </fieldGroup>
    </cacheField>
    <cacheField name="Anni" numFmtId="0" databaseField="0">
      <fieldGroup base="0">
        <rangePr groupBy="years" startDate="2009-01-02T00:00:00" endDate="2018-02-24T00:00:00"/>
        <groupItems count="12">
          <s v="&lt;02/01/2009"/>
          <s v="2009"/>
          <s v="2010"/>
          <s v="2011"/>
          <s v="2012"/>
          <s v="2013"/>
          <s v="2014"/>
          <s v="2015"/>
          <s v="2016"/>
          <s v="2017"/>
          <s v="2018"/>
          <s v="&gt;24/0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3">
  <r>
    <x v="0"/>
    <n v="37550"/>
    <n v="40265"/>
    <n v="37550"/>
    <n v="40244"/>
    <n v="500"/>
    <n v="1276"/>
    <x v="0"/>
    <n v="1"/>
  </r>
  <r>
    <x v="1"/>
    <n v="40243"/>
    <n v="41889"/>
    <n v="39526"/>
    <n v="41519"/>
    <n v="500"/>
    <n v="792"/>
    <x v="0"/>
    <n v="1"/>
  </r>
  <r>
    <x v="2"/>
    <n v="41520"/>
    <n v="42363"/>
    <n v="41520"/>
    <n v="42312"/>
    <n v="-1488"/>
    <n v="-1488"/>
    <x v="0"/>
    <n v="0"/>
  </r>
  <r>
    <x v="3"/>
    <n v="42308"/>
    <n v="42308"/>
    <n v="40563"/>
    <n v="40820"/>
    <n v="500"/>
    <n v="1172"/>
    <x v="0"/>
    <n v="1"/>
  </r>
  <r>
    <x v="4"/>
    <n v="40819"/>
    <n v="41991"/>
    <n v="40251"/>
    <n v="41991"/>
    <n v="500"/>
    <n v="-409"/>
    <x v="0"/>
    <n v="1"/>
  </r>
  <r>
    <x v="5"/>
    <n v="41992"/>
    <n v="42525"/>
    <n v="41181"/>
    <n v="41583"/>
    <n v="-2182"/>
    <n v="-2182"/>
    <x v="0"/>
    <n v="0"/>
  </r>
  <r>
    <x v="6"/>
    <n v="41585"/>
    <n v="41585"/>
    <n v="39345"/>
    <n v="39403"/>
    <n v="500"/>
    <n v="147"/>
    <x v="0"/>
    <n v="1"/>
  </r>
  <r>
    <x v="7"/>
    <n v="39397"/>
    <n v="40323"/>
    <n v="38623"/>
    <n v="39544"/>
    <n v="-1555"/>
    <n v="-1555"/>
    <x v="0"/>
    <n v="0"/>
  </r>
  <r>
    <x v="8"/>
    <n v="39537"/>
    <n v="39570"/>
    <n v="37658"/>
    <n v="37982"/>
    <n v="500"/>
    <n v="1158"/>
    <x v="0"/>
    <n v="1"/>
  </r>
  <r>
    <x v="9"/>
    <n v="37993"/>
    <n v="39197"/>
    <n v="36806"/>
    <n v="39151"/>
    <n v="500"/>
    <n v="193"/>
    <x v="0"/>
    <n v="1"/>
  </r>
  <r>
    <x v="10"/>
    <n v="39149"/>
    <n v="39904"/>
    <n v="38578"/>
    <n v="39342"/>
    <n v="-523"/>
    <n v="-523"/>
    <x v="0"/>
    <n v="0"/>
  </r>
  <r>
    <x v="11"/>
    <n v="39351"/>
    <n v="39570"/>
    <n v="38700"/>
    <n v="38828"/>
    <n v="-1556"/>
    <n v="-1556"/>
    <x v="0"/>
    <n v="0"/>
  </r>
  <r>
    <x v="12"/>
    <n v="38828"/>
    <n v="39174"/>
    <n v="37272"/>
    <n v="37272"/>
    <n v="500"/>
    <n v="1264"/>
    <x v="0"/>
    <n v="1"/>
  </r>
  <r>
    <x v="13"/>
    <n v="37279"/>
    <n v="38543"/>
    <n v="37279"/>
    <n v="38543"/>
    <n v="-649"/>
    <n v="-649"/>
    <x v="0"/>
    <n v="0"/>
  </r>
  <r>
    <x v="14"/>
    <n v="38543"/>
    <n v="38845"/>
    <n v="37255"/>
    <n v="37894"/>
    <n v="500"/>
    <n v="241"/>
    <x v="0"/>
    <n v="1"/>
  </r>
  <r>
    <x v="15"/>
    <n v="37891"/>
    <n v="38660"/>
    <n v="36744"/>
    <n v="38132"/>
    <n v="500"/>
    <n v="379"/>
    <x v="0"/>
    <n v="1"/>
  </r>
  <r>
    <x v="16"/>
    <n v="38130"/>
    <n v="39065"/>
    <n v="37831"/>
    <n v="38509"/>
    <n v="500"/>
    <n v="188"/>
    <x v="0"/>
    <n v="1"/>
  </r>
  <r>
    <x v="17"/>
    <n v="38511"/>
    <n v="39025"/>
    <n v="38422"/>
    <n v="38699"/>
    <n v="500"/>
    <n v="1523"/>
    <x v="0"/>
    <n v="1"/>
  </r>
  <r>
    <x v="18"/>
    <n v="38704"/>
    <n v="40438"/>
    <n v="38704"/>
    <n v="40227"/>
    <n v="-591"/>
    <n v="-591"/>
    <x v="0"/>
    <n v="0"/>
  </r>
  <r>
    <x v="19"/>
    <n v="40229"/>
    <n v="40229"/>
    <n v="39369"/>
    <n v="39638"/>
    <n v="500"/>
    <n v="-336"/>
    <x v="1"/>
    <n v="1"/>
  </r>
  <r>
    <x v="20"/>
    <n v="39637"/>
    <n v="40273"/>
    <n v="39185"/>
    <n v="39301"/>
    <n v="-630"/>
    <n v="-630"/>
    <x v="1"/>
    <n v="0"/>
  </r>
  <r>
    <x v="21"/>
    <n v="39296"/>
    <n v="39364"/>
    <n v="38453"/>
    <n v="38666"/>
    <n v="500"/>
    <n v="1082"/>
    <x v="1"/>
    <n v="1"/>
  </r>
  <r>
    <x v="22"/>
    <n v="38665"/>
    <n v="39765"/>
    <n v="38655"/>
    <n v="39747"/>
    <n v="500"/>
    <n v="383"/>
    <x v="1"/>
    <n v="1"/>
  </r>
  <r>
    <x v="23"/>
    <n v="39746"/>
    <n v="41490"/>
    <n v="39746"/>
    <n v="40129"/>
    <n v="500"/>
    <n v="989"/>
    <x v="1"/>
    <n v="1"/>
  </r>
  <r>
    <x v="24"/>
    <n v="40120"/>
    <n v="41373"/>
    <n v="39791"/>
    <n v="41109"/>
    <n v="500"/>
    <n v="1646"/>
    <x v="1"/>
    <n v="1"/>
  </r>
  <r>
    <x v="25"/>
    <n v="41110"/>
    <n v="42873"/>
    <n v="41110"/>
    <n v="42756"/>
    <n v="500"/>
    <n v="-655"/>
    <x v="1"/>
    <n v="1"/>
  </r>
  <r>
    <x v="26"/>
    <n v="42755"/>
    <n v="43441"/>
    <n v="41977"/>
    <n v="42100"/>
    <n v="500"/>
    <n v="-894"/>
    <x v="1"/>
    <n v="1"/>
  </r>
  <r>
    <x v="27"/>
    <n v="42101"/>
    <n v="42819"/>
    <n v="40960"/>
    <n v="41207"/>
    <n v="500"/>
    <n v="-361"/>
    <x v="1"/>
    <n v="1"/>
  </r>
  <r>
    <x v="28"/>
    <n v="41207"/>
    <n v="42032"/>
    <n v="40286"/>
    <n v="40846"/>
    <n v="-326"/>
    <n v="-326"/>
    <x v="1"/>
    <n v="0"/>
  </r>
  <r>
    <x v="29"/>
    <n v="40827"/>
    <n v="41082"/>
    <n v="39992"/>
    <n v="40501"/>
    <n v="500"/>
    <n v="1162"/>
    <x v="1"/>
    <n v="1"/>
  </r>
  <r>
    <x v="30"/>
    <n v="40512"/>
    <n v="41833"/>
    <n v="40512"/>
    <n v="41674"/>
    <n v="169"/>
    <n v="169"/>
    <x v="1"/>
    <n v="0"/>
  </r>
  <r>
    <x v="31"/>
    <n v="41672"/>
    <n v="41841"/>
    <n v="41026"/>
    <n v="41841"/>
    <n v="-1991"/>
    <n v="-1991"/>
    <x v="1"/>
    <n v="0"/>
  </r>
  <r>
    <x v="32"/>
    <n v="41838"/>
    <n v="41838"/>
    <n v="39817"/>
    <n v="39847"/>
    <n v="500"/>
    <n v="-174"/>
    <x v="1"/>
    <n v="1"/>
  </r>
  <r>
    <x v="33"/>
    <n v="39848"/>
    <n v="40434"/>
    <n v="39209"/>
    <n v="39674"/>
    <n v="500"/>
    <n v="55"/>
    <x v="1"/>
    <n v="1"/>
  </r>
  <r>
    <x v="34"/>
    <n v="39675"/>
    <n v="40433"/>
    <n v="39630"/>
    <n v="39730"/>
    <n v="-1010"/>
    <n v="-1010"/>
    <x v="1"/>
    <n v="0"/>
  </r>
  <r>
    <x v="35"/>
    <n v="39725"/>
    <n v="39725"/>
    <n v="38103"/>
    <n v="38715"/>
    <n v="-480"/>
    <n v="-480"/>
    <x v="1"/>
    <n v="0"/>
  </r>
  <r>
    <x v="36"/>
    <n v="38712"/>
    <n v="38933"/>
    <n v="37694"/>
    <n v="38232"/>
    <n v="500"/>
    <n v="-54"/>
    <x v="1"/>
    <n v="1"/>
  </r>
  <r>
    <x v="37"/>
    <n v="38234"/>
    <n v="39219"/>
    <n v="38180"/>
    <n v="38180"/>
    <n v="500"/>
    <n v="5"/>
    <x v="1"/>
    <n v="1"/>
  </r>
  <r>
    <x v="38"/>
    <n v="38178"/>
    <n v="38801"/>
    <n v="37324"/>
    <n v="38183"/>
    <n v="-1945"/>
    <n v="-1945"/>
    <x v="1"/>
    <n v="0"/>
  </r>
  <r>
    <x v="39"/>
    <n v="38180"/>
    <n v="38180"/>
    <n v="36196"/>
    <n v="36235"/>
    <n v="500"/>
    <n v="232"/>
    <x v="1"/>
    <n v="1"/>
  </r>
  <r>
    <x v="40"/>
    <n v="36236"/>
    <n v="37085"/>
    <n v="35722"/>
    <n v="36468"/>
    <n v="500"/>
    <n v="1934"/>
    <x v="1"/>
    <n v="1"/>
  </r>
  <r>
    <x v="41"/>
    <n v="36468"/>
    <n v="38554"/>
    <n v="36468"/>
    <n v="38402"/>
    <n v="-1022"/>
    <n v="-1022"/>
    <x v="1"/>
    <n v="0"/>
  </r>
  <r>
    <x v="42"/>
    <n v="38391"/>
    <n v="38391"/>
    <n v="36973"/>
    <n v="37369"/>
    <n v="500"/>
    <n v="-262"/>
    <x v="1"/>
    <n v="1"/>
  </r>
  <r>
    <x v="43"/>
    <n v="37367"/>
    <n v="38309"/>
    <n v="36476"/>
    <n v="37105"/>
    <n v="-362"/>
    <n v="-362"/>
    <x v="1"/>
    <n v="0"/>
  </r>
  <r>
    <x v="44"/>
    <n v="37103"/>
    <n v="37464"/>
    <n v="36392"/>
    <n v="36741"/>
    <n v="500"/>
    <n v="2050"/>
    <x v="1"/>
    <n v="1"/>
  </r>
  <r>
    <x v="45"/>
    <n v="36745"/>
    <n v="38804"/>
    <n v="36745"/>
    <n v="38795"/>
    <n v="500"/>
    <n v="10"/>
    <x v="1"/>
    <n v="1"/>
  </r>
  <r>
    <x v="46"/>
    <n v="38795"/>
    <n v="39310"/>
    <n v="38238"/>
    <n v="38805"/>
    <n v="346"/>
    <n v="346"/>
    <x v="1"/>
    <n v="0"/>
  </r>
  <r>
    <x v="47"/>
    <n v="38806"/>
    <n v="39304"/>
    <n v="38286"/>
    <n v="39152"/>
    <n v="500"/>
    <n v="-137"/>
    <x v="1"/>
    <n v="1"/>
  </r>
  <r>
    <x v="48"/>
    <n v="39152"/>
    <n v="39707"/>
    <n v="38580"/>
    <n v="39015"/>
    <n v="500"/>
    <n v="-411"/>
    <x v="1"/>
    <n v="1"/>
  </r>
  <r>
    <x v="49"/>
    <n v="39018"/>
    <n v="39713"/>
    <n v="38467"/>
    <n v="38607"/>
    <n v="500"/>
    <n v="903"/>
    <x v="2"/>
    <n v="1"/>
  </r>
  <r>
    <x v="50"/>
    <n v="38608"/>
    <n v="39511"/>
    <n v="38080"/>
    <n v="39511"/>
    <n v="500"/>
    <n v="634"/>
    <x v="2"/>
    <n v="1"/>
  </r>
  <r>
    <x v="51"/>
    <n v="39508"/>
    <n v="40551"/>
    <n v="38850"/>
    <n v="40142"/>
    <n v="500"/>
    <n v="307"/>
    <x v="1"/>
    <n v="1"/>
  </r>
  <r>
    <x v="52"/>
    <n v="40146"/>
    <n v="41137"/>
    <n v="40146"/>
    <n v="40453"/>
    <n v="500"/>
    <n v="-377"/>
    <x v="1"/>
    <n v="1"/>
  </r>
  <r>
    <x v="53"/>
    <n v="40453"/>
    <n v="41053"/>
    <n v="40076"/>
    <n v="40076"/>
    <n v="500"/>
    <n v="2362"/>
    <x v="1"/>
    <n v="1"/>
  </r>
  <r>
    <x v="54"/>
    <n v="40077"/>
    <n v="42509"/>
    <n v="40077"/>
    <n v="42439"/>
    <n v="-963"/>
    <n v="-963"/>
    <x v="1"/>
    <n v="0"/>
  </r>
  <r>
    <x v="55"/>
    <n v="42439"/>
    <n v="42439"/>
    <n v="41476"/>
    <n v="41476"/>
    <n v="500"/>
    <n v="321"/>
    <x v="1"/>
    <n v="1"/>
  </r>
  <r>
    <x v="56"/>
    <n v="41478"/>
    <n v="42623"/>
    <n v="41114"/>
    <n v="41799"/>
    <n v="500"/>
    <n v="788"/>
    <x v="1"/>
    <n v="1"/>
  </r>
  <r>
    <x v="57"/>
    <n v="41801"/>
    <n v="42680"/>
    <n v="41801"/>
    <n v="42589"/>
    <n v="-682"/>
    <n v="-682"/>
    <x v="1"/>
    <n v="0"/>
  </r>
  <r>
    <x v="58"/>
    <n v="42589"/>
    <n v="42589"/>
    <n v="41586"/>
    <n v="41907"/>
    <n v="-1256"/>
    <n v="-1256"/>
    <x v="1"/>
    <n v="0"/>
  </r>
  <r>
    <x v="59"/>
    <n v="41909"/>
    <n v="41909"/>
    <n v="40351"/>
    <n v="40653"/>
    <n v="500"/>
    <n v="265"/>
    <x v="1"/>
    <n v="1"/>
  </r>
  <r>
    <x v="60"/>
    <n v="40661"/>
    <n v="41610"/>
    <n v="40661"/>
    <n v="40926"/>
    <n v="500"/>
    <n v="1058"/>
    <x v="1"/>
    <n v="1"/>
  </r>
  <r>
    <x v="61"/>
    <n v="40918"/>
    <n v="42005"/>
    <n v="40256"/>
    <n v="41976"/>
    <n v="500"/>
    <n v="1759"/>
    <x v="1"/>
    <n v="1"/>
  </r>
  <r>
    <x v="62"/>
    <n v="41977"/>
    <n v="44286"/>
    <n v="41977"/>
    <n v="43736"/>
    <n v="500"/>
    <n v="653"/>
    <x v="1"/>
    <n v="1"/>
  </r>
  <r>
    <x v="63"/>
    <n v="43738"/>
    <n v="44610"/>
    <n v="43520"/>
    <n v="44391"/>
    <n v="-218"/>
    <n v="-218"/>
    <x v="1"/>
    <n v="0"/>
  </r>
  <r>
    <x v="64"/>
    <n v="44385"/>
    <n v="44385"/>
    <n v="43429"/>
    <n v="44167"/>
    <n v="-338"/>
    <n v="-338"/>
    <x v="1"/>
    <n v="0"/>
  </r>
  <r>
    <x v="65"/>
    <n v="44163"/>
    <n v="44471"/>
    <n v="43593"/>
    <n v="43825"/>
    <n v="500"/>
    <n v="354"/>
    <x v="1"/>
    <n v="1"/>
  </r>
  <r>
    <x v="66"/>
    <n v="43828"/>
    <n v="44390"/>
    <n v="43706"/>
    <n v="44182"/>
    <n v="500"/>
    <n v="1356"/>
    <x v="1"/>
    <n v="1"/>
  </r>
  <r>
    <x v="67"/>
    <n v="44183"/>
    <n v="45702"/>
    <n v="44183"/>
    <n v="45539"/>
    <n v="500"/>
    <n v="456"/>
    <x v="1"/>
    <n v="1"/>
  </r>
  <r>
    <x v="68"/>
    <n v="45536"/>
    <n v="46179"/>
    <n v="45226"/>
    <n v="45992"/>
    <n v="500"/>
    <n v="-571"/>
    <x v="1"/>
    <n v="1"/>
  </r>
  <r>
    <x v="69"/>
    <n v="45989"/>
    <n v="46591"/>
    <n v="45284"/>
    <n v="45418"/>
    <n v="-147"/>
    <n v="-147"/>
    <x v="1"/>
    <n v="0"/>
  </r>
  <r>
    <x v="70"/>
    <n v="45420"/>
    <n v="45453"/>
    <n v="44811"/>
    <n v="45273"/>
    <n v="500"/>
    <n v="748"/>
    <x v="1"/>
    <n v="1"/>
  </r>
  <r>
    <x v="71"/>
    <n v="45277"/>
    <n v="46211"/>
    <n v="45277"/>
    <n v="46025"/>
    <n v="-240"/>
    <n v="-240"/>
    <x v="2"/>
    <n v="0"/>
  </r>
  <r>
    <x v="72"/>
    <n v="46018"/>
    <n v="46187"/>
    <n v="45723"/>
    <n v="45778"/>
    <n v="-1345"/>
    <n v="-1345"/>
    <x v="2"/>
    <n v="0"/>
  </r>
  <r>
    <x v="73"/>
    <n v="45778"/>
    <n v="45778"/>
    <n v="44275"/>
    <n v="44433"/>
    <n v="500"/>
    <n v="454"/>
    <x v="1"/>
    <n v="1"/>
  </r>
  <r>
    <x v="74"/>
    <n v="44434"/>
    <n v="45369"/>
    <n v="44434"/>
    <n v="44888"/>
    <n v="500"/>
    <n v="913"/>
    <x v="1"/>
    <n v="1"/>
  </r>
  <r>
    <x v="75"/>
    <n v="44888"/>
    <n v="45804"/>
    <n v="44888"/>
    <n v="45801"/>
    <n v="500"/>
    <n v="971"/>
    <x v="1"/>
    <n v="1"/>
  </r>
  <r>
    <x v="76"/>
    <n v="45801"/>
    <n v="46946"/>
    <n v="45801"/>
    <n v="46772"/>
    <n v="-952"/>
    <n v="-952"/>
    <x v="1"/>
    <n v="0"/>
  </r>
  <r>
    <x v="77"/>
    <n v="46772"/>
    <n v="46772"/>
    <n v="45662"/>
    <n v="45820"/>
    <n v="2"/>
    <n v="2"/>
    <x v="1"/>
    <n v="0"/>
  </r>
  <r>
    <x v="78"/>
    <n v="45819"/>
    <n v="46138"/>
    <n v="44966"/>
    <n v="45821"/>
    <n v="500"/>
    <n v="1402"/>
    <x v="1"/>
    <n v="1"/>
  </r>
  <r>
    <x v="79"/>
    <n v="45825"/>
    <n v="47410"/>
    <n v="45825"/>
    <n v="47227"/>
    <n v="500"/>
    <n v="55"/>
    <x v="1"/>
    <n v="1"/>
  </r>
  <r>
    <x v="80"/>
    <n v="47235"/>
    <n v="48126"/>
    <n v="47235"/>
    <n v="47290"/>
    <n v="500"/>
    <n v="3115"/>
    <x v="1"/>
    <n v="1"/>
  </r>
  <r>
    <x v="81"/>
    <n v="47290"/>
    <n v="50405"/>
    <n v="47290"/>
    <n v="50405"/>
    <n v="500"/>
    <n v="266"/>
    <x v="1"/>
    <n v="1"/>
  </r>
  <r>
    <x v="82"/>
    <n v="50404"/>
    <n v="50909"/>
    <n v="50013"/>
    <n v="50670"/>
    <n v="500"/>
    <n v="824"/>
    <x v="1"/>
    <n v="1"/>
  </r>
  <r>
    <x v="83"/>
    <n v="50675"/>
    <n v="52096"/>
    <n v="50672"/>
    <n v="51499"/>
    <n v="500"/>
    <n v="-1441"/>
    <x v="1"/>
    <n v="1"/>
  </r>
  <r>
    <x v="84"/>
    <n v="51499"/>
    <n v="52079"/>
    <n v="49743"/>
    <n v="50058"/>
    <n v="500"/>
    <n v="1330"/>
    <x v="1"/>
    <n v="1"/>
  </r>
  <r>
    <x v="85"/>
    <n v="50066"/>
    <n v="51396"/>
    <n v="50051"/>
    <n v="51396"/>
    <n v="-413"/>
    <n v="-413"/>
    <x v="1"/>
    <n v="0"/>
  </r>
  <r>
    <x v="86"/>
    <n v="51389"/>
    <n v="51389"/>
    <n v="50060"/>
    <n v="50976"/>
    <n v="500"/>
    <n v="-654"/>
    <x v="1"/>
    <n v="1"/>
  </r>
  <r>
    <x v="87"/>
    <n v="50980"/>
    <n v="51565"/>
    <n v="49808"/>
    <n v="50326"/>
    <n v="-1638"/>
    <n v="-1638"/>
    <x v="1"/>
    <n v="0"/>
  </r>
  <r>
    <x v="88"/>
    <n v="50317"/>
    <n v="50317"/>
    <n v="48430"/>
    <n v="48679"/>
    <n v="500"/>
    <n v="775"/>
    <x v="1"/>
    <n v="1"/>
  </r>
  <r>
    <x v="89"/>
    <n v="48671"/>
    <n v="49461"/>
    <n v="48284"/>
    <n v="49446"/>
    <n v="-440"/>
    <n v="-440"/>
    <x v="1"/>
    <n v="0"/>
  </r>
  <r>
    <x v="90"/>
    <n v="49447"/>
    <n v="49552"/>
    <n v="48796"/>
    <n v="49007"/>
    <n v="500"/>
    <n v="2451"/>
    <x v="1"/>
    <n v="1"/>
  </r>
  <r>
    <x v="91"/>
    <n v="49012"/>
    <n v="51490"/>
    <n v="49012"/>
    <n v="51463"/>
    <n v="500"/>
    <n v="-118"/>
    <x v="1"/>
    <n v="1"/>
  </r>
  <r>
    <x v="92"/>
    <n v="51465"/>
    <n v="52145"/>
    <n v="50987"/>
    <n v="51347"/>
    <n v="500"/>
    <n v="-104"/>
    <x v="1"/>
    <n v="1"/>
  </r>
  <r>
    <x v="93"/>
    <n v="51349"/>
    <n v="52640"/>
    <n v="51143"/>
    <n v="51245"/>
    <n v="-1157"/>
    <n v="-1157"/>
    <x v="1"/>
    <n v="0"/>
  </r>
  <r>
    <x v="94"/>
    <n v="51244"/>
    <n v="51244"/>
    <n v="49565"/>
    <n v="50087"/>
    <n v="500"/>
    <n v="479"/>
    <x v="1"/>
    <n v="1"/>
  </r>
  <r>
    <x v="95"/>
    <n v="50089"/>
    <n v="50893"/>
    <n v="49989"/>
    <n v="50568"/>
    <n v="258"/>
    <n v="258"/>
    <x v="1"/>
    <n v="0"/>
  </r>
  <r>
    <x v="96"/>
    <n v="50558"/>
    <n v="50969"/>
    <n v="50558"/>
    <n v="50816"/>
    <n v="500"/>
    <n v="1024"/>
    <x v="1"/>
    <n v="1"/>
  </r>
  <r>
    <x v="97"/>
    <n v="50817"/>
    <n v="51934"/>
    <n v="50074"/>
    <n v="51841"/>
    <n v="500"/>
    <n v="-48"/>
    <x v="1"/>
    <n v="1"/>
  </r>
  <r>
    <x v="98"/>
    <n v="51840"/>
    <n v="53092"/>
    <n v="51637"/>
    <n v="51792"/>
    <n v="500"/>
    <n v="1246"/>
    <x v="1"/>
    <n v="1"/>
  </r>
  <r>
    <x v="99"/>
    <n v="51795"/>
    <n v="53041"/>
    <n v="51795"/>
    <n v="53041"/>
    <n v="500"/>
    <n v="151"/>
    <x v="1"/>
    <n v="1"/>
  </r>
  <r>
    <x v="100"/>
    <n v="53047"/>
    <n v="53806"/>
    <n v="52432"/>
    <n v="53198"/>
    <n v="500"/>
    <n v="1284"/>
    <x v="1"/>
    <n v="1"/>
  </r>
  <r>
    <x v="101"/>
    <n v="53202"/>
    <n v="54857"/>
    <n v="53202"/>
    <n v="54486"/>
    <n v="-486"/>
    <n v="-486"/>
    <x v="1"/>
    <n v="0"/>
  </r>
  <r>
    <x v="102"/>
    <n v="54486"/>
    <n v="54955"/>
    <n v="53850"/>
    <n v="54000"/>
    <n v="-1912"/>
    <n v="-1912"/>
    <x v="1"/>
    <n v="0"/>
  </r>
  <r>
    <x v="103"/>
    <n v="53999"/>
    <n v="54001"/>
    <n v="51643"/>
    <n v="52087"/>
    <n v="500"/>
    <n v="1370"/>
    <x v="1"/>
    <n v="1"/>
  </r>
  <r>
    <x v="104"/>
    <n v="52094"/>
    <n v="53464"/>
    <n v="51745"/>
    <n v="53464"/>
    <n v="500"/>
    <n v="-133"/>
    <x v="1"/>
    <n v="1"/>
  </r>
  <r>
    <x v="105"/>
    <n v="53474"/>
    <n v="54627"/>
    <n v="53050"/>
    <n v="53341"/>
    <n v="500"/>
    <n v="290"/>
    <x v="1"/>
    <n v="1"/>
  </r>
  <r>
    <x v="106"/>
    <n v="53340"/>
    <n v="53905"/>
    <n v="52483"/>
    <n v="53630"/>
    <n v="-476"/>
    <n v="-476"/>
    <x v="1"/>
    <n v="0"/>
  </r>
  <r>
    <x v="107"/>
    <n v="53633"/>
    <n v="54102"/>
    <n v="52845"/>
    <n v="53157"/>
    <n v="500"/>
    <n v="252"/>
    <x v="1"/>
    <n v="1"/>
  </r>
  <r>
    <x v="108"/>
    <n v="53159"/>
    <n v="54048"/>
    <n v="52819"/>
    <n v="53411"/>
    <n v="500"/>
    <n v="147"/>
    <x v="2"/>
    <n v="1"/>
  </r>
  <r>
    <x v="109"/>
    <n v="53411"/>
    <n v="53936"/>
    <n v="53143"/>
    <n v="53558"/>
    <n v="-1524"/>
    <n v="-1524"/>
    <x v="2"/>
    <n v="0"/>
  </r>
  <r>
    <x v="110"/>
    <n v="53558"/>
    <n v="53558"/>
    <n v="51252"/>
    <n v="52034"/>
    <n v="-829"/>
    <n v="-829"/>
    <x v="1"/>
    <n v="0"/>
  </r>
  <r>
    <x v="111"/>
    <n v="52035"/>
    <n v="52494"/>
    <n v="51166"/>
    <n v="51206"/>
    <n v="-151"/>
    <n v="-151"/>
    <x v="1"/>
    <n v="0"/>
  </r>
  <r>
    <x v="112"/>
    <n v="51197"/>
    <n v="51197"/>
    <n v="50265"/>
    <n v="51046"/>
    <n v="-147"/>
    <n v="-147"/>
    <x v="1"/>
    <n v="0"/>
  </r>
  <r>
    <x v="113"/>
    <n v="51050"/>
    <n v="51275"/>
    <n v="50510"/>
    <n v="50903"/>
    <n v="500"/>
    <n v="466"/>
    <x v="1"/>
    <n v="1"/>
  </r>
  <r>
    <x v="114"/>
    <n v="50908"/>
    <n v="51665"/>
    <n v="50908"/>
    <n v="51374"/>
    <n v="-1872"/>
    <n v="-1872"/>
    <x v="1"/>
    <n v="0"/>
  </r>
  <r>
    <x v="115"/>
    <n v="51367"/>
    <n v="51367"/>
    <n v="49411"/>
    <n v="49495"/>
    <n v="318"/>
    <n v="318"/>
    <x v="2"/>
    <n v="0"/>
  </r>
  <r>
    <x v="116"/>
    <n v="49496"/>
    <n v="49902"/>
    <n v="49130"/>
    <n v="49814"/>
    <n v="500"/>
    <n v="-147"/>
    <x v="2"/>
    <n v="1"/>
  </r>
  <r>
    <x v="117"/>
    <n v="49819"/>
    <n v="50758"/>
    <n v="49520"/>
    <n v="49672"/>
    <n v="500"/>
    <n v="1847"/>
    <x v="2"/>
    <n v="1"/>
  </r>
  <r>
    <x v="118"/>
    <n v="49668"/>
    <n v="51515"/>
    <n v="49327"/>
    <n v="51515"/>
    <n v="-31"/>
    <n v="-31"/>
    <x v="1"/>
    <n v="0"/>
  </r>
  <r>
    <x v="119"/>
    <n v="51517"/>
    <n v="51935"/>
    <n v="51341"/>
    <n v="51486"/>
    <n v="500"/>
    <n v="650"/>
    <x v="1"/>
    <n v="1"/>
  </r>
  <r>
    <x v="120"/>
    <n v="51488"/>
    <n v="52275"/>
    <n v="51488"/>
    <n v="52138"/>
    <n v="-678"/>
    <n v="-678"/>
    <x v="1"/>
    <n v="0"/>
  </r>
  <r>
    <x v="121"/>
    <n v="52143"/>
    <n v="52435"/>
    <n v="51102"/>
    <n v="51465"/>
    <n v="500"/>
    <n v="80"/>
    <x v="1"/>
    <n v="1"/>
  </r>
  <r>
    <x v="122"/>
    <n v="51464"/>
    <n v="52383"/>
    <n v="51464"/>
    <n v="51544"/>
    <n v="-513"/>
    <n v="-513"/>
    <x v="2"/>
    <n v="0"/>
  </r>
  <r>
    <x v="123"/>
    <n v="51538"/>
    <n v="51538"/>
    <n v="50608"/>
    <n v="51025"/>
    <n v="-91"/>
    <n v="-91"/>
    <x v="2"/>
    <n v="0"/>
  </r>
  <r>
    <x v="124"/>
    <n v="51026"/>
    <n v="51167"/>
    <n v="50915"/>
    <n v="50935"/>
    <n v="-310"/>
    <n v="-310"/>
    <x v="2"/>
    <n v="0"/>
  </r>
  <r>
    <x v="125"/>
    <n v="50932"/>
    <n v="50932"/>
    <n v="49691"/>
    <n v="50622"/>
    <n v="-1162"/>
    <n v="-1162"/>
    <x v="2"/>
    <n v="0"/>
  </r>
  <r>
    <x v="126"/>
    <n v="50619"/>
    <n v="50621"/>
    <n v="49400"/>
    <n v="49457"/>
    <n v="-282"/>
    <n v="-282"/>
    <x v="1"/>
    <n v="0"/>
  </r>
  <r>
    <x v="127"/>
    <n v="49460"/>
    <n v="49846"/>
    <n v="48456"/>
    <n v="49178"/>
    <n v="46"/>
    <n v="46"/>
    <x v="1"/>
    <n v="0"/>
  </r>
  <r>
    <x v="128"/>
    <n v="49175"/>
    <n v="49326"/>
    <n v="48714"/>
    <n v="49221"/>
    <n v="-34"/>
    <n v="-34"/>
    <x v="2"/>
    <n v="0"/>
  </r>
  <r>
    <x v="129"/>
    <n v="49221"/>
    <n v="49644"/>
    <n v="48262"/>
    <n v="49187"/>
    <n v="-313"/>
    <n v="-313"/>
    <x v="2"/>
    <n v="0"/>
  </r>
  <r>
    <x v="130"/>
    <n v="49186"/>
    <n v="49647"/>
    <n v="48573"/>
    <n v="48873"/>
    <n v="500"/>
    <n v="2421"/>
    <x v="2"/>
    <n v="1"/>
  </r>
  <r>
    <x v="131"/>
    <n v="48876"/>
    <n v="51488"/>
    <n v="48876"/>
    <n v="51297"/>
    <n v="500"/>
    <n v="626"/>
    <x v="1"/>
    <n v="1"/>
  </r>
  <r>
    <x v="132"/>
    <n v="51292"/>
    <n v="52338"/>
    <n v="50703"/>
    <n v="51918"/>
    <n v="154"/>
    <n v="154"/>
    <x v="1"/>
    <n v="0"/>
  </r>
  <r>
    <x v="133"/>
    <n v="51918"/>
    <n v="52352"/>
    <n v="51736"/>
    <n v="52072"/>
    <n v="500"/>
    <n v="1082"/>
    <x v="1"/>
    <n v="1"/>
  </r>
  <r>
    <x v="134"/>
    <n v="52073"/>
    <n v="53262"/>
    <n v="52073"/>
    <n v="53155"/>
    <n v="500"/>
    <n v="79"/>
    <x v="1"/>
    <n v="1"/>
  </r>
  <r>
    <x v="135"/>
    <n v="53155"/>
    <n v="53716"/>
    <n v="52520"/>
    <n v="53234"/>
    <n v="-159"/>
    <n v="-159"/>
    <x v="1"/>
    <n v="0"/>
  </r>
  <r>
    <x v="136"/>
    <n v="53232"/>
    <n v="53664"/>
    <n v="52543"/>
    <n v="53073"/>
    <n v="500"/>
    <n v="1175"/>
    <x v="1"/>
    <n v="1"/>
  </r>
  <r>
    <x v="137"/>
    <n v="53074"/>
    <n v="54629"/>
    <n v="53065"/>
    <n v="54249"/>
    <n v="208"/>
    <n v="208"/>
    <x v="1"/>
    <n v="0"/>
  </r>
  <r>
    <x v="138"/>
    <n v="54249"/>
    <n v="54600"/>
    <n v="54037"/>
    <n v="54457"/>
    <n v="91"/>
    <n v="91"/>
    <x v="1"/>
    <n v="0"/>
  </r>
  <r>
    <x v="139"/>
    <n v="54458"/>
    <n v="54886"/>
    <n v="53943"/>
    <n v="54549"/>
    <n v="-75"/>
    <n v="-75"/>
    <x v="1"/>
    <n v="0"/>
  </r>
  <r>
    <x v="140"/>
    <n v="54547"/>
    <n v="54547"/>
    <n v="53779"/>
    <n v="54472"/>
    <n v="-735"/>
    <n v="-735"/>
    <x v="1"/>
    <n v="0"/>
  </r>
  <r>
    <x v="141"/>
    <n v="54470"/>
    <n v="54470"/>
    <n v="53256"/>
    <n v="53735"/>
    <n v="500"/>
    <n v="743"/>
    <x v="2"/>
    <n v="1"/>
  </r>
  <r>
    <x v="142"/>
    <n v="53735"/>
    <n v="55083"/>
    <n v="53735"/>
    <n v="54478"/>
    <n v="500"/>
    <n v="292"/>
    <x v="2"/>
    <n v="1"/>
  </r>
  <r>
    <x v="143"/>
    <n v="54474"/>
    <n v="54980"/>
    <n v="54206"/>
    <n v="54766"/>
    <n v="500"/>
    <n v="1232"/>
    <x v="2"/>
    <n v="1"/>
  </r>
  <r>
    <x v="144"/>
    <n v="54766"/>
    <n v="56200"/>
    <n v="54766"/>
    <n v="55998"/>
    <n v="500"/>
    <n v="40"/>
    <x v="1"/>
    <n v="1"/>
  </r>
  <r>
    <x v="145"/>
    <n v="55998"/>
    <n v="56656"/>
    <n v="55727"/>
    <n v="56038"/>
    <n v="500"/>
    <n v="343"/>
    <x v="1"/>
    <n v="1"/>
  </r>
  <r>
    <x v="146"/>
    <n v="56041"/>
    <n v="56586"/>
    <n v="55407"/>
    <n v="56384"/>
    <n v="-630"/>
    <n v="-630"/>
    <x v="1"/>
    <n v="0"/>
  </r>
  <r>
    <x v="147"/>
    <n v="56385"/>
    <n v="56780"/>
    <n v="55361"/>
    <n v="55755"/>
    <n v="500"/>
    <n v="572"/>
    <x v="1"/>
    <n v="1"/>
  </r>
  <r>
    <x v="148"/>
    <n v="55758"/>
    <n v="56644"/>
    <n v="55758"/>
    <n v="56330"/>
    <n v="500"/>
    <n v="501"/>
    <x v="2"/>
    <n v="1"/>
  </r>
  <r>
    <x v="149"/>
    <n v="56329"/>
    <n v="56830"/>
    <n v="56151"/>
    <n v="56830"/>
    <n v="-1055"/>
    <n v="-1055"/>
    <x v="2"/>
    <n v="0"/>
  </r>
  <r>
    <x v="150"/>
    <n v="56816"/>
    <n v="56816"/>
    <n v="55568"/>
    <n v="55761"/>
    <n v="500"/>
    <n v="827"/>
    <x v="1"/>
    <n v="1"/>
  </r>
  <r>
    <x v="151"/>
    <n v="55761"/>
    <n v="56696"/>
    <n v="55714"/>
    <n v="56588"/>
    <n v="500"/>
    <n v="460"/>
    <x v="1"/>
    <n v="1"/>
  </r>
  <r>
    <x v="152"/>
    <n v="56588"/>
    <n v="57367"/>
    <n v="56533"/>
    <n v="57048"/>
    <n v="-410"/>
    <n v="-410"/>
    <x v="1"/>
    <n v="0"/>
  </r>
  <r>
    <x v="153"/>
    <n v="57048"/>
    <n v="57190"/>
    <n v="55979"/>
    <n v="56638"/>
    <n v="-1418"/>
    <n v="-1418"/>
    <x v="1"/>
    <n v="0"/>
  </r>
  <r>
    <x v="154"/>
    <n v="56636"/>
    <n v="56636"/>
    <n v="54881"/>
    <n v="55218"/>
    <n v="500"/>
    <n v="530"/>
    <x v="1"/>
    <n v="1"/>
  </r>
  <r>
    <x v="155"/>
    <n v="55219"/>
    <n v="55891"/>
    <n v="55216"/>
    <n v="55749"/>
    <n v="408"/>
    <n v="408"/>
    <x v="1"/>
    <n v="0"/>
  </r>
  <r>
    <x v="156"/>
    <n v="55748"/>
    <n v="56212"/>
    <n v="54918"/>
    <n v="56156"/>
    <n v="500"/>
    <n v="658"/>
    <x v="1"/>
    <n v="1"/>
  </r>
  <r>
    <x v="157"/>
    <n v="56173"/>
    <n v="56897"/>
    <n v="56143"/>
    <n v="56831"/>
    <n v="500"/>
    <n v="893"/>
    <x v="1"/>
    <n v="1"/>
  </r>
  <r>
    <x v="158"/>
    <n v="56836"/>
    <n v="57782"/>
    <n v="56836"/>
    <n v="57729"/>
    <n v="500"/>
    <n v="44"/>
    <x v="1"/>
    <n v="1"/>
  </r>
  <r>
    <x v="159"/>
    <n v="57731"/>
    <n v="58634"/>
    <n v="57698"/>
    <n v="57775"/>
    <n v="500"/>
    <n v="-357"/>
    <x v="1"/>
    <n v="1"/>
  </r>
  <r>
    <x v="160"/>
    <n v="57778"/>
    <n v="58311"/>
    <n v="57401"/>
    <n v="57421"/>
    <n v="341"/>
    <n v="341"/>
    <x v="1"/>
    <n v="0"/>
  </r>
  <r>
    <x v="161"/>
    <n v="57425"/>
    <n v="57791"/>
    <n v="57106"/>
    <n v="57766"/>
    <n v="-65"/>
    <n v="-65"/>
    <x v="2"/>
    <n v="0"/>
  </r>
  <r>
    <x v="162"/>
    <n v="57769"/>
    <n v="57878"/>
    <n v="56845"/>
    <n v="57704"/>
    <n v="-3"/>
    <n v="-3"/>
    <x v="2"/>
    <n v="0"/>
  </r>
  <r>
    <x v="163"/>
    <n v="57704"/>
    <n v="58136"/>
    <n v="57344"/>
    <n v="57701"/>
    <n v="-1209"/>
    <n v="-1209"/>
    <x v="2"/>
    <n v="0"/>
  </r>
  <r>
    <x v="164"/>
    <n v="57698"/>
    <n v="57698"/>
    <n v="56170"/>
    <n v="56489"/>
    <n v="500"/>
    <n v="-674"/>
    <x v="1"/>
    <n v="1"/>
  </r>
  <r>
    <x v="165"/>
    <n v="56489"/>
    <n v="57002"/>
    <n v="55764"/>
    <n v="55815"/>
    <n v="-427"/>
    <n v="-427"/>
    <x v="2"/>
    <n v="0"/>
  </r>
  <r>
    <x v="166"/>
    <n v="55813"/>
    <n v="55948"/>
    <n v="55386"/>
    <n v="55386"/>
    <n v="318"/>
    <n v="318"/>
    <x v="2"/>
    <n v="0"/>
  </r>
  <r>
    <x v="167"/>
    <n v="55389"/>
    <n v="55888"/>
    <n v="55339"/>
    <n v="55707"/>
    <n v="500"/>
    <n v="945"/>
    <x v="2"/>
    <n v="1"/>
  </r>
  <r>
    <x v="168"/>
    <n v="55707"/>
    <n v="56729"/>
    <n v="55656"/>
    <n v="56652"/>
    <n v="500"/>
    <n v="2148"/>
    <x v="2"/>
    <n v="1"/>
  </r>
  <r>
    <x v="169"/>
    <n v="55707"/>
    <n v="57855"/>
    <n v="55656"/>
    <n v="57855"/>
    <n v="66"/>
    <n v="66"/>
    <x v="1"/>
    <n v="0"/>
  </r>
  <r>
    <x v="170"/>
    <n v="57844"/>
    <n v="58089"/>
    <n v="57534"/>
    <n v="57910"/>
    <n v="500"/>
    <n v="628"/>
    <x v="1"/>
    <n v="1"/>
  </r>
  <r>
    <x v="171"/>
    <n v="57908"/>
    <n v="58538"/>
    <n v="57615"/>
    <n v="58536"/>
    <n v="-171"/>
    <n v="-171"/>
    <x v="1"/>
    <n v="0"/>
  </r>
  <r>
    <x v="172"/>
    <n v="58537"/>
    <n v="58834"/>
    <n v="58145"/>
    <n v="58366"/>
    <n v="500"/>
    <n v="505"/>
    <x v="1"/>
    <n v="1"/>
  </r>
  <r>
    <x v="173"/>
    <n v="58363"/>
    <n v="58868"/>
    <n v="57753"/>
    <n v="58868"/>
    <n v="500"/>
    <n v="396"/>
    <x v="1"/>
    <n v="1"/>
  </r>
  <r>
    <x v="174"/>
    <n v="58868"/>
    <n v="59401"/>
    <n v="58691"/>
    <n v="59264"/>
    <n v="500"/>
    <n v="1146"/>
    <x v="1"/>
    <n v="1"/>
  </r>
  <r>
    <x v="175"/>
    <n v="59265"/>
    <n v="60526"/>
    <n v="59265"/>
    <n v="60411"/>
    <n v="500"/>
    <n v="-173"/>
    <x v="2"/>
    <n v="1"/>
  </r>
  <r>
    <x v="176"/>
    <n v="60409"/>
    <n v="61027"/>
    <n v="60116"/>
    <n v="60236"/>
    <n v="467"/>
    <n v="467"/>
    <x v="2"/>
    <n v="0"/>
  </r>
  <r>
    <x v="177"/>
    <n v="60236"/>
    <n v="60710"/>
    <n v="60158"/>
    <n v="60703"/>
    <n v="225"/>
    <n v="225"/>
    <x v="2"/>
    <n v="0"/>
  </r>
  <r>
    <x v="178"/>
    <n v="60703"/>
    <n v="61066"/>
    <n v="60014"/>
    <n v="60928"/>
    <n v="500"/>
    <n v="555"/>
    <x v="2"/>
    <n v="1"/>
  </r>
  <r>
    <x v="179"/>
    <n v="60938"/>
    <n v="62017"/>
    <n v="60938"/>
    <n v="61493"/>
    <n v="-993"/>
    <n v="-993"/>
    <x v="1"/>
    <n v="0"/>
  </r>
  <r>
    <x v="180"/>
    <n v="61489"/>
    <n v="61630"/>
    <n v="60478"/>
    <n v="60496"/>
    <n v="-450"/>
    <n v="-450"/>
    <x v="1"/>
    <n v="0"/>
  </r>
  <r>
    <x v="181"/>
    <n v="60496"/>
    <n v="60978"/>
    <n v="59600"/>
    <n v="60046"/>
    <n v="311"/>
    <n v="311"/>
    <x v="2"/>
    <n v="0"/>
  </r>
  <r>
    <x v="182"/>
    <n v="60045"/>
    <n v="60472"/>
    <n v="59755"/>
    <n v="60356"/>
    <n v="500"/>
    <n v="960"/>
    <x v="1"/>
    <n v="1"/>
  </r>
  <r>
    <x v="183"/>
    <n v="60357"/>
    <n v="61317"/>
    <n v="60357"/>
    <n v="61317"/>
    <n v="-81"/>
    <n v="-81"/>
    <x v="1"/>
    <n v="0"/>
  </r>
  <r>
    <x v="184"/>
    <n v="61316"/>
    <n v="61599"/>
    <n v="60750"/>
    <n v="61235"/>
    <n v="500"/>
    <n v="277"/>
    <x v="2"/>
    <n v="1"/>
  </r>
  <r>
    <x v="185"/>
    <n v="61241"/>
    <n v="61926"/>
    <n v="60978"/>
    <n v="61518"/>
    <n v="-1060"/>
    <n v="-1060"/>
    <x v="2"/>
    <n v="0"/>
  </r>
  <r>
    <x v="186"/>
    <n v="61519"/>
    <n v="61519"/>
    <n v="60306"/>
    <n v="60459"/>
    <n v="500"/>
    <n v="719"/>
    <x v="2"/>
    <n v="1"/>
  </r>
  <r>
    <x v="187"/>
    <n v="60453"/>
    <n v="61333"/>
    <n v="59678"/>
    <n v="61172"/>
    <n v="500"/>
    <n v="1191"/>
    <x v="2"/>
    <n v="1"/>
  </r>
  <r>
    <x v="188"/>
    <n v="61178"/>
    <n v="62460"/>
    <n v="61178"/>
    <n v="62369"/>
    <n v="500"/>
    <n v="293"/>
    <x v="1"/>
    <n v="1"/>
  </r>
  <r>
    <x v="189"/>
    <n v="62378"/>
    <n v="63291"/>
    <n v="62002"/>
    <n v="62671"/>
    <n v="-28"/>
    <n v="-28"/>
    <x v="1"/>
    <n v="0"/>
  </r>
  <r>
    <x v="190"/>
    <n v="62666"/>
    <n v="63015"/>
    <n v="62104"/>
    <n v="62638"/>
    <n v="500"/>
    <n v="1120"/>
    <x v="1"/>
    <n v="1"/>
  </r>
  <r>
    <x v="191"/>
    <n v="62640"/>
    <n v="63816"/>
    <n v="62640"/>
    <n v="63760"/>
    <n v="299"/>
    <n v="299"/>
    <x v="1"/>
    <n v="0"/>
  </r>
  <r>
    <x v="192"/>
    <n v="63772"/>
    <n v="64177"/>
    <n v="63493"/>
    <n v="64071"/>
    <n v="500"/>
    <n v="571"/>
    <x v="1"/>
    <n v="1"/>
  </r>
  <r>
    <x v="193"/>
    <n v="64075"/>
    <n v="64646"/>
    <n v="63967"/>
    <n v="64646"/>
    <n v="500"/>
    <n v="1548"/>
    <x v="1"/>
    <n v="1"/>
  </r>
  <r>
    <x v="194"/>
    <n v="64653"/>
    <n v="66393"/>
    <n v="64653"/>
    <n v="66201"/>
    <n v="500"/>
    <n v="504"/>
    <x v="2"/>
    <n v="1"/>
  </r>
  <r>
    <x v="195"/>
    <n v="66199"/>
    <n v="66703"/>
    <n v="65837"/>
    <n v="66703"/>
    <n v="-503"/>
    <n v="-503"/>
    <x v="2"/>
    <n v="0"/>
  </r>
  <r>
    <x v="196"/>
    <n v="66703"/>
    <n v="66703"/>
    <n v="65499"/>
    <n v="66200"/>
    <n v="500"/>
    <n v="1039"/>
    <x v="2"/>
    <n v="1"/>
  </r>
  <r>
    <x v="197"/>
    <n v="66200"/>
    <n v="67530"/>
    <n v="66194"/>
    <n v="67239"/>
    <n v="-1928"/>
    <n v="-1928"/>
    <x v="2"/>
    <n v="0"/>
  </r>
  <r>
    <x v="198"/>
    <n v="67231"/>
    <n v="67231"/>
    <n v="64076"/>
    <n v="65303"/>
    <n v="500"/>
    <n v="184"/>
    <x v="2"/>
    <n v="1"/>
  </r>
  <r>
    <x v="199"/>
    <n v="65302"/>
    <n v="67157"/>
    <n v="65221"/>
    <n v="65486"/>
    <n v="500"/>
    <n v="645"/>
    <x v="1"/>
    <n v="1"/>
  </r>
  <r>
    <x v="200"/>
    <n v="65490"/>
    <n v="66502"/>
    <n v="65454"/>
    <n v="66135"/>
    <n v="500"/>
    <n v="-1085"/>
    <x v="1"/>
    <n v="1"/>
  </r>
  <r>
    <x v="201"/>
    <n v="66144"/>
    <n v="66982"/>
    <n v="64988"/>
    <n v="65059"/>
    <n v="500"/>
    <n v="30"/>
    <x v="1"/>
    <n v="1"/>
  </r>
  <r>
    <x v="202"/>
    <n v="65056"/>
    <n v="65901"/>
    <n v="64501"/>
    <n v="65086"/>
    <n v="-1929"/>
    <n v="-1929"/>
    <x v="1"/>
    <n v="0"/>
  </r>
  <r>
    <x v="203"/>
    <n v="65090"/>
    <n v="65498"/>
    <n v="63161"/>
    <n v="63161"/>
    <n v="-2999"/>
    <n v="-2999"/>
    <x v="1"/>
    <n v="0"/>
  </r>
  <r>
    <x v="204"/>
    <n v="63161"/>
    <n v="63173"/>
    <n v="60146"/>
    <n v="60162"/>
    <n v="500"/>
    <n v="3554"/>
    <x v="2"/>
    <n v="1"/>
  </r>
  <r>
    <x v="205"/>
    <n v="60167"/>
    <n v="63907"/>
    <n v="60167"/>
    <n v="63721"/>
    <n v="500"/>
    <n v="-2175"/>
    <x v="1"/>
    <n v="1"/>
  </r>
  <r>
    <x v="206"/>
    <n v="63721"/>
    <n v="64226"/>
    <n v="60913"/>
    <n v="61546"/>
    <n v="500"/>
    <n v="1104"/>
    <x v="1"/>
    <n v="1"/>
  </r>
  <r>
    <x v="207"/>
    <n v="61539"/>
    <n v="63237"/>
    <n v="60724"/>
    <n v="62643"/>
    <n v="500"/>
    <n v="1263"/>
    <x v="1"/>
    <n v="1"/>
  </r>
  <r>
    <x v="208"/>
    <n v="62650"/>
    <n v="64142"/>
    <n v="62650"/>
    <n v="63913"/>
    <n v="500"/>
    <n v="909"/>
    <x v="1"/>
    <n v="1"/>
  </r>
  <r>
    <x v="209"/>
    <n v="63907"/>
    <n v="64830"/>
    <n v="63700"/>
    <n v="64816"/>
    <n v="-354"/>
    <n v="-354"/>
    <x v="1"/>
    <n v="0"/>
  </r>
  <r>
    <x v="210"/>
    <n v="64820"/>
    <n v="65094"/>
    <n v="63587"/>
    <n v="64466"/>
    <n v="500"/>
    <n v="1739"/>
    <x v="1"/>
    <n v="1"/>
  </r>
  <r>
    <x v="211"/>
    <n v="64475"/>
    <n v="66236"/>
    <n v="64475"/>
    <n v="66214"/>
    <n v="89"/>
    <n v="89"/>
    <x v="1"/>
    <n v="0"/>
  </r>
  <r>
    <x v="212"/>
    <n v="66214"/>
    <n v="66709"/>
    <n v="65706"/>
    <n v="66303"/>
    <n v="500"/>
    <n v="128"/>
    <x v="1"/>
    <n v="1"/>
  </r>
  <r>
    <x v="213"/>
    <n v="66303"/>
    <n v="67170"/>
    <n v="66028"/>
    <n v="66431"/>
    <n v="-1979"/>
    <n v="-1979"/>
    <x v="1"/>
    <n v="0"/>
  </r>
  <r>
    <x v="214"/>
    <n v="66427"/>
    <n v="66614"/>
    <n v="64319"/>
    <n v="64448"/>
    <n v="500"/>
    <n v="874"/>
    <x v="1"/>
    <n v="1"/>
  </r>
  <r>
    <x v="215"/>
    <n v="64452"/>
    <n v="65788"/>
    <n v="64229"/>
    <n v="65326"/>
    <n v="500"/>
    <n v="1301"/>
    <x v="1"/>
    <n v="1"/>
  </r>
  <r>
    <x v="216"/>
    <n v="65326"/>
    <n v="66896"/>
    <n v="65326"/>
    <n v="66627"/>
    <n v="500"/>
    <n v="774"/>
    <x v="1"/>
    <n v="1"/>
  </r>
  <r>
    <x v="217"/>
    <n v="66632"/>
    <n v="67409"/>
    <n v="66232"/>
    <n v="67406"/>
    <n v="500"/>
    <n v="-914"/>
    <x v="1"/>
    <n v="1"/>
  </r>
  <r>
    <x v="218"/>
    <n v="67430"/>
    <n v="68060"/>
    <n v="66494"/>
    <n v="66516"/>
    <n v="-187"/>
    <n v="-187"/>
    <x v="1"/>
    <n v="0"/>
  </r>
  <r>
    <x v="219"/>
    <n v="66514"/>
    <n v="66564"/>
    <n v="65547"/>
    <n v="66327"/>
    <n v="500"/>
    <n v="474"/>
    <x v="1"/>
    <n v="1"/>
  </r>
  <r>
    <x v="220"/>
    <n v="66335"/>
    <n v="67365"/>
    <n v="66335"/>
    <n v="66809"/>
    <n v="500"/>
    <n v="505"/>
    <x v="2"/>
    <n v="1"/>
  </r>
  <r>
    <x v="221"/>
    <n v="66812"/>
    <n v="67317"/>
    <n v="65969"/>
    <n v="67317"/>
    <n v="500"/>
    <n v="598"/>
    <x v="1"/>
    <n v="1"/>
  </r>
  <r>
    <x v="222"/>
    <n v="67319"/>
    <n v="67997"/>
    <n v="67241"/>
    <n v="67917"/>
    <n v="-1519"/>
    <n v="-1519"/>
    <x v="1"/>
    <n v="0"/>
  </r>
  <r>
    <x v="223"/>
    <n v="67911"/>
    <n v="67911"/>
    <n v="66236"/>
    <n v="66392"/>
    <n v="500"/>
    <n v="711"/>
    <x v="1"/>
    <n v="1"/>
  </r>
  <r>
    <x v="224"/>
    <n v="66371"/>
    <n v="67086"/>
    <n v="65737"/>
    <n v="67082"/>
    <n v="-38"/>
    <n v="-38"/>
    <x v="1"/>
    <n v="0"/>
  </r>
  <r>
    <x v="225"/>
    <n v="67082"/>
    <n v="67545"/>
    <n v="66876"/>
    <n v="67044"/>
    <n v="500"/>
    <n v="1495"/>
    <x v="1"/>
    <n v="1"/>
  </r>
  <r>
    <x v="226"/>
    <n v="67051"/>
    <n v="68616"/>
    <n v="67051"/>
    <n v="68546"/>
    <n v="500"/>
    <n v="203"/>
    <x v="1"/>
    <n v="1"/>
  </r>
  <r>
    <x v="227"/>
    <n v="68412"/>
    <n v="69139"/>
    <n v="68412"/>
    <n v="68615"/>
    <n v="500"/>
    <n v="-307"/>
    <x v="1"/>
    <n v="1"/>
  </r>
  <r>
    <x v="228"/>
    <n v="68622"/>
    <n v="69336"/>
    <n v="68308"/>
    <n v="68315"/>
    <n v="500"/>
    <n v="-712"/>
    <x v="1"/>
    <n v="1"/>
  </r>
  <r>
    <x v="229"/>
    <n v="68316"/>
    <n v="69361"/>
    <n v="67328"/>
    <n v="67604"/>
    <n v="500"/>
    <n v="901"/>
    <x v="2"/>
    <n v="1"/>
  </r>
  <r>
    <x v="230"/>
    <n v="67611"/>
    <n v="68866"/>
    <n v="67611"/>
    <n v="68512"/>
    <n v="-782"/>
    <n v="-782"/>
    <x v="2"/>
    <n v="0"/>
  </r>
  <r>
    <x v="231"/>
    <n v="68511"/>
    <n v="68511"/>
    <n v="67470"/>
    <n v="67729"/>
    <n v="500"/>
    <n v="276"/>
    <x v="2"/>
    <n v="1"/>
  </r>
  <r>
    <x v="232"/>
    <n v="67736"/>
    <n v="68272"/>
    <n v="67484"/>
    <n v="68012"/>
    <n v="500"/>
    <n v="707"/>
    <x v="2"/>
    <n v="1"/>
  </r>
  <r>
    <x v="233"/>
    <n v="68021"/>
    <n v="68912"/>
    <n v="68021"/>
    <n v="68728"/>
    <n v="500"/>
    <n v="517"/>
    <x v="2"/>
    <n v="1"/>
  </r>
  <r>
    <x v="234"/>
    <n v="68750"/>
    <n v="69502"/>
    <n v="68750"/>
    <n v="69267"/>
    <n v="500"/>
    <n v="76"/>
    <x v="2"/>
    <n v="1"/>
  </r>
  <r>
    <x v="235"/>
    <n v="69273"/>
    <n v="69785"/>
    <n v="69193"/>
    <n v="69349"/>
    <n v="-34"/>
    <n v="-34"/>
    <x v="2"/>
    <n v="0"/>
  </r>
  <r>
    <x v="236"/>
    <n v="69345"/>
    <n v="69515"/>
    <n v="68822"/>
    <n v="69311"/>
    <n v="-688"/>
    <n v="-688"/>
    <x v="2"/>
    <n v="0"/>
  </r>
  <r>
    <x v="237"/>
    <n v="69310"/>
    <n v="69622"/>
    <n v="68466"/>
    <n v="68622"/>
    <n v="-1551"/>
    <n v="-1551"/>
    <x v="2"/>
    <n v="0"/>
  </r>
  <r>
    <x v="238"/>
    <n v="68619"/>
    <n v="68619"/>
    <n v="66792"/>
    <n v="67068"/>
    <n v="-274"/>
    <n v="-274"/>
    <x v="2"/>
    <n v="0"/>
  </r>
  <r>
    <x v="239"/>
    <n v="67068"/>
    <n v="67281"/>
    <n v="66322"/>
    <n v="66794"/>
    <n v="500"/>
    <n v="-881"/>
    <x v="2"/>
    <n v="1"/>
  </r>
  <r>
    <x v="240"/>
    <n v="66806"/>
    <n v="67671"/>
    <n v="65925"/>
    <n v="65925"/>
    <n v="500"/>
    <n v="1478"/>
    <x v="2"/>
    <n v="1"/>
  </r>
  <r>
    <x v="241"/>
    <n v="65940"/>
    <n v="67421"/>
    <n v="65940"/>
    <n v="67418"/>
    <n v="171"/>
    <n v="171"/>
    <x v="2"/>
    <n v="0"/>
  </r>
  <r>
    <x v="242"/>
    <n v="67418"/>
    <n v="67810"/>
    <n v="66943"/>
    <n v="67589"/>
    <n v="500"/>
    <n v="311"/>
    <x v="2"/>
    <n v="1"/>
  </r>
  <r>
    <x v="243"/>
    <n v="67591"/>
    <n v="68277"/>
    <n v="67591"/>
    <n v="67902"/>
    <n v="394"/>
    <n v="394"/>
    <x v="2"/>
    <n v="0"/>
  </r>
  <r>
    <x v="244"/>
    <n v="67902"/>
    <n v="68309"/>
    <n v="67902"/>
    <n v="68296"/>
    <n v="311"/>
    <n v="311"/>
    <x v="2"/>
    <n v="0"/>
  </r>
  <r>
    <x v="245"/>
    <n v="68277"/>
    <n v="68588"/>
    <n v="67749"/>
    <n v="68588"/>
    <n v="500"/>
    <n v="1458"/>
    <x v="2"/>
    <n v="1"/>
  </r>
  <r>
    <x v="246"/>
    <n v="68587"/>
    <n v="70081"/>
    <n v="68587"/>
    <n v="70045"/>
    <n v="500"/>
    <n v="194"/>
    <x v="2"/>
    <n v="1"/>
  </r>
  <r>
    <x v="247"/>
    <n v="70046"/>
    <n v="70595"/>
    <n v="69928"/>
    <n v="70240"/>
    <n v="500"/>
    <n v="492"/>
    <x v="2"/>
    <n v="1"/>
  </r>
  <r>
    <x v="248"/>
    <n v="70237"/>
    <n v="70937"/>
    <n v="70016"/>
    <n v="70729"/>
    <n v="-272"/>
    <n v="-272"/>
    <x v="2"/>
    <n v="0"/>
  </r>
  <r>
    <x v="249"/>
    <n v="70723"/>
    <n v="70723"/>
    <n v="70045"/>
    <n v="70451"/>
    <n v="-192"/>
    <n v="-192"/>
    <x v="2"/>
    <n v="0"/>
  </r>
  <r>
    <x v="250"/>
    <n v="70455"/>
    <n v="70766"/>
    <n v="70158"/>
    <n v="70263"/>
    <n v="500"/>
    <n v="166"/>
    <x v="2"/>
    <n v="1"/>
  </r>
  <r>
    <x v="251"/>
    <n v="70267"/>
    <n v="71068"/>
    <n v="70158"/>
    <n v="70433"/>
    <n v="-353"/>
    <n v="-353"/>
    <x v="2"/>
    <n v="0"/>
  </r>
  <r>
    <x v="252"/>
    <n v="70429"/>
    <n v="70429"/>
    <n v="69284"/>
    <n v="70076"/>
    <n v="500"/>
    <n v="304"/>
    <x v="2"/>
    <n v="1"/>
  </r>
  <r>
    <x v="253"/>
    <n v="70081"/>
    <n v="70626"/>
    <n v="69535"/>
    <n v="70385"/>
    <n v="-576"/>
    <n v="-576"/>
    <x v="2"/>
    <n v="0"/>
  </r>
  <r>
    <x v="254"/>
    <n v="70377"/>
    <n v="70508"/>
    <n v="69661"/>
    <n v="69801"/>
    <n v="-802"/>
    <n v="-802"/>
    <x v="2"/>
    <n v="0"/>
  </r>
  <r>
    <x v="255"/>
    <n v="69780"/>
    <n v="69788"/>
    <n v="68695"/>
    <n v="68978"/>
    <n v="500"/>
    <n v="418"/>
    <x v="2"/>
    <n v="1"/>
  </r>
  <r>
    <x v="256"/>
    <n v="68983"/>
    <n v="69748"/>
    <n v="68983"/>
    <n v="69401"/>
    <n v="500"/>
    <n v="513"/>
    <x v="2"/>
    <n v="1"/>
  </r>
  <r>
    <x v="257"/>
    <n v="69396"/>
    <n v="70036"/>
    <n v="68867"/>
    <n v="69909"/>
    <n v="-1701"/>
    <n v="-1701"/>
    <x v="2"/>
    <n v="0"/>
  </r>
  <r>
    <x v="258"/>
    <n v="69901"/>
    <n v="69901"/>
    <n v="67546"/>
    <n v="68200"/>
    <n v="-1930"/>
    <n v="-1930"/>
    <x v="2"/>
    <n v="0"/>
  </r>
  <r>
    <x v="259"/>
    <n v="68200"/>
    <n v="68458"/>
    <n v="65996"/>
    <n v="66270"/>
    <n v="-44"/>
    <n v="-44"/>
    <x v="2"/>
    <n v="0"/>
  </r>
  <r>
    <x v="260"/>
    <n v="66264"/>
    <n v="66660"/>
    <n v="65445"/>
    <n v="66220"/>
    <n v="-689"/>
    <n v="-689"/>
    <x v="2"/>
    <n v="0"/>
  </r>
  <r>
    <x v="261"/>
    <n v="66213"/>
    <n v="66213"/>
    <n v="64719"/>
    <n v="65524"/>
    <n v="-457"/>
    <n v="-457"/>
    <x v="2"/>
    <n v="0"/>
  </r>
  <r>
    <x v="262"/>
    <n v="65527"/>
    <n v="65663"/>
    <n v="64553"/>
    <n v="65070"/>
    <n v="500"/>
    <n v="517"/>
    <x v="2"/>
    <n v="1"/>
  </r>
  <r>
    <x v="263"/>
    <n v="65071"/>
    <n v="66049"/>
    <n v="64541"/>
    <n v="65588"/>
    <n v="500"/>
    <n v="-189"/>
    <x v="2"/>
    <n v="1"/>
  </r>
  <r>
    <x v="264"/>
    <n v="65591"/>
    <n v="66576"/>
    <n v="65140"/>
    <n v="65402"/>
    <n v="500"/>
    <n v="1170"/>
    <x v="2"/>
    <n v="1"/>
  </r>
  <r>
    <x v="265"/>
    <n v="65402"/>
    <n v="66763"/>
    <n v="65362"/>
    <n v="66572"/>
    <n v="500"/>
    <n v="574"/>
    <x v="1"/>
    <n v="1"/>
  </r>
  <r>
    <x v="266"/>
    <n v="66589"/>
    <n v="67321"/>
    <n v="66539"/>
    <n v="67163"/>
    <n v="-54"/>
    <n v="-54"/>
    <x v="1"/>
    <n v="0"/>
  </r>
  <r>
    <x v="267"/>
    <n v="67163"/>
    <n v="67347"/>
    <n v="66774"/>
    <n v="67109"/>
    <n v="-3166"/>
    <n v="-3166"/>
    <x v="1"/>
    <n v="0"/>
  </r>
  <r>
    <x v="268"/>
    <n v="67100"/>
    <n v="67100"/>
    <n v="63750"/>
    <n v="63934"/>
    <n v="-1171"/>
    <n v="-1171"/>
    <x v="2"/>
    <n v="0"/>
  </r>
  <r>
    <x v="269"/>
    <n v="63934"/>
    <n v="64001"/>
    <n v="61341"/>
    <n v="62763"/>
    <n v="500"/>
    <n v="393"/>
    <x v="1"/>
    <n v="1"/>
  </r>
  <r>
    <x v="270"/>
    <n v="62760"/>
    <n v="63923"/>
    <n v="62728"/>
    <n v="63153"/>
    <n v="500"/>
    <n v="1554"/>
    <x v="1"/>
    <n v="1"/>
  </r>
  <r>
    <x v="271"/>
    <n v="63164"/>
    <n v="65526"/>
    <n v="63164"/>
    <n v="64718"/>
    <n v="330"/>
    <n v="330"/>
    <x v="1"/>
    <n v="0"/>
  </r>
  <r>
    <x v="272"/>
    <n v="64721"/>
    <n v="65170"/>
    <n v="64320"/>
    <n v="65051"/>
    <n v="500"/>
    <n v="1079"/>
    <x v="1"/>
    <n v="1"/>
  </r>
  <r>
    <x v="273"/>
    <n v="65050"/>
    <n v="66145"/>
    <n v="64344"/>
    <n v="66129"/>
    <n v="-274"/>
    <n v="-274"/>
    <x v="1"/>
    <n v="0"/>
  </r>
  <r>
    <x v="274"/>
    <n v="66129"/>
    <n v="66133"/>
    <n v="65123"/>
    <n v="65855"/>
    <n v="500"/>
    <n v="1422"/>
    <x v="1"/>
    <n v="1"/>
  </r>
  <r>
    <x v="275"/>
    <n v="65863"/>
    <n v="67542"/>
    <n v="65863"/>
    <n v="67285"/>
    <n v="500"/>
    <n v="551"/>
    <x v="1"/>
    <n v="1"/>
  </r>
  <r>
    <x v="276"/>
    <n v="67285"/>
    <n v="67836"/>
    <n v="66550"/>
    <n v="67836"/>
    <n v="-214"/>
    <n v="-214"/>
    <x v="1"/>
    <n v="0"/>
  </r>
  <r>
    <x v="277"/>
    <n v="67811"/>
    <n v="67935"/>
    <n v="67210"/>
    <n v="67597"/>
    <n v="500"/>
    <n v="-414"/>
    <x v="1"/>
    <n v="1"/>
  </r>
  <r>
    <x v="278"/>
    <n v="67598"/>
    <n v="68120"/>
    <n v="67035"/>
    <n v="67184"/>
    <n v="-1071"/>
    <n v="-1071"/>
    <x v="1"/>
    <n v="0"/>
  </r>
  <r>
    <x v="279"/>
    <n v="67179"/>
    <n v="67179"/>
    <n v="65660"/>
    <n v="66108"/>
    <n v="-315"/>
    <n v="-315"/>
    <x v="1"/>
    <n v="0"/>
  </r>
  <r>
    <x v="280"/>
    <n v="66110"/>
    <n v="66514"/>
    <n v="65534"/>
    <n v="65795"/>
    <n v="500"/>
    <n v="356"/>
    <x v="1"/>
    <n v="1"/>
  </r>
  <r>
    <x v="281"/>
    <n v="65765"/>
    <n v="66325"/>
    <n v="64429"/>
    <n v="66121"/>
    <n v="385"/>
    <n v="385"/>
    <x v="1"/>
    <n v="0"/>
  </r>
  <r>
    <x v="282"/>
    <n v="66118"/>
    <n v="66510"/>
    <n v="65607"/>
    <n v="66503"/>
    <n v="500"/>
    <n v="717"/>
    <x v="1"/>
    <n v="1"/>
  </r>
  <r>
    <x v="283"/>
    <n v="66511"/>
    <n v="67397"/>
    <n v="66511"/>
    <n v="67228"/>
    <n v="500"/>
    <n v="551"/>
    <x v="1"/>
    <n v="1"/>
  </r>
  <r>
    <x v="284"/>
    <n v="67228"/>
    <n v="68250"/>
    <n v="67228"/>
    <n v="67779"/>
    <n v="500"/>
    <n v="-139"/>
    <x v="1"/>
    <n v="1"/>
  </r>
  <r>
    <x v="285"/>
    <n v="67780"/>
    <n v="68813"/>
    <n v="67482"/>
    <n v="67641"/>
    <n v="500"/>
    <n v="172"/>
    <x v="1"/>
    <n v="1"/>
  </r>
  <r>
    <x v="286"/>
    <n v="67643"/>
    <n v="68198"/>
    <n v="66924"/>
    <n v="67815"/>
    <n v="500"/>
    <n v="1024"/>
    <x v="2"/>
    <n v="1"/>
  </r>
  <r>
    <x v="287"/>
    <n v="67823"/>
    <n v="68930"/>
    <n v="67823"/>
    <n v="68847"/>
    <n v="-276"/>
    <n v="-276"/>
    <x v="1"/>
    <n v="0"/>
  </r>
  <r>
    <x v="288"/>
    <n v="68851"/>
    <n v="69070"/>
    <n v="68318"/>
    <n v="68575"/>
    <n v="500"/>
    <n v="1003"/>
    <x v="1"/>
    <n v="1"/>
  </r>
  <r>
    <x v="289"/>
    <n v="68573"/>
    <n v="70144"/>
    <n v="68255"/>
    <n v="69576"/>
    <n v="500"/>
    <n v="401"/>
    <x v="1"/>
    <n v="1"/>
  </r>
  <r>
    <x v="290"/>
    <n v="69578"/>
    <n v="70476"/>
    <n v="69578"/>
    <n v="69979"/>
    <n v="-96"/>
    <n v="-96"/>
    <x v="1"/>
    <n v="0"/>
  </r>
  <r>
    <x v="291"/>
    <n v="69981"/>
    <n v="70183"/>
    <n v="69411"/>
    <n v="69885"/>
    <n v="500"/>
    <n v="-560"/>
    <x v="1"/>
    <n v="1"/>
  </r>
  <r>
    <x v="292"/>
    <n v="69901"/>
    <n v="70486"/>
    <n v="69341"/>
    <n v="69341"/>
    <n v="-316"/>
    <n v="-316"/>
    <x v="2"/>
    <n v="0"/>
  </r>
  <r>
    <x v="293"/>
    <n v="69340"/>
    <n v="69384"/>
    <n v="68623"/>
    <n v="69024"/>
    <n v="500"/>
    <n v="919"/>
    <x v="2"/>
    <n v="1"/>
  </r>
  <r>
    <x v="294"/>
    <n v="69023"/>
    <n v="69949"/>
    <n v="69022"/>
    <n v="69942"/>
    <n v="-222"/>
    <n v="-222"/>
    <x v="2"/>
    <n v="0"/>
  </r>
  <r>
    <x v="295"/>
    <n v="69945"/>
    <n v="70424"/>
    <n v="69376"/>
    <n v="69723"/>
    <n v="-29"/>
    <n v="-29"/>
    <x v="2"/>
    <n v="0"/>
  </r>
  <r>
    <x v="296"/>
    <n v="69726"/>
    <n v="70128"/>
    <n v="68972"/>
    <n v="69697"/>
    <n v="-872"/>
    <n v="-872"/>
    <x v="2"/>
    <n v="0"/>
  </r>
  <r>
    <x v="297"/>
    <n v="69701"/>
    <n v="69998"/>
    <n v="68773"/>
    <n v="68829"/>
    <n v="228"/>
    <n v="228"/>
    <x v="2"/>
    <n v="0"/>
  </r>
  <r>
    <x v="298"/>
    <n v="68814"/>
    <n v="69121"/>
    <n v="67899"/>
    <n v="69042"/>
    <n v="500"/>
    <n v="338"/>
    <x v="2"/>
    <n v="1"/>
  </r>
  <r>
    <x v="299"/>
    <n v="69049"/>
    <n v="69613"/>
    <n v="68913"/>
    <n v="69387"/>
    <n v="-469"/>
    <n v="-469"/>
    <x v="2"/>
    <n v="0"/>
  </r>
  <r>
    <x v="300"/>
    <n v="69382"/>
    <n v="69677"/>
    <n v="68744"/>
    <n v="68913"/>
    <n v="500"/>
    <n v="-474"/>
    <x v="2"/>
    <n v="1"/>
  </r>
  <r>
    <x v="301"/>
    <n v="68916"/>
    <n v="69572"/>
    <n v="68377"/>
    <n v="68442"/>
    <n v="241"/>
    <n v="241"/>
    <x v="2"/>
    <n v="0"/>
  </r>
  <r>
    <x v="302"/>
    <n v="68442"/>
    <n v="68910"/>
    <n v="68024"/>
    <n v="68683"/>
    <n v="500"/>
    <n v="1258"/>
    <x v="2"/>
    <n v="1"/>
  </r>
  <r>
    <x v="303"/>
    <n v="68681"/>
    <n v="69943"/>
    <n v="68681"/>
    <n v="69939"/>
    <n v="500"/>
    <n v="18"/>
    <x v="2"/>
    <n v="1"/>
  </r>
  <r>
    <x v="304"/>
    <n v="69942"/>
    <n v="70451"/>
    <n v="69750"/>
    <n v="69960"/>
    <n v="412"/>
    <n v="412"/>
    <x v="2"/>
    <n v="0"/>
  </r>
  <r>
    <x v="305"/>
    <n v="69960"/>
    <n v="70392"/>
    <n v="69573"/>
    <n v="70372"/>
    <n v="500"/>
    <n v="761"/>
    <x v="2"/>
    <n v="1"/>
  </r>
  <r>
    <x v="306"/>
    <n v="70375"/>
    <n v="71401"/>
    <n v="70373"/>
    <n v="71136"/>
    <n v="142"/>
    <n v="142"/>
    <x v="2"/>
    <n v="0"/>
  </r>
  <r>
    <x v="307"/>
    <n v="71148"/>
    <n v="71645"/>
    <n v="71148"/>
    <n v="71290"/>
    <n v="-194"/>
    <n v="-194"/>
    <x v="2"/>
    <n v="0"/>
  </r>
  <r>
    <x v="308"/>
    <n v="71290"/>
    <n v="71711"/>
    <n v="70823"/>
    <n v="71096"/>
    <n v="-299"/>
    <n v="-299"/>
    <x v="2"/>
    <n v="0"/>
  </r>
  <r>
    <x v="309"/>
    <n v="71092"/>
    <n v="71257"/>
    <n v="70531"/>
    <n v="70793"/>
    <n v="500"/>
    <n v="992"/>
    <x v="2"/>
    <n v="1"/>
  </r>
  <r>
    <x v="310"/>
    <n v="70793"/>
    <n v="71805"/>
    <n v="70462"/>
    <n v="71785"/>
    <n v="-366"/>
    <n v="-366"/>
    <x v="2"/>
    <n v="0"/>
  </r>
  <r>
    <x v="311"/>
    <n v="71783"/>
    <n v="71989"/>
    <n v="71307"/>
    <n v="71417"/>
    <n v="-800"/>
    <n v="-800"/>
    <x v="2"/>
    <n v="0"/>
  </r>
  <r>
    <x v="312"/>
    <n v="71414"/>
    <n v="71607"/>
    <n v="70505"/>
    <n v="70614"/>
    <n v="174"/>
    <n v="174"/>
    <x v="2"/>
    <n v="0"/>
  </r>
  <r>
    <x v="313"/>
    <n v="70618"/>
    <n v="71053"/>
    <n v="70169"/>
    <n v="70792"/>
    <n v="241"/>
    <n v="241"/>
    <x v="2"/>
    <n v="0"/>
  </r>
  <r>
    <x v="314"/>
    <n v="70794"/>
    <n v="71207"/>
    <n v="70628"/>
    <n v="71035"/>
    <n v="-512"/>
    <n v="-512"/>
    <x v="2"/>
    <n v="0"/>
  </r>
  <r>
    <x v="315"/>
    <n v="71036"/>
    <n v="71066"/>
    <n v="70429"/>
    <n v="70524"/>
    <n v="-1101"/>
    <n v="-1101"/>
    <x v="2"/>
    <n v="0"/>
  </r>
  <r>
    <x v="316"/>
    <n v="70522"/>
    <n v="70522"/>
    <n v="69013"/>
    <n v="69421"/>
    <n v="-320"/>
    <n v="-320"/>
    <x v="2"/>
    <n v="0"/>
  </r>
  <r>
    <x v="317"/>
    <n v="69418"/>
    <n v="69431"/>
    <n v="68378"/>
    <n v="69098"/>
    <n v="500"/>
    <n v="217"/>
    <x v="2"/>
    <n v="1"/>
  </r>
  <r>
    <x v="318"/>
    <n v="69101"/>
    <n v="69702"/>
    <n v="69101"/>
    <n v="69318"/>
    <n v="73"/>
    <n v="73"/>
    <x v="2"/>
    <n v="0"/>
  </r>
  <r>
    <x v="319"/>
    <n v="69313"/>
    <n v="69528"/>
    <n v="68081"/>
    <n v="69386"/>
    <n v="121"/>
    <n v="121"/>
    <x v="2"/>
    <n v="0"/>
  </r>
  <r>
    <x v="320"/>
    <n v="69388"/>
    <n v="69709"/>
    <n v="68832"/>
    <n v="69509"/>
    <n v="-637"/>
    <n v="-637"/>
    <x v="2"/>
    <n v="0"/>
  </r>
  <r>
    <x v="321"/>
    <n v="69509"/>
    <n v="69810"/>
    <n v="68813"/>
    <n v="68872"/>
    <n v="-2357"/>
    <n v="-2357"/>
    <x v="2"/>
    <n v="0"/>
  </r>
  <r>
    <x v="322"/>
    <n v="68868"/>
    <n v="68868"/>
    <n v="66499"/>
    <n v="66511"/>
    <n v="500"/>
    <n v="143"/>
    <x v="2"/>
    <n v="1"/>
  </r>
  <r>
    <x v="323"/>
    <n v="66513"/>
    <n v="67253"/>
    <n v="65914"/>
    <n v="66656"/>
    <n v="500"/>
    <n v="1317"/>
    <x v="2"/>
    <n v="1"/>
  </r>
  <r>
    <x v="324"/>
    <n v="66661"/>
    <n v="68012"/>
    <n v="66661"/>
    <n v="67978"/>
    <n v="-445"/>
    <n v="-445"/>
    <x v="2"/>
    <n v="0"/>
  </r>
  <r>
    <x v="325"/>
    <n v="67975"/>
    <n v="67975"/>
    <n v="67243"/>
    <n v="67530"/>
    <n v="-415"/>
    <n v="-415"/>
    <x v="2"/>
    <n v="0"/>
  </r>
  <r>
    <x v="326"/>
    <n v="67534"/>
    <n v="67969"/>
    <n v="66723"/>
    <n v="67119"/>
    <n v="-2247"/>
    <n v="-2247"/>
    <x v="2"/>
    <n v="0"/>
  </r>
  <r>
    <x v="327"/>
    <n v="67116"/>
    <n v="67116"/>
    <n v="64588"/>
    <n v="64869"/>
    <n v="500"/>
    <n v="55"/>
    <x v="2"/>
    <n v="1"/>
  </r>
  <r>
    <x v="328"/>
    <n v="64859"/>
    <n v="65612"/>
    <n v="63533"/>
    <n v="64914"/>
    <n v="500"/>
    <n v="-1501"/>
    <x v="2"/>
    <n v="1"/>
  </r>
  <r>
    <x v="329"/>
    <n v="64915"/>
    <n v="65533"/>
    <n v="60774"/>
    <n v="63414"/>
    <n v="500"/>
    <n v="-545"/>
    <x v="1"/>
    <n v="1"/>
  </r>
  <r>
    <x v="330"/>
    <n v="63416"/>
    <n v="63945"/>
    <n v="61663"/>
    <n v="62871"/>
    <n v="500"/>
    <n v="2581"/>
    <x v="1"/>
    <n v="1"/>
  </r>
  <r>
    <x v="331"/>
    <n v="62872"/>
    <n v="66083"/>
    <n v="62872"/>
    <n v="65453"/>
    <n v="-1024"/>
    <n v="-1024"/>
    <x v="1"/>
    <n v="0"/>
  </r>
  <r>
    <x v="332"/>
    <n v="65449"/>
    <n v="65733"/>
    <n v="64425"/>
    <n v="64425"/>
    <n v="500"/>
    <n v="786"/>
    <x v="1"/>
    <n v="1"/>
  </r>
  <r>
    <x v="333"/>
    <n v="64438"/>
    <n v="65351"/>
    <n v="64438"/>
    <n v="65224"/>
    <n v="-435"/>
    <n v="-435"/>
    <x v="1"/>
    <n v="0"/>
  </r>
  <r>
    <x v="334"/>
    <n v="65223"/>
    <n v="65427"/>
    <n v="64738"/>
    <n v="64788"/>
    <n v="-1375"/>
    <n v="-1375"/>
    <x v="1"/>
    <n v="0"/>
  </r>
  <r>
    <x v="335"/>
    <n v="64787"/>
    <n v="64787"/>
    <n v="63050"/>
    <n v="63412"/>
    <n v="-540"/>
    <n v="-540"/>
    <x v="1"/>
    <n v="0"/>
  </r>
  <r>
    <x v="336"/>
    <n v="63406"/>
    <n v="63593"/>
    <n v="61825"/>
    <n v="62866"/>
    <n v="500"/>
    <n v="-2030"/>
    <x v="1"/>
    <n v="1"/>
  </r>
  <r>
    <x v="337"/>
    <n v="62871"/>
    <n v="63529"/>
    <n v="60810"/>
    <n v="60841"/>
    <n v="-1152"/>
    <n v="-1152"/>
    <x v="1"/>
    <n v="0"/>
  </r>
  <r>
    <x v="338"/>
    <n v="60841"/>
    <n v="60850"/>
    <n v="59068"/>
    <n v="59689"/>
    <n v="-1492"/>
    <n v="-1492"/>
    <x v="1"/>
    <n v="0"/>
  </r>
  <r>
    <x v="339"/>
    <n v="59684"/>
    <n v="59684"/>
    <n v="57634"/>
    <n v="58192"/>
    <n v="500"/>
    <n v="2067"/>
    <x v="1"/>
    <n v="1"/>
  </r>
  <r>
    <x v="340"/>
    <n v="58192"/>
    <n v="60303"/>
    <n v="57997"/>
    <n v="60259"/>
    <n v="500"/>
    <n v="-340"/>
    <x v="1"/>
    <n v="1"/>
  </r>
  <r>
    <x v="341"/>
    <n v="60255"/>
    <n v="60850"/>
    <n v="59815"/>
    <n v="59915"/>
    <n v="-728"/>
    <n v="-728"/>
    <x v="2"/>
    <n v="0"/>
  </r>
  <r>
    <x v="342"/>
    <n v="59912"/>
    <n v="59912"/>
    <n v="57876"/>
    <n v="59184"/>
    <n v="500"/>
    <n v="1008"/>
    <x v="1"/>
    <n v="1"/>
  </r>
  <r>
    <x v="343"/>
    <n v="59182"/>
    <n v="60701"/>
    <n v="59179"/>
    <n v="60190"/>
    <n v="500"/>
    <n v="1901"/>
    <x v="1"/>
    <n v="1"/>
  </r>
  <r>
    <x v="344"/>
    <n v="60191"/>
    <n v="62262"/>
    <n v="60189"/>
    <n v="62092"/>
    <n v="-133"/>
    <n v="-133"/>
    <x v="1"/>
    <n v="0"/>
  </r>
  <r>
    <x v="345"/>
    <n v="62080"/>
    <n v="62247"/>
    <n v="61305"/>
    <n v="61947"/>
    <n v="500"/>
    <n v="1097"/>
    <x v="1"/>
    <n v="1"/>
  </r>
  <r>
    <x v="346"/>
    <n v="61950"/>
    <n v="63047"/>
    <n v="61950"/>
    <n v="63047"/>
    <n v="-1192"/>
    <n v="-1192"/>
    <x v="1"/>
    <n v="0"/>
  </r>
  <r>
    <x v="347"/>
    <n v="63033"/>
    <n v="63033"/>
    <n v="61605"/>
    <n v="61841"/>
    <n v="500"/>
    <n v="1107"/>
    <x v="1"/>
    <n v="1"/>
  </r>
  <r>
    <x v="348"/>
    <n v="61836"/>
    <n v="63198"/>
    <n v="61814"/>
    <n v="62943"/>
    <n v="-1264"/>
    <n v="-1264"/>
    <x v="1"/>
    <n v="0"/>
  </r>
  <r>
    <x v="349"/>
    <n v="62940"/>
    <n v="62940"/>
    <n v="61422"/>
    <n v="61676"/>
    <n v="-492"/>
    <n v="-492"/>
    <x v="1"/>
    <n v="0"/>
  </r>
  <r>
    <x v="350"/>
    <n v="61675"/>
    <n v="62119"/>
    <n v="61099"/>
    <n v="61183"/>
    <n v="500"/>
    <n v="669"/>
    <x v="1"/>
    <n v="1"/>
  </r>
  <r>
    <x v="351"/>
    <n v="61187"/>
    <n v="62000"/>
    <n v="61187"/>
    <n v="61856"/>
    <n v="500"/>
    <n v="-320"/>
    <x v="1"/>
    <n v="1"/>
  </r>
  <r>
    <x v="352"/>
    <n v="61799"/>
    <n v="62684"/>
    <n v="61479"/>
    <n v="61479"/>
    <n v="500"/>
    <n v="1565"/>
    <x v="1"/>
    <n v="1"/>
  </r>
  <r>
    <x v="353"/>
    <n v="61484"/>
    <n v="63146"/>
    <n v="61484"/>
    <n v="63049"/>
    <n v="500"/>
    <n v="561"/>
    <x v="1"/>
    <n v="1"/>
  </r>
  <r>
    <x v="354"/>
    <n v="63044"/>
    <n v="63766"/>
    <n v="62371"/>
    <n v="63605"/>
    <n v="500"/>
    <n v="-80"/>
    <x v="1"/>
    <n v="1"/>
  </r>
  <r>
    <x v="355"/>
    <n v="63613"/>
    <n v="64296"/>
    <n v="63529"/>
    <n v="63533"/>
    <n v="500"/>
    <n v="908"/>
    <x v="1"/>
    <n v="1"/>
  </r>
  <r>
    <x v="356"/>
    <n v="63534"/>
    <n v="64554"/>
    <n v="63534"/>
    <n v="64442"/>
    <n v="500"/>
    <n v="309"/>
    <x v="2"/>
    <n v="1"/>
  </r>
  <r>
    <x v="357"/>
    <n v="64442"/>
    <n v="65097"/>
    <n v="63974"/>
    <n v="64751"/>
    <n v="-204"/>
    <n v="-204"/>
    <x v="1"/>
    <n v="0"/>
  </r>
  <r>
    <x v="358"/>
    <n v="64745"/>
    <n v="65182"/>
    <n v="64115"/>
    <n v="64541"/>
    <n v="-104"/>
    <n v="-104"/>
    <x v="2"/>
    <n v="0"/>
  </r>
  <r>
    <x v="359"/>
    <n v="64542"/>
    <n v="64941"/>
    <n v="64239"/>
    <n v="64438"/>
    <n v="500"/>
    <n v="387"/>
    <x v="2"/>
    <n v="1"/>
  </r>
  <r>
    <x v="360"/>
    <n v="64442"/>
    <n v="65517"/>
    <n v="64442"/>
    <n v="64829"/>
    <n v="500"/>
    <n v="-23"/>
    <x v="2"/>
    <n v="1"/>
  </r>
  <r>
    <x v="361"/>
    <n v="64834"/>
    <n v="65831"/>
    <n v="64690"/>
    <n v="64811"/>
    <n v="348"/>
    <n v="348"/>
    <x v="2"/>
    <n v="0"/>
  </r>
  <r>
    <x v="362"/>
    <n v="64812"/>
    <n v="65161"/>
    <n v="64247"/>
    <n v="65160"/>
    <n v="-1217"/>
    <n v="-1217"/>
    <x v="2"/>
    <n v="0"/>
  </r>
  <r>
    <x v="363"/>
    <n v="65154"/>
    <n v="65154"/>
    <n v="63736"/>
    <n v="63937"/>
    <n v="500"/>
    <n v="887"/>
    <x v="2"/>
    <n v="1"/>
  </r>
  <r>
    <x v="364"/>
    <n v="63937"/>
    <n v="64869"/>
    <n v="63806"/>
    <n v="64824"/>
    <n v="-600"/>
    <n v="-600"/>
    <x v="2"/>
    <n v="0"/>
  </r>
  <r>
    <x v="365"/>
    <n v="64825"/>
    <n v="65105"/>
    <n v="64225"/>
    <n v="64225"/>
    <n v="-2238"/>
    <n v="-2238"/>
    <x v="2"/>
    <n v="0"/>
  </r>
  <r>
    <x v="366"/>
    <n v="64216"/>
    <n v="64216"/>
    <n v="61670"/>
    <n v="61978"/>
    <n v="500"/>
    <n v="-1036"/>
    <x v="2"/>
    <n v="1"/>
  </r>
  <r>
    <x v="367"/>
    <n v="61972"/>
    <n v="62645"/>
    <n v="60936"/>
    <n v="60936"/>
    <n v="301"/>
    <n v="301"/>
    <x v="2"/>
    <n v="0"/>
  </r>
  <r>
    <x v="368"/>
    <n v="60935"/>
    <n v="61381"/>
    <n v="60056"/>
    <n v="61236"/>
    <n v="500"/>
    <n v="194"/>
    <x v="2"/>
    <n v="1"/>
  </r>
  <r>
    <x v="369"/>
    <n v="61236"/>
    <n v="61812"/>
    <n v="60764"/>
    <n v="61430"/>
    <n v="-571"/>
    <n v="-571"/>
    <x v="2"/>
    <n v="0"/>
  </r>
  <r>
    <x v="370"/>
    <n v="61436"/>
    <n v="61667"/>
    <n v="60796"/>
    <n v="60865"/>
    <n v="500"/>
    <n v="1195"/>
    <x v="2"/>
    <n v="1"/>
  </r>
  <r>
    <x v="371"/>
    <n v="60870"/>
    <n v="62451"/>
    <n v="60870"/>
    <n v="62065"/>
    <n v="500"/>
    <n v="1217"/>
    <x v="2"/>
    <n v="1"/>
  </r>
  <r>
    <x v="372"/>
    <n v="62067"/>
    <n v="63313"/>
    <n v="62004"/>
    <n v="63284"/>
    <n v="194"/>
    <n v="194"/>
    <x v="2"/>
    <n v="0"/>
  </r>
  <r>
    <x v="373"/>
    <n v="63282"/>
    <n v="63596"/>
    <n v="62895"/>
    <n v="63476"/>
    <n v="-517"/>
    <n v="-517"/>
    <x v="1"/>
    <n v="0"/>
  </r>
  <r>
    <x v="374"/>
    <n v="63477"/>
    <n v="63972"/>
    <n v="62750"/>
    <n v="62960"/>
    <n v="500"/>
    <n v="722"/>
    <x v="2"/>
    <n v="1"/>
  </r>
  <r>
    <x v="375"/>
    <n v="62964"/>
    <n v="63777"/>
    <n v="62964"/>
    <n v="63686"/>
    <n v="-207"/>
    <n v="-207"/>
    <x v="1"/>
    <n v="0"/>
  </r>
  <r>
    <x v="376"/>
    <n v="63686"/>
    <n v="63688"/>
    <n v="63015"/>
    <n v="63479"/>
    <n v="7"/>
    <n v="7"/>
    <x v="1"/>
    <n v="0"/>
  </r>
  <r>
    <x v="377"/>
    <n v="63482"/>
    <n v="63612"/>
    <n v="62960"/>
    <n v="63489"/>
    <n v="-1148"/>
    <n v="-1148"/>
    <x v="2"/>
    <n v="0"/>
  </r>
  <r>
    <x v="378"/>
    <n v="63487"/>
    <n v="63492"/>
    <n v="62298"/>
    <n v="62339"/>
    <n v="500"/>
    <n v="946"/>
    <x v="2"/>
    <n v="1"/>
  </r>
  <r>
    <x v="379"/>
    <n v="62351"/>
    <n v="63300"/>
    <n v="62351"/>
    <n v="63297"/>
    <n v="500"/>
    <n v="1173"/>
    <x v="2"/>
    <n v="1"/>
  </r>
  <r>
    <x v="380"/>
    <n v="63290"/>
    <n v="64481"/>
    <n v="62902"/>
    <n v="64463"/>
    <n v="500"/>
    <n v="9"/>
    <x v="1"/>
    <n v="1"/>
  </r>
  <r>
    <x v="381"/>
    <n v="64468"/>
    <n v="65136"/>
    <n v="64209"/>
    <n v="64477"/>
    <n v="500"/>
    <n v="1244"/>
    <x v="1"/>
    <n v="1"/>
  </r>
  <r>
    <x v="382"/>
    <n v="64504"/>
    <n v="66213"/>
    <n v="64504"/>
    <n v="65748"/>
    <n v="500"/>
    <n v="575"/>
    <x v="1"/>
    <n v="1"/>
  </r>
  <r>
    <x v="383"/>
    <n v="65748"/>
    <n v="66323"/>
    <n v="65427"/>
    <n v="66323"/>
    <n v="121"/>
    <n v="121"/>
    <x v="1"/>
    <n v="0"/>
  </r>
  <r>
    <x v="384"/>
    <n v="66322"/>
    <n v="66619"/>
    <n v="66151"/>
    <n v="66443"/>
    <n v="500"/>
    <n v="225"/>
    <x v="1"/>
    <n v="1"/>
  </r>
  <r>
    <x v="385"/>
    <n v="66449"/>
    <n v="67102"/>
    <n v="66293"/>
    <n v="66674"/>
    <n v="138"/>
    <n v="138"/>
    <x v="1"/>
    <n v="0"/>
  </r>
  <r>
    <x v="386"/>
    <n v="66670"/>
    <n v="67051"/>
    <n v="66427"/>
    <n v="66808"/>
    <n v="500"/>
    <n v="158"/>
    <x v="1"/>
    <n v="1"/>
  </r>
  <r>
    <x v="387"/>
    <n v="66796"/>
    <n v="67428"/>
    <n v="66596"/>
    <n v="66954"/>
    <n v="500"/>
    <n v="564"/>
    <x v="2"/>
    <n v="1"/>
  </r>
  <r>
    <x v="388"/>
    <n v="66951"/>
    <n v="67608"/>
    <n v="66218"/>
    <n v="67515"/>
    <n v="500"/>
    <n v="993"/>
    <x v="2"/>
    <n v="1"/>
  </r>
  <r>
    <x v="389"/>
    <n v="67524"/>
    <n v="68754"/>
    <n v="67524"/>
    <n v="68517"/>
    <n v="-520"/>
    <n v="-520"/>
    <x v="1"/>
    <n v="0"/>
  </r>
  <r>
    <x v="390"/>
    <n v="68517"/>
    <n v="68561"/>
    <n v="67942"/>
    <n v="67997"/>
    <n v="500"/>
    <n v="276"/>
    <x v="2"/>
    <n v="1"/>
  </r>
  <r>
    <x v="391"/>
    <n v="67996"/>
    <n v="68534"/>
    <n v="67577"/>
    <n v="68272"/>
    <n v="141"/>
    <n v="141"/>
    <x v="1"/>
    <n v="0"/>
  </r>
  <r>
    <x v="392"/>
    <n v="68271"/>
    <n v="68471"/>
    <n v="68002"/>
    <n v="68412"/>
    <n v="-321"/>
    <n v="-321"/>
    <x v="2"/>
    <n v="0"/>
  </r>
  <r>
    <x v="393"/>
    <n v="68416"/>
    <n v="68509"/>
    <n v="67686"/>
    <n v="68095"/>
    <n v="-234"/>
    <n v="-234"/>
    <x v="2"/>
    <n v="0"/>
  </r>
  <r>
    <x v="394"/>
    <n v="68096"/>
    <n v="68513"/>
    <n v="67749"/>
    <n v="67862"/>
    <n v="-613"/>
    <n v="-613"/>
    <x v="2"/>
    <n v="0"/>
  </r>
  <r>
    <x v="395"/>
    <n v="67836"/>
    <n v="67836"/>
    <n v="66946"/>
    <n v="67223"/>
    <n v="-1427"/>
    <n v="-1427"/>
    <x v="2"/>
    <n v="0"/>
  </r>
  <r>
    <x v="396"/>
    <n v="67217"/>
    <n v="67217"/>
    <n v="65690"/>
    <n v="65790"/>
    <n v="178"/>
    <n v="178"/>
    <x v="2"/>
    <n v="0"/>
  </r>
  <r>
    <x v="397"/>
    <n v="65788"/>
    <n v="66027"/>
    <n v="65257"/>
    <n v="65966"/>
    <n v="500"/>
    <n v="300"/>
    <x v="2"/>
    <n v="1"/>
  </r>
  <r>
    <x v="398"/>
    <n v="65964"/>
    <n v="66590"/>
    <n v="65921"/>
    <n v="66264"/>
    <n v="500"/>
    <n v="442"/>
    <x v="2"/>
    <n v="1"/>
  </r>
  <r>
    <x v="399"/>
    <n v="66260"/>
    <n v="66868"/>
    <n v="66187"/>
    <n v="66702"/>
    <n v="500"/>
    <n v="882"/>
    <x v="2"/>
    <n v="1"/>
  </r>
  <r>
    <x v="400"/>
    <n v="66702"/>
    <n v="67666"/>
    <n v="66702"/>
    <n v="67584"/>
    <n v="54"/>
    <n v="54"/>
    <x v="2"/>
    <n v="0"/>
  </r>
  <r>
    <x v="401"/>
    <n v="67584"/>
    <n v="67745"/>
    <n v="67006"/>
    <n v="67638"/>
    <n v="-754"/>
    <n v="-754"/>
    <x v="2"/>
    <n v="0"/>
  </r>
  <r>
    <x v="402"/>
    <n v="67641"/>
    <n v="67713"/>
    <n v="66824"/>
    <n v="66887"/>
    <n v="-215"/>
    <n v="-215"/>
    <x v="2"/>
    <n v="0"/>
  </r>
  <r>
    <x v="403"/>
    <n v="66892"/>
    <n v="66892"/>
    <n v="66337"/>
    <n v="66677"/>
    <n v="-696"/>
    <n v="-696"/>
    <x v="2"/>
    <n v="0"/>
  </r>
  <r>
    <x v="404"/>
    <n v="66678"/>
    <n v="67175"/>
    <n v="65982"/>
    <n v="65982"/>
    <n v="-790"/>
    <n v="-790"/>
    <x v="2"/>
    <n v="0"/>
  </r>
  <r>
    <x v="405"/>
    <n v="65946"/>
    <n v="65946"/>
    <n v="65013"/>
    <n v="65156"/>
    <n v="-353"/>
    <n v="-353"/>
    <x v="2"/>
    <n v="0"/>
  </r>
  <r>
    <x v="406"/>
    <n v="65156"/>
    <n v="65156"/>
    <n v="64164"/>
    <n v="64803"/>
    <n v="-935"/>
    <n v="-935"/>
    <x v="2"/>
    <n v="0"/>
  </r>
  <r>
    <x v="407"/>
    <n v="64802"/>
    <n v="65271"/>
    <n v="63804"/>
    <n v="63867"/>
    <n v="500"/>
    <n v="1710"/>
    <x v="2"/>
    <n v="1"/>
  </r>
  <r>
    <x v="408"/>
    <n v="63875"/>
    <n v="65589"/>
    <n v="63848"/>
    <n v="65585"/>
    <n v="-1324"/>
    <n v="-1324"/>
    <x v="2"/>
    <n v="0"/>
  </r>
  <r>
    <x v="409"/>
    <n v="65585"/>
    <n v="65585"/>
    <n v="64255"/>
    <n v="64261"/>
    <n v="500"/>
    <n v="883"/>
    <x v="2"/>
    <n v="1"/>
  </r>
  <r>
    <x v="410"/>
    <n v="64262"/>
    <n v="65182"/>
    <n v="64202"/>
    <n v="65145"/>
    <n v="500"/>
    <n v="1919"/>
    <x v="2"/>
    <n v="1"/>
  </r>
  <r>
    <x v="411"/>
    <n v="65154"/>
    <n v="67073"/>
    <n v="65154"/>
    <n v="67073"/>
    <n v="-265"/>
    <n v="-265"/>
    <x v="2"/>
    <n v="0"/>
  </r>
  <r>
    <x v="412"/>
    <n v="67073"/>
    <n v="67168"/>
    <n v="66405"/>
    <n v="66808"/>
    <n v="500"/>
    <n v="-133"/>
    <x v="2"/>
    <n v="1"/>
  </r>
  <r>
    <x v="413"/>
    <n v="66812"/>
    <n v="67673"/>
    <n v="66541"/>
    <n v="66679"/>
    <n v="68"/>
    <n v="68"/>
    <x v="2"/>
    <n v="0"/>
  </r>
  <r>
    <x v="414"/>
    <n v="66679"/>
    <n v="66949"/>
    <n v="66380"/>
    <n v="66747"/>
    <n v="-332"/>
    <n v="-332"/>
    <x v="2"/>
    <n v="0"/>
  </r>
  <r>
    <x v="415"/>
    <n v="66739"/>
    <n v="66739"/>
    <n v="66101"/>
    <n v="66407"/>
    <n v="213"/>
    <n v="213"/>
    <x v="2"/>
    <n v="0"/>
  </r>
  <r>
    <x v="416"/>
    <n v="66411"/>
    <n v="66807"/>
    <n v="66353"/>
    <n v="66624"/>
    <n v="185"/>
    <n v="185"/>
    <x v="2"/>
    <n v="0"/>
  </r>
  <r>
    <x v="417"/>
    <n v="66622"/>
    <n v="66920"/>
    <n v="66459"/>
    <n v="66807"/>
    <n v="500"/>
    <n v="1224"/>
    <x v="2"/>
    <n v="1"/>
  </r>
  <r>
    <x v="418"/>
    <n v="66807"/>
    <n v="68142"/>
    <n v="66807"/>
    <n v="68031"/>
    <n v="-338"/>
    <n v="-338"/>
    <x v="2"/>
    <n v="0"/>
  </r>
  <r>
    <x v="419"/>
    <n v="68030"/>
    <n v="68093"/>
    <n v="67561"/>
    <n v="67692"/>
    <n v="417"/>
    <n v="417"/>
    <x v="2"/>
    <n v="0"/>
  </r>
  <r>
    <x v="420"/>
    <n v="67690"/>
    <n v="68107"/>
    <n v="67119"/>
    <n v="68107"/>
    <n v="-440"/>
    <n v="-440"/>
    <x v="2"/>
    <n v="0"/>
  </r>
  <r>
    <x v="421"/>
    <n v="68103"/>
    <n v="68103"/>
    <n v="67507"/>
    <n v="67663"/>
    <n v="-576"/>
    <n v="-576"/>
    <x v="2"/>
    <n v="0"/>
  </r>
  <r>
    <x v="422"/>
    <n v="67665"/>
    <n v="67773"/>
    <n v="66993"/>
    <n v="67089"/>
    <n v="500"/>
    <n v="1103"/>
    <x v="2"/>
    <n v="1"/>
  </r>
  <r>
    <x v="423"/>
    <n v="67087"/>
    <n v="68241"/>
    <n v="67009"/>
    <n v="68190"/>
    <n v="-470"/>
    <n v="-470"/>
    <x v="2"/>
    <n v="0"/>
  </r>
  <r>
    <x v="424"/>
    <n v="68189"/>
    <n v="68255"/>
    <n v="67528"/>
    <n v="67719"/>
    <n v="500"/>
    <n v="614"/>
    <x v="2"/>
    <n v="1"/>
  </r>
  <r>
    <x v="425"/>
    <n v="67711"/>
    <n v="68549"/>
    <n v="67346"/>
    <n v="68325"/>
    <n v="500"/>
    <n v="473"/>
    <x v="2"/>
    <n v="1"/>
  </r>
  <r>
    <x v="426"/>
    <n v="68321"/>
    <n v="69601"/>
    <n v="67892"/>
    <n v="68794"/>
    <n v="500"/>
    <n v="-604"/>
    <x v="2"/>
    <n v="1"/>
  </r>
  <r>
    <x v="427"/>
    <n v="68800"/>
    <n v="69571"/>
    <n v="68021"/>
    <n v="68196"/>
    <n v="500"/>
    <n v="619"/>
    <x v="2"/>
    <n v="1"/>
  </r>
  <r>
    <x v="428"/>
    <n v="68197"/>
    <n v="68926"/>
    <n v="68011"/>
    <n v="68816"/>
    <n v="500"/>
    <n v="411"/>
    <x v="2"/>
    <n v="1"/>
  </r>
  <r>
    <x v="429"/>
    <n v="68817"/>
    <n v="69431"/>
    <n v="68455"/>
    <n v="69228"/>
    <n v="3"/>
    <n v="3"/>
    <x v="2"/>
    <n v="0"/>
  </r>
  <r>
    <x v="430"/>
    <n v="69225"/>
    <n v="69420"/>
    <n v="68958"/>
    <n v="69228"/>
    <n v="500"/>
    <n v="200"/>
    <x v="2"/>
    <n v="1"/>
  </r>
  <r>
    <x v="431"/>
    <n v="69230"/>
    <n v="69737"/>
    <n v="68924"/>
    <n v="69430"/>
    <n v="500"/>
    <n v="791"/>
    <x v="2"/>
    <n v="1"/>
  </r>
  <r>
    <x v="432"/>
    <n v="69438"/>
    <n v="70243"/>
    <n v="69228"/>
    <n v="70229"/>
    <n v="155"/>
    <n v="155"/>
    <x v="1"/>
    <n v="0"/>
  </r>
  <r>
    <x v="433"/>
    <n v="70230"/>
    <n v="70551"/>
    <n v="70089"/>
    <n v="70385"/>
    <n v="500"/>
    <n v="893"/>
    <x v="2"/>
    <n v="1"/>
  </r>
  <r>
    <x v="434"/>
    <n v="70390"/>
    <n v="71285"/>
    <n v="70390"/>
    <n v="71283"/>
    <n v="-743"/>
    <n v="-743"/>
    <x v="2"/>
    <n v="0"/>
  </r>
  <r>
    <x v="435"/>
    <n v="71284"/>
    <n v="71290"/>
    <n v="70343"/>
    <n v="70541"/>
    <n v="-627"/>
    <n v="-627"/>
    <x v="2"/>
    <n v="0"/>
  </r>
  <r>
    <x v="436"/>
    <n v="70545"/>
    <n v="70739"/>
    <n v="69314"/>
    <n v="69918"/>
    <n v="500"/>
    <n v="888"/>
    <x v="2"/>
    <n v="1"/>
  </r>
  <r>
    <x v="437"/>
    <n v="69921"/>
    <n v="70828"/>
    <n v="69698"/>
    <n v="70809"/>
    <n v="136"/>
    <n v="136"/>
    <x v="2"/>
    <n v="0"/>
  </r>
  <r>
    <x v="438"/>
    <n v="70810"/>
    <n v="71111"/>
    <n v="70810"/>
    <n v="70946"/>
    <n v="500"/>
    <n v="725"/>
    <x v="2"/>
    <n v="1"/>
  </r>
  <r>
    <x v="439"/>
    <n v="70950"/>
    <n v="71995"/>
    <n v="70950"/>
    <n v="71675"/>
    <n v="16"/>
    <n v="16"/>
    <x v="2"/>
    <n v="0"/>
  </r>
  <r>
    <x v="440"/>
    <n v="71676"/>
    <n v="71961"/>
    <n v="71264"/>
    <n v="71692"/>
    <n v="131"/>
    <n v="131"/>
    <x v="2"/>
    <n v="0"/>
  </r>
  <r>
    <x v="441"/>
    <n v="71699"/>
    <n v="72140"/>
    <n v="71351"/>
    <n v="71830"/>
    <n v="-94"/>
    <n v="-94"/>
    <x v="2"/>
    <n v="0"/>
  </r>
  <r>
    <x v="442"/>
    <n v="71830"/>
    <n v="71884"/>
    <n v="71341"/>
    <n v="71736"/>
    <n v="-1871"/>
    <n v="-1871"/>
    <x v="2"/>
    <n v="0"/>
  </r>
  <r>
    <x v="443"/>
    <n v="71735"/>
    <n v="71735"/>
    <n v="69628"/>
    <n v="69864"/>
    <n v="500"/>
    <n v="542"/>
    <x v="2"/>
    <n v="1"/>
  </r>
  <r>
    <x v="444"/>
    <n v="69863"/>
    <n v="70720"/>
    <n v="69814"/>
    <n v="70405"/>
    <n v="500"/>
    <n v="-754"/>
    <x v="2"/>
    <n v="1"/>
  </r>
  <r>
    <x v="445"/>
    <n v="70406"/>
    <n v="70958"/>
    <n v="68952"/>
    <n v="69652"/>
    <n v="500"/>
    <n v="-128"/>
    <x v="2"/>
    <n v="1"/>
  </r>
  <r>
    <x v="446"/>
    <n v="69658"/>
    <n v="70312"/>
    <n v="68847"/>
    <n v="69530"/>
    <n v="500"/>
    <n v="44"/>
    <x v="2"/>
    <n v="1"/>
  </r>
  <r>
    <x v="447"/>
    <n v="69536"/>
    <n v="70231"/>
    <n v="69451"/>
    <n v="69580"/>
    <n v="500"/>
    <n v="1158"/>
    <x v="2"/>
    <n v="1"/>
  </r>
  <r>
    <x v="448"/>
    <n v="69582"/>
    <n v="70834"/>
    <n v="69055"/>
    <n v="70740"/>
    <n v="-166"/>
    <n v="-166"/>
    <x v="2"/>
    <n v="0"/>
  </r>
  <r>
    <x v="449"/>
    <n v="70735"/>
    <n v="70844"/>
    <n v="70059"/>
    <n v="70569"/>
    <n v="500"/>
    <n v="-253"/>
    <x v="2"/>
    <n v="1"/>
  </r>
  <r>
    <x v="450"/>
    <n v="70573"/>
    <n v="71263"/>
    <n v="70234"/>
    <n v="70320"/>
    <n v="351"/>
    <n v="351"/>
    <x v="2"/>
    <n v="0"/>
  </r>
  <r>
    <x v="451"/>
    <n v="70322"/>
    <n v="70776"/>
    <n v="70322"/>
    <n v="70673"/>
    <n v="500"/>
    <n v="875"/>
    <x v="2"/>
    <n v="1"/>
  </r>
  <r>
    <x v="452"/>
    <n v="70686"/>
    <n v="71751"/>
    <n v="70673"/>
    <n v="71561"/>
    <n v="500"/>
    <n v="345"/>
    <x v="2"/>
    <n v="1"/>
  </r>
  <r>
    <x v="453"/>
    <n v="71560"/>
    <n v="72110"/>
    <n v="71510"/>
    <n v="71905"/>
    <n v="500"/>
    <n v="1086"/>
    <x v="2"/>
    <n v="1"/>
  </r>
  <r>
    <x v="454"/>
    <n v="71910"/>
    <n v="73103"/>
    <n v="71910"/>
    <n v="72996"/>
    <n v="-380"/>
    <n v="-380"/>
    <x v="2"/>
    <n v="0"/>
  </r>
  <r>
    <x v="455"/>
    <n v="72987"/>
    <n v="72987"/>
    <n v="72534"/>
    <n v="72607"/>
    <n v="50"/>
    <n v="50"/>
    <x v="2"/>
    <n v="0"/>
  </r>
  <r>
    <x v="456"/>
    <n v="72607"/>
    <n v="72875"/>
    <n v="72336"/>
    <n v="72657"/>
    <n v="-975"/>
    <n v="-975"/>
    <x v="2"/>
    <n v="0"/>
  </r>
  <r>
    <x v="457"/>
    <n v="72654"/>
    <n v="73045"/>
    <n v="71651"/>
    <n v="71679"/>
    <n v="-36"/>
    <n v="-36"/>
    <x v="2"/>
    <n v="0"/>
  </r>
  <r>
    <x v="458"/>
    <n v="71674"/>
    <n v="71854"/>
    <n v="70868"/>
    <n v="71638"/>
    <n v="-444"/>
    <n v="-444"/>
    <x v="2"/>
    <n v="0"/>
  </r>
  <r>
    <x v="459"/>
    <n v="71639"/>
    <n v="71639"/>
    <n v="70941"/>
    <n v="71195"/>
    <n v="-824"/>
    <n v="-824"/>
    <x v="2"/>
    <n v="0"/>
  </r>
  <r>
    <x v="460"/>
    <n v="71191"/>
    <n v="71191"/>
    <n v="70004"/>
    <n v="70367"/>
    <n v="-1172"/>
    <n v="-1172"/>
    <x v="2"/>
    <n v="0"/>
  </r>
  <r>
    <x v="461"/>
    <n v="70364"/>
    <n v="70364"/>
    <n v="68662"/>
    <n v="69192"/>
    <n v="500"/>
    <n v="520"/>
    <x v="2"/>
    <n v="1"/>
  </r>
  <r>
    <x v="462"/>
    <n v="69189"/>
    <n v="70080"/>
    <n v="69187"/>
    <n v="69709"/>
    <n v="500"/>
    <n v="1065"/>
    <x v="2"/>
    <n v="1"/>
  </r>
  <r>
    <x v="463"/>
    <n v="69716"/>
    <n v="70904"/>
    <n v="69716"/>
    <n v="70781"/>
    <n v="124"/>
    <n v="124"/>
    <x v="2"/>
    <n v="0"/>
  </r>
  <r>
    <x v="464"/>
    <n v="70774"/>
    <n v="70898"/>
    <n v="70236"/>
    <n v="70898"/>
    <n v="-1265"/>
    <n v="-1265"/>
    <x v="2"/>
    <n v="0"/>
  </r>
  <r>
    <x v="465"/>
    <n v="70898"/>
    <n v="70898"/>
    <n v="69202"/>
    <n v="69633"/>
    <n v="-1676"/>
    <n v="-1676"/>
    <x v="2"/>
    <n v="0"/>
  </r>
  <r>
    <x v="466"/>
    <n v="69629"/>
    <n v="69629"/>
    <n v="67728"/>
    <n v="67953"/>
    <n v="500"/>
    <n v="1674"/>
    <x v="2"/>
    <n v="1"/>
  </r>
  <r>
    <x v="467"/>
    <n v="67955"/>
    <n v="69746"/>
    <n v="67955"/>
    <n v="69629"/>
    <n v="-272"/>
    <n v="-272"/>
    <x v="2"/>
    <n v="0"/>
  </r>
  <r>
    <x v="468"/>
    <n v="69634"/>
    <n v="69780"/>
    <n v="69362"/>
    <n v="69362"/>
    <n v="-1123"/>
    <n v="-1123"/>
    <x v="2"/>
    <n v="0"/>
  </r>
  <r>
    <x v="469"/>
    <n v="69349"/>
    <n v="69349"/>
    <n v="68219"/>
    <n v="68226"/>
    <n v="-310"/>
    <n v="-310"/>
    <x v="2"/>
    <n v="0"/>
  </r>
  <r>
    <x v="470"/>
    <n v="68218"/>
    <n v="68422"/>
    <n v="67103"/>
    <n v="67908"/>
    <n v="500"/>
    <n v="-196"/>
    <x v="2"/>
    <n v="1"/>
  </r>
  <r>
    <x v="471"/>
    <n v="67901"/>
    <n v="68476"/>
    <n v="67271"/>
    <n v="67705"/>
    <n v="500"/>
    <n v="1615"/>
    <x v="2"/>
    <n v="1"/>
  </r>
  <r>
    <x v="472"/>
    <n v="67731"/>
    <n v="69605"/>
    <n v="67731"/>
    <n v="69346"/>
    <n v="500"/>
    <n v="186"/>
    <x v="1"/>
    <n v="1"/>
  </r>
  <r>
    <x v="473"/>
    <n v="69341"/>
    <n v="69943"/>
    <n v="69219"/>
    <n v="69527"/>
    <n v="237"/>
    <n v="237"/>
    <x v="2"/>
    <n v="0"/>
  </r>
  <r>
    <x v="474"/>
    <n v="69529"/>
    <n v="69963"/>
    <n v="68943"/>
    <n v="69766"/>
    <n v="-207"/>
    <n v="-207"/>
    <x v="2"/>
    <n v="0"/>
  </r>
  <r>
    <x v="475"/>
    <n v="69759"/>
    <n v="69932"/>
    <n v="69378"/>
    <n v="69552"/>
    <n v="500"/>
    <n v="-225"/>
    <x v="2"/>
    <n v="1"/>
  </r>
  <r>
    <x v="476"/>
    <n v="69563"/>
    <n v="70589"/>
    <n v="69338"/>
    <n v="69338"/>
    <n v="-1163"/>
    <n v="-1163"/>
    <x v="2"/>
    <n v="0"/>
  </r>
  <r>
    <x v="477"/>
    <n v="69338"/>
    <n v="69354"/>
    <n v="68046"/>
    <n v="68175"/>
    <n v="-294"/>
    <n v="-294"/>
    <x v="2"/>
    <n v="0"/>
  </r>
  <r>
    <x v="478"/>
    <n v="68173"/>
    <n v="68561"/>
    <n v="67563"/>
    <n v="67879"/>
    <n v="500"/>
    <n v="453"/>
    <x v="2"/>
    <n v="1"/>
  </r>
  <r>
    <x v="479"/>
    <n v="67889"/>
    <n v="68514"/>
    <n v="67866"/>
    <n v="68342"/>
    <n v="500"/>
    <n v="784"/>
    <x v="2"/>
    <n v="1"/>
  </r>
  <r>
    <x v="480"/>
    <n v="68342"/>
    <n v="69221"/>
    <n v="68342"/>
    <n v="69126"/>
    <n v="-384"/>
    <n v="-384"/>
    <x v="2"/>
    <n v="0"/>
  </r>
  <r>
    <x v="481"/>
    <n v="69127"/>
    <n v="69127"/>
    <n v="68531"/>
    <n v="68743"/>
    <n v="-871"/>
    <n v="-871"/>
    <x v="2"/>
    <n v="0"/>
  </r>
  <r>
    <x v="482"/>
    <n v="68741"/>
    <n v="68741"/>
    <n v="67711"/>
    <n v="67870"/>
    <n v="500"/>
    <n v="-569"/>
    <x v="2"/>
    <n v="1"/>
  </r>
  <r>
    <x v="483"/>
    <n v="67875"/>
    <n v="68377"/>
    <n v="67138"/>
    <n v="67306"/>
    <n v="500"/>
    <n v="677"/>
    <x v="2"/>
    <n v="1"/>
  </r>
  <r>
    <x v="484"/>
    <n v="67304"/>
    <n v="67981"/>
    <n v="66948"/>
    <n v="67981"/>
    <n v="-715"/>
    <n v="-715"/>
    <x v="2"/>
    <n v="0"/>
  </r>
  <r>
    <x v="485"/>
    <n v="67979"/>
    <n v="68196"/>
    <n v="67264"/>
    <n v="67264"/>
    <n v="500"/>
    <n v="954"/>
    <x v="2"/>
    <n v="1"/>
  </r>
  <r>
    <x v="486"/>
    <n v="67261"/>
    <n v="68461"/>
    <n v="67261"/>
    <n v="68215"/>
    <n v="253"/>
    <n v="253"/>
    <x v="2"/>
    <n v="0"/>
  </r>
  <r>
    <x v="487"/>
    <n v="68218"/>
    <n v="68472"/>
    <n v="67727"/>
    <n v="68471"/>
    <n v="16"/>
    <n v="16"/>
    <x v="2"/>
    <n v="0"/>
  </r>
  <r>
    <x v="488"/>
    <n v="68470"/>
    <n v="68562"/>
    <n v="68250"/>
    <n v="68486"/>
    <n v="-673"/>
    <n v="-673"/>
    <x v="2"/>
    <n v="0"/>
  </r>
  <r>
    <x v="489"/>
    <n v="68476"/>
    <n v="68476"/>
    <n v="67803"/>
    <n v="67803"/>
    <n v="231"/>
    <n v="231"/>
    <x v="2"/>
    <n v="0"/>
  </r>
  <r>
    <x v="490"/>
    <n v="67810"/>
    <n v="68104"/>
    <n v="67810"/>
    <n v="68041"/>
    <n v="500"/>
    <n v="909"/>
    <x v="2"/>
    <n v="1"/>
  </r>
  <r>
    <x v="491"/>
    <n v="68043"/>
    <n v="69040"/>
    <n v="68043"/>
    <n v="68952"/>
    <n v="500"/>
    <n v="352"/>
    <x v="2"/>
    <n v="1"/>
  </r>
  <r>
    <x v="492"/>
    <n v="68953"/>
    <n v="69527"/>
    <n v="68940"/>
    <n v="69305"/>
    <n v="500"/>
    <n v="652"/>
    <x v="2"/>
    <n v="1"/>
  </r>
  <r>
    <x v="493"/>
    <n v="69310"/>
    <n v="70471"/>
    <n v="69305"/>
    <n v="69962"/>
    <n v="356"/>
    <n v="356"/>
    <x v="2"/>
    <n v="0"/>
  </r>
  <r>
    <x v="494"/>
    <n v="69962"/>
    <n v="70318"/>
    <n v="69560"/>
    <n v="70318"/>
    <n v="500"/>
    <n v="780"/>
    <x v="2"/>
    <n v="1"/>
  </r>
  <r>
    <x v="495"/>
    <n v="70311"/>
    <n v="71173"/>
    <n v="69802"/>
    <n v="71091"/>
    <n v="-514"/>
    <n v="-514"/>
    <x v="2"/>
    <n v="0"/>
  </r>
  <r>
    <x v="496"/>
    <n v="71093"/>
    <n v="71167"/>
    <n v="70469"/>
    <n v="70579"/>
    <n v="-523"/>
    <n v="-523"/>
    <x v="2"/>
    <n v="0"/>
  </r>
  <r>
    <x v="497"/>
    <n v="70580"/>
    <n v="70783"/>
    <n v="69718"/>
    <n v="70057"/>
    <n v="71"/>
    <n v="71"/>
    <x v="2"/>
    <n v="0"/>
  </r>
  <r>
    <x v="498"/>
    <n v="70056"/>
    <n v="70133"/>
    <n v="69666"/>
    <n v="70127"/>
    <n v="500"/>
    <n v="277"/>
    <x v="2"/>
    <n v="1"/>
  </r>
  <r>
    <x v="499"/>
    <n v="70146"/>
    <n v="70647"/>
    <n v="70145"/>
    <n v="70423"/>
    <n v="500"/>
    <n v="1204"/>
    <x v="2"/>
    <n v="1"/>
  </r>
  <r>
    <x v="500"/>
    <n v="70429"/>
    <n v="71633"/>
    <n v="70429"/>
    <n v="71633"/>
    <n v="-910"/>
    <n v="-910"/>
    <x v="2"/>
    <n v="0"/>
  </r>
  <r>
    <x v="501"/>
    <n v="71631"/>
    <n v="71924"/>
    <n v="70719"/>
    <n v="70721"/>
    <n v="217"/>
    <n v="217"/>
    <x v="2"/>
    <n v="0"/>
  </r>
  <r>
    <x v="502"/>
    <n v="70723"/>
    <n v="71184"/>
    <n v="70397"/>
    <n v="70940"/>
    <n v="-331"/>
    <n v="-331"/>
    <x v="2"/>
    <n v="0"/>
  </r>
  <r>
    <x v="503"/>
    <n v="70940"/>
    <n v="70940"/>
    <n v="70544"/>
    <n v="70609"/>
    <n v="308"/>
    <n v="308"/>
    <x v="2"/>
    <n v="0"/>
  </r>
  <r>
    <x v="504"/>
    <n v="70612"/>
    <n v="71094"/>
    <n v="70612"/>
    <n v="70920"/>
    <n v="-863"/>
    <n v="-863"/>
    <x v="2"/>
    <n v="0"/>
  </r>
  <r>
    <x v="505"/>
    <n v="70921"/>
    <n v="71190"/>
    <n v="69966"/>
    <n v="70058"/>
    <n v="-494"/>
    <n v="-494"/>
    <x v="2"/>
    <n v="0"/>
  </r>
  <r>
    <x v="506"/>
    <n v="70056"/>
    <n v="70083"/>
    <n v="69177"/>
    <n v="69562"/>
    <n v="-427"/>
    <n v="-427"/>
    <x v="2"/>
    <n v="0"/>
  </r>
  <r>
    <x v="507"/>
    <n v="69560"/>
    <n v="70027"/>
    <n v="69095"/>
    <n v="69133"/>
    <n v="293"/>
    <n v="293"/>
    <x v="2"/>
    <n v="0"/>
  </r>
  <r>
    <x v="508"/>
    <n v="69134"/>
    <n v="69513"/>
    <n v="68786"/>
    <n v="69427"/>
    <n v="-718"/>
    <n v="-718"/>
    <x v="2"/>
    <n v="0"/>
  </r>
  <r>
    <x v="509"/>
    <n v="69427"/>
    <n v="69556"/>
    <n v="68515"/>
    <n v="68709"/>
    <n v="-666"/>
    <n v="-666"/>
    <x v="2"/>
    <n v="0"/>
  </r>
  <r>
    <x v="510"/>
    <n v="68717"/>
    <n v="69108"/>
    <n v="67775"/>
    <n v="68051"/>
    <n v="-1353"/>
    <n v="-1353"/>
    <x v="2"/>
    <n v="0"/>
  </r>
  <r>
    <x v="511"/>
    <n v="68051"/>
    <n v="68182"/>
    <n v="65898"/>
    <n v="66698"/>
    <n v="-122"/>
    <n v="-122"/>
    <x v="2"/>
    <n v="0"/>
  </r>
  <r>
    <x v="512"/>
    <n v="66697"/>
    <n v="67166"/>
    <n v="66271"/>
    <n v="66575"/>
    <n v="500"/>
    <n v="1272"/>
    <x v="2"/>
    <n v="1"/>
  </r>
  <r>
    <x v="513"/>
    <n v="66575"/>
    <n v="67922"/>
    <n v="66575"/>
    <n v="67847"/>
    <n v="-1156"/>
    <n v="-1156"/>
    <x v="2"/>
    <n v="0"/>
  </r>
  <r>
    <x v="514"/>
    <n v="67844"/>
    <n v="68012"/>
    <n v="66643"/>
    <n v="66688"/>
    <n v="77"/>
    <n v="77"/>
    <x v="2"/>
    <n v="0"/>
  </r>
  <r>
    <x v="515"/>
    <n v="66688"/>
    <n v="66849"/>
    <n v="66091"/>
    <n v="66765"/>
    <n v="-1483"/>
    <n v="-1483"/>
    <x v="2"/>
    <n v="0"/>
  </r>
  <r>
    <x v="516"/>
    <n v="66752"/>
    <n v="66946"/>
    <n v="65160"/>
    <n v="65269"/>
    <n v="500"/>
    <n v="90"/>
    <x v="2"/>
    <n v="1"/>
  </r>
  <r>
    <x v="517"/>
    <n v="65272"/>
    <n v="65893"/>
    <n v="64916"/>
    <n v="65362"/>
    <n v="500"/>
    <n v="412"/>
    <x v="2"/>
    <n v="1"/>
  </r>
  <r>
    <x v="518"/>
    <n v="65359"/>
    <n v="66238"/>
    <n v="65110"/>
    <n v="65771"/>
    <n v="-1549"/>
    <n v="-1549"/>
    <x v="2"/>
    <n v="0"/>
  </r>
  <r>
    <x v="519"/>
    <n v="65767"/>
    <n v="65767"/>
    <n v="64016"/>
    <n v="64218"/>
    <n v="500"/>
    <n v="361"/>
    <x v="2"/>
    <n v="1"/>
  </r>
  <r>
    <x v="520"/>
    <n v="64217"/>
    <n v="65106"/>
    <n v="64185"/>
    <n v="64578"/>
    <n v="500"/>
    <n v="1174"/>
    <x v="2"/>
    <n v="1"/>
  </r>
  <r>
    <x v="521"/>
    <n v="64582"/>
    <n v="65890"/>
    <n v="64562"/>
    <n v="65756"/>
    <n v="500"/>
    <n v="807"/>
    <x v="2"/>
    <n v="1"/>
  </r>
  <r>
    <x v="522"/>
    <n v="65751"/>
    <n v="66743"/>
    <n v="65462"/>
    <n v="66558"/>
    <n v="-217"/>
    <n v="-217"/>
    <x v="2"/>
    <n v="0"/>
  </r>
  <r>
    <x v="523"/>
    <n v="66558"/>
    <n v="66861"/>
    <n v="66117"/>
    <n v="66341"/>
    <n v="500"/>
    <n v="1229"/>
    <x v="2"/>
    <n v="1"/>
  </r>
  <r>
    <x v="524"/>
    <n v="66342"/>
    <n v="67793"/>
    <n v="66342"/>
    <n v="67571"/>
    <n v="105"/>
    <n v="105"/>
    <x v="2"/>
    <n v="0"/>
  </r>
  <r>
    <x v="525"/>
    <n v="67580"/>
    <n v="67876"/>
    <n v="67107"/>
    <n v="67685"/>
    <n v="500"/>
    <n v="382"/>
    <x v="2"/>
    <n v="1"/>
  </r>
  <r>
    <x v="526"/>
    <n v="67685"/>
    <n v="68226"/>
    <n v="67386"/>
    <n v="68067"/>
    <n v="-808"/>
    <n v="-808"/>
    <x v="1"/>
    <n v="0"/>
  </r>
  <r>
    <x v="527"/>
    <n v="68067"/>
    <n v="68067"/>
    <n v="67085"/>
    <n v="67259"/>
    <n v="-815"/>
    <n v="-815"/>
    <x v="2"/>
    <n v="0"/>
  </r>
  <r>
    <x v="528"/>
    <n v="67255"/>
    <n v="67570"/>
    <n v="66342"/>
    <n v="66440"/>
    <n v="500"/>
    <n v="470"/>
    <x v="2"/>
    <n v="1"/>
  </r>
  <r>
    <x v="529"/>
    <n v="66440"/>
    <n v="67266"/>
    <n v="66049"/>
    <n v="66910"/>
    <n v="40"/>
    <n v="40"/>
    <x v="1"/>
    <n v="0"/>
  </r>
  <r>
    <x v="530"/>
    <n v="66909"/>
    <n v="67344"/>
    <n v="66693"/>
    <n v="66949"/>
    <n v="500"/>
    <n v="-49"/>
    <x v="2"/>
    <n v="1"/>
  </r>
  <r>
    <x v="531"/>
    <n v="66952"/>
    <n v="67632"/>
    <n v="66331"/>
    <n v="66903"/>
    <n v="500"/>
    <n v="474"/>
    <x v="2"/>
    <n v="1"/>
  </r>
  <r>
    <x v="532"/>
    <n v="66909"/>
    <n v="67458"/>
    <n v="66687"/>
    <n v="67383"/>
    <n v="-1138"/>
    <n v="-1138"/>
    <x v="2"/>
    <n v="0"/>
  </r>
  <r>
    <x v="533"/>
    <n v="67381"/>
    <n v="67708"/>
    <n v="66243"/>
    <n v="66243"/>
    <n v="500"/>
    <n v="1040"/>
    <x v="2"/>
    <n v="1"/>
  </r>
  <r>
    <x v="534"/>
    <n v="66242"/>
    <n v="67282"/>
    <n v="66101"/>
    <n v="67282"/>
    <n v="500"/>
    <n v="862"/>
    <x v="2"/>
    <n v="1"/>
  </r>
  <r>
    <x v="535"/>
    <n v="67284"/>
    <n v="68188"/>
    <n v="67284"/>
    <n v="68146"/>
    <n v="-126"/>
    <n v="-126"/>
    <x v="2"/>
    <n v="0"/>
  </r>
  <r>
    <x v="536"/>
    <n v="68138"/>
    <n v="68220"/>
    <n v="67514"/>
    <n v="68012"/>
    <n v="-746"/>
    <n v="-746"/>
    <x v="2"/>
    <n v="0"/>
  </r>
  <r>
    <x v="537"/>
    <n v="68010"/>
    <n v="68057"/>
    <n v="67109"/>
    <n v="67264"/>
    <n v="-1215"/>
    <n v="-1215"/>
    <x v="2"/>
    <n v="0"/>
  </r>
  <r>
    <x v="538"/>
    <n v="67256"/>
    <n v="67256"/>
    <n v="65854"/>
    <n v="66041"/>
    <n v="500"/>
    <n v="644"/>
    <x v="2"/>
    <n v="1"/>
  </r>
  <r>
    <x v="539"/>
    <n v="66041"/>
    <n v="67014"/>
    <n v="65559"/>
    <n v="66685"/>
    <n v="500"/>
    <n v="485"/>
    <x v="2"/>
    <n v="1"/>
  </r>
  <r>
    <x v="540"/>
    <n v="66684"/>
    <n v="67333"/>
    <n v="66088"/>
    <n v="67169"/>
    <n v="-163"/>
    <n v="-163"/>
    <x v="2"/>
    <n v="0"/>
  </r>
  <r>
    <x v="541"/>
    <n v="67168"/>
    <n v="67168"/>
    <n v="65463"/>
    <n v="67005"/>
    <n v="-1008"/>
    <n v="-1008"/>
    <x v="1"/>
    <n v="0"/>
  </r>
  <r>
    <x v="542"/>
    <n v="67011"/>
    <n v="67502"/>
    <n v="65663"/>
    <n v="66003"/>
    <n v="500"/>
    <n v="199"/>
    <x v="1"/>
    <n v="1"/>
  </r>
  <r>
    <x v="543"/>
    <n v="66017"/>
    <n v="66950"/>
    <n v="66015"/>
    <n v="66216"/>
    <n v="500"/>
    <n v="663"/>
    <x v="1"/>
    <n v="1"/>
  </r>
  <r>
    <x v="544"/>
    <n v="66217"/>
    <n v="67384"/>
    <n v="66217"/>
    <n v="66880"/>
    <n v="500"/>
    <n v="-197"/>
    <x v="1"/>
    <n v="1"/>
  </r>
  <r>
    <x v="545"/>
    <n v="66887"/>
    <n v="67676"/>
    <n v="66656"/>
    <n v="66690"/>
    <n v="500"/>
    <n v="894"/>
    <x v="2"/>
    <n v="1"/>
  </r>
  <r>
    <x v="546"/>
    <n v="66684"/>
    <n v="67631"/>
    <n v="66531"/>
    <n v="67578"/>
    <n v="226"/>
    <n v="226"/>
    <x v="2"/>
    <n v="0"/>
  </r>
  <r>
    <x v="547"/>
    <n v="67570"/>
    <n v="67918"/>
    <n v="67317"/>
    <n v="67796"/>
    <n v="-266"/>
    <n v="-266"/>
    <x v="1"/>
    <n v="0"/>
  </r>
  <r>
    <x v="548"/>
    <n v="67799"/>
    <n v="68009"/>
    <n v="67406"/>
    <n v="67533"/>
    <n v="500"/>
    <n v="238"/>
    <x v="1"/>
    <n v="1"/>
  </r>
  <r>
    <x v="549"/>
    <n v="67528"/>
    <n v="68256"/>
    <n v="67497"/>
    <n v="67766"/>
    <n v="-574"/>
    <n v="-574"/>
    <x v="2"/>
    <n v="0"/>
  </r>
  <r>
    <x v="550"/>
    <n v="67767"/>
    <n v="68070"/>
    <n v="67193"/>
    <n v="67193"/>
    <n v="500"/>
    <n v="225"/>
    <x v="2"/>
    <n v="1"/>
  </r>
  <r>
    <x v="551"/>
    <n v="67194"/>
    <n v="67862"/>
    <n v="67046"/>
    <n v="67419"/>
    <n v="500"/>
    <n v="574"/>
    <x v="2"/>
    <n v="1"/>
  </r>
  <r>
    <x v="552"/>
    <n v="67423"/>
    <n v="68004"/>
    <n v="67423"/>
    <n v="67997"/>
    <n v="500"/>
    <n v="587"/>
    <x v="2"/>
    <n v="1"/>
  </r>
  <r>
    <x v="553"/>
    <n v="68000"/>
    <n v="68606"/>
    <n v="68000"/>
    <n v="68587"/>
    <n v="500"/>
    <n v="680"/>
    <x v="2"/>
    <n v="1"/>
  </r>
  <r>
    <x v="554"/>
    <n v="68588"/>
    <n v="69387"/>
    <n v="68588"/>
    <n v="69268"/>
    <n v="500"/>
    <n v="434"/>
    <x v="2"/>
    <n v="1"/>
  </r>
  <r>
    <x v="555"/>
    <n v="69270"/>
    <n v="69787"/>
    <n v="69270"/>
    <n v="69704"/>
    <n v="134"/>
    <n v="134"/>
    <x v="2"/>
    <n v="0"/>
  </r>
  <r>
    <x v="556"/>
    <n v="69704"/>
    <n v="70047"/>
    <n v="69465"/>
    <n v="69838"/>
    <n v="-804"/>
    <n v="-804"/>
    <x v="2"/>
    <n v="0"/>
  </r>
  <r>
    <x v="557"/>
    <n v="69841"/>
    <n v="70108"/>
    <n v="68954"/>
    <n v="69037"/>
    <n v="136"/>
    <n v="136"/>
    <x v="2"/>
    <n v="0"/>
  </r>
  <r>
    <x v="558"/>
    <n v="69040"/>
    <n v="69334"/>
    <n v="68695"/>
    <n v="69176"/>
    <n v="-462"/>
    <n v="-462"/>
    <x v="2"/>
    <n v="0"/>
  </r>
  <r>
    <x v="559"/>
    <n v="69180"/>
    <n v="69430"/>
    <n v="68472"/>
    <n v="68718"/>
    <n v="-555"/>
    <n v="-555"/>
    <x v="2"/>
    <n v="0"/>
  </r>
  <r>
    <x v="560"/>
    <n v="68719"/>
    <n v="69177"/>
    <n v="68029"/>
    <n v="68164"/>
    <n v="-1257"/>
    <n v="-1257"/>
    <x v="2"/>
    <n v="0"/>
  </r>
  <r>
    <x v="561"/>
    <n v="68153"/>
    <n v="68153"/>
    <n v="66721"/>
    <n v="66896"/>
    <n v="500"/>
    <n v="-423"/>
    <x v="2"/>
    <n v="1"/>
  </r>
  <r>
    <x v="562"/>
    <n v="66909"/>
    <n v="67411"/>
    <n v="66251"/>
    <n v="66486"/>
    <n v="500"/>
    <n v="-204"/>
    <x v="2"/>
    <n v="1"/>
  </r>
  <r>
    <x v="563"/>
    <n v="66483"/>
    <n v="67042"/>
    <n v="66090"/>
    <n v="66279"/>
    <n v="403"/>
    <n v="403"/>
    <x v="2"/>
    <n v="0"/>
  </r>
  <r>
    <x v="564"/>
    <n v="66281"/>
    <n v="66765"/>
    <n v="65832"/>
    <n v="66684"/>
    <n v="-1274"/>
    <n v="-1274"/>
    <x v="2"/>
    <n v="0"/>
  </r>
  <r>
    <x v="565"/>
    <n v="66689"/>
    <n v="66706"/>
    <n v="65158"/>
    <n v="65415"/>
    <n v="500"/>
    <n v="741"/>
    <x v="2"/>
    <n v="1"/>
  </r>
  <r>
    <x v="566"/>
    <n v="65417"/>
    <n v="66257"/>
    <n v="65417"/>
    <n v="66158"/>
    <n v="500"/>
    <n v="893"/>
    <x v="2"/>
    <n v="1"/>
  </r>
  <r>
    <x v="567"/>
    <n v="66165"/>
    <n v="67077"/>
    <n v="66165"/>
    <n v="67058"/>
    <n v="-86"/>
    <n v="-86"/>
    <x v="2"/>
    <n v="0"/>
  </r>
  <r>
    <x v="568"/>
    <n v="67058"/>
    <n v="67124"/>
    <n v="66552"/>
    <n v="66972"/>
    <n v="172"/>
    <n v="172"/>
    <x v="2"/>
    <n v="0"/>
  </r>
  <r>
    <x v="569"/>
    <n v="66972"/>
    <n v="67413"/>
    <n v="66722"/>
    <n v="67144"/>
    <n v="-879"/>
    <n v="-879"/>
    <x v="2"/>
    <n v="0"/>
  </r>
  <r>
    <x v="570"/>
    <n v="67143"/>
    <n v="67228"/>
    <n v="65885"/>
    <n v="66264"/>
    <n v="-576"/>
    <n v="-576"/>
    <x v="2"/>
    <n v="0"/>
  </r>
  <r>
    <x v="571"/>
    <n v="66249"/>
    <n v="66249"/>
    <n v="65105"/>
    <n v="65673"/>
    <n v="500"/>
    <n v="469"/>
    <x v="2"/>
    <n v="1"/>
  </r>
  <r>
    <x v="572"/>
    <n v="65664"/>
    <n v="66294"/>
    <n v="65461"/>
    <n v="66133"/>
    <n v="-656"/>
    <n v="-656"/>
    <x v="2"/>
    <n v="0"/>
  </r>
  <r>
    <x v="573"/>
    <n v="66119"/>
    <n v="66500"/>
    <n v="65346"/>
    <n v="65463"/>
    <n v="-1140"/>
    <n v="-1140"/>
    <x v="2"/>
    <n v="0"/>
  </r>
  <r>
    <x v="574"/>
    <n v="65458"/>
    <n v="65468"/>
    <n v="64244"/>
    <n v="64318"/>
    <n v="-704"/>
    <n v="-704"/>
    <x v="2"/>
    <n v="0"/>
  </r>
  <r>
    <x v="575"/>
    <n v="64320"/>
    <n v="64807"/>
    <n v="63548"/>
    <n v="63616"/>
    <n v="500"/>
    <n v="-202"/>
    <x v="2"/>
    <n v="1"/>
  </r>
  <r>
    <x v="576"/>
    <n v="63609"/>
    <n v="64268"/>
    <n v="62973"/>
    <n v="63407"/>
    <n v="500"/>
    <n v="995"/>
    <x v="2"/>
    <n v="1"/>
  </r>
  <r>
    <x v="577"/>
    <n v="63422"/>
    <n v="64704"/>
    <n v="63422"/>
    <n v="64417"/>
    <n v="206"/>
    <n v="206"/>
    <x v="2"/>
    <n v="0"/>
  </r>
  <r>
    <x v="578"/>
    <n v="64416"/>
    <n v="64782"/>
    <n v="64150"/>
    <n v="64622"/>
    <n v="500"/>
    <n v="255"/>
    <x v="2"/>
    <n v="1"/>
  </r>
  <r>
    <x v="579"/>
    <n v="64622"/>
    <n v="65143"/>
    <n v="64619"/>
    <n v="64877"/>
    <n v="-1101"/>
    <n v="-1101"/>
    <x v="2"/>
    <n v="0"/>
  </r>
  <r>
    <x v="580"/>
    <n v="64877"/>
    <n v="64877"/>
    <n v="63622"/>
    <n v="63776"/>
    <n v="500"/>
    <n v="231"/>
    <x v="2"/>
    <n v="1"/>
  </r>
  <r>
    <x v="581"/>
    <n v="63772"/>
    <n v="64329"/>
    <n v="63125"/>
    <n v="64003"/>
    <n v="-768"/>
    <n v="-768"/>
    <x v="2"/>
    <n v="0"/>
  </r>
  <r>
    <x v="582"/>
    <n v="64003"/>
    <n v="64165"/>
    <n v="63063"/>
    <n v="63235"/>
    <n v="500"/>
    <n v="-403"/>
    <x v="2"/>
    <n v="1"/>
  </r>
  <r>
    <x v="583"/>
    <n v="63233"/>
    <n v="63829"/>
    <n v="62676"/>
    <n v="62830"/>
    <n v="500"/>
    <n v="843"/>
    <x v="2"/>
    <n v="1"/>
  </r>
  <r>
    <x v="584"/>
    <n v="62830"/>
    <n v="63680"/>
    <n v="62414"/>
    <n v="63673"/>
    <n v="-834"/>
    <n v="-834"/>
    <x v="2"/>
    <n v="0"/>
  </r>
  <r>
    <x v="585"/>
    <n v="63675"/>
    <n v="64015"/>
    <n v="62830"/>
    <n v="62841"/>
    <n v="500"/>
    <n v="-477"/>
    <x v="2"/>
    <n v="1"/>
  </r>
  <r>
    <x v="586"/>
    <n v="62844"/>
    <n v="63607"/>
    <n v="62225"/>
    <n v="62367"/>
    <n v="500"/>
    <n v="227"/>
    <x v="2"/>
    <n v="1"/>
  </r>
  <r>
    <x v="587"/>
    <n v="62370"/>
    <n v="63043"/>
    <n v="62086"/>
    <n v="62597"/>
    <n v="-252"/>
    <n v="-252"/>
    <x v="2"/>
    <n v="0"/>
  </r>
  <r>
    <x v="588"/>
    <n v="62597"/>
    <n v="62597"/>
    <n v="61659"/>
    <n v="62345"/>
    <n v="500"/>
    <n v="987"/>
    <x v="2"/>
    <n v="1"/>
  </r>
  <r>
    <x v="589"/>
    <n v="62350"/>
    <n v="63415"/>
    <n v="62350"/>
    <n v="63337"/>
    <n v="500"/>
    <n v="59"/>
    <x v="2"/>
    <n v="1"/>
  </r>
  <r>
    <x v="590"/>
    <n v="63329"/>
    <n v="63857"/>
    <n v="63025"/>
    <n v="63388"/>
    <n v="500"/>
    <n v="710"/>
    <x v="2"/>
    <n v="1"/>
  </r>
  <r>
    <x v="591"/>
    <n v="63389"/>
    <n v="64121"/>
    <n v="63232"/>
    <n v="64099"/>
    <n v="194"/>
    <n v="194"/>
    <x v="2"/>
    <n v="0"/>
  </r>
  <r>
    <x v="592"/>
    <n v="64101"/>
    <n v="64548"/>
    <n v="64092"/>
    <n v="64295"/>
    <n v="-341"/>
    <n v="-341"/>
    <x v="2"/>
    <n v="0"/>
  </r>
  <r>
    <x v="593"/>
    <n v="64295"/>
    <n v="64460"/>
    <n v="63915"/>
    <n v="63954"/>
    <n v="500"/>
    <n v="659"/>
    <x v="2"/>
    <n v="1"/>
  </r>
  <r>
    <x v="594"/>
    <n v="63961"/>
    <n v="64620"/>
    <n v="63932"/>
    <n v="64620"/>
    <n v="-1205"/>
    <n v="-1205"/>
    <x v="2"/>
    <n v="0"/>
  </r>
  <r>
    <x v="595"/>
    <n v="64616"/>
    <n v="64674"/>
    <n v="63401"/>
    <n v="63411"/>
    <n v="500"/>
    <n v="807"/>
    <x v="2"/>
    <n v="1"/>
  </r>
  <r>
    <x v="596"/>
    <n v="63411"/>
    <n v="64218"/>
    <n v="63277"/>
    <n v="64218"/>
    <n v="500"/>
    <n v="125"/>
    <x v="2"/>
    <n v="1"/>
  </r>
  <r>
    <x v="597"/>
    <n v="64216"/>
    <n v="64979"/>
    <n v="63628"/>
    <n v="64341"/>
    <n v="-1273"/>
    <n v="-1273"/>
    <x v="2"/>
    <n v="0"/>
  </r>
  <r>
    <x v="598"/>
    <n v="64341"/>
    <n v="64512"/>
    <n v="62960"/>
    <n v="63068"/>
    <n v="500"/>
    <n v="146"/>
    <x v="2"/>
    <n v="1"/>
  </r>
  <r>
    <x v="599"/>
    <n v="63072"/>
    <n v="63784"/>
    <n v="63072"/>
    <n v="63218"/>
    <n v="-171"/>
    <n v="-171"/>
    <x v="2"/>
    <n v="0"/>
  </r>
  <r>
    <x v="600"/>
    <n v="63204"/>
    <n v="63354"/>
    <n v="62709"/>
    <n v="63033"/>
    <n v="500"/>
    <n v="432"/>
    <x v="2"/>
    <n v="1"/>
  </r>
  <r>
    <x v="601"/>
    <n v="63037"/>
    <n v="63773"/>
    <n v="62872"/>
    <n v="63469"/>
    <n v="-773"/>
    <n v="-773"/>
    <x v="2"/>
    <n v="0"/>
  </r>
  <r>
    <x v="602"/>
    <n v="63470"/>
    <n v="63478"/>
    <n v="62495"/>
    <n v="62697"/>
    <n v="-678"/>
    <n v="-678"/>
    <x v="2"/>
    <n v="0"/>
  </r>
  <r>
    <x v="603"/>
    <n v="62701"/>
    <n v="62968"/>
    <n v="62022"/>
    <n v="62023"/>
    <n v="500"/>
    <n v="182"/>
    <x v="2"/>
    <n v="1"/>
  </r>
  <r>
    <x v="604"/>
    <n v="62023"/>
    <n v="62697"/>
    <n v="62023"/>
    <n v="62205"/>
    <n v="-594"/>
    <n v="-594"/>
    <x v="2"/>
    <n v="0"/>
  </r>
  <r>
    <x v="605"/>
    <n v="62198"/>
    <n v="62198"/>
    <n v="61448"/>
    <n v="61604"/>
    <n v="-721"/>
    <n v="-721"/>
    <x v="2"/>
    <n v="0"/>
  </r>
  <r>
    <x v="606"/>
    <n v="61602"/>
    <n v="62040"/>
    <n v="60489"/>
    <n v="60881"/>
    <n v="177"/>
    <n v="177"/>
    <x v="2"/>
    <n v="0"/>
  </r>
  <r>
    <x v="607"/>
    <n v="60883"/>
    <n v="61268"/>
    <n v="60566"/>
    <n v="61060"/>
    <n v="500"/>
    <n v="109"/>
    <x v="2"/>
    <n v="1"/>
  </r>
  <r>
    <x v="608"/>
    <n v="61059"/>
    <n v="61571"/>
    <n v="60784"/>
    <n v="61168"/>
    <n v="236"/>
    <n v="236"/>
    <x v="2"/>
    <n v="0"/>
  </r>
  <r>
    <x v="609"/>
    <n v="61188"/>
    <n v="61543"/>
    <n v="61179"/>
    <n v="61424"/>
    <n v="-226"/>
    <n v="-226"/>
    <x v="2"/>
    <n v="0"/>
  </r>
  <r>
    <x v="610"/>
    <n v="61420"/>
    <n v="61859"/>
    <n v="61194"/>
    <n v="61194"/>
    <n v="-175"/>
    <n v="-175"/>
    <x v="2"/>
    <n v="0"/>
  </r>
  <r>
    <x v="611"/>
    <n v="61192"/>
    <n v="61459"/>
    <n v="60921"/>
    <n v="61017"/>
    <n v="200"/>
    <n v="200"/>
    <x v="2"/>
    <n v="0"/>
  </r>
  <r>
    <x v="612"/>
    <n v="61017"/>
    <n v="61456"/>
    <n v="60772"/>
    <n v="61217"/>
    <n v="500"/>
    <n v="1087"/>
    <x v="2"/>
    <n v="1"/>
  </r>
  <r>
    <x v="613"/>
    <n v="61216"/>
    <n v="62309"/>
    <n v="61216"/>
    <n v="62303"/>
    <n v="31"/>
    <n v="31"/>
    <x v="2"/>
    <n v="0"/>
  </r>
  <r>
    <x v="614"/>
    <n v="62303"/>
    <n v="62625"/>
    <n v="62033"/>
    <n v="62334"/>
    <n v="67"/>
    <n v="67"/>
    <x v="2"/>
    <n v="0"/>
  </r>
  <r>
    <x v="615"/>
    <n v="62337"/>
    <n v="62574"/>
    <n v="61959"/>
    <n v="62404"/>
    <n v="500"/>
    <n v="990"/>
    <x v="2"/>
    <n v="1"/>
  </r>
  <r>
    <x v="616"/>
    <n v="62404"/>
    <n v="63455"/>
    <n v="62148"/>
    <n v="63394"/>
    <n v="494"/>
    <n v="494"/>
    <x v="2"/>
    <n v="0"/>
  </r>
  <r>
    <x v="617"/>
    <n v="63397"/>
    <n v="63891"/>
    <n v="63314"/>
    <n v="63891"/>
    <n v="-847"/>
    <n v="-847"/>
    <x v="2"/>
    <n v="0"/>
  </r>
  <r>
    <x v="618"/>
    <n v="63886"/>
    <n v="63886"/>
    <n v="63030"/>
    <n v="63039"/>
    <n v="-474"/>
    <n v="-474"/>
    <x v="2"/>
    <n v="0"/>
  </r>
  <r>
    <x v="619"/>
    <n v="63039"/>
    <n v="63039"/>
    <n v="62391"/>
    <n v="62565"/>
    <n v="500"/>
    <n v="-366"/>
    <x v="2"/>
    <n v="1"/>
  </r>
  <r>
    <x v="620"/>
    <n v="62573"/>
    <n v="63206"/>
    <n v="62207"/>
    <n v="62207"/>
    <n v="-694"/>
    <n v="-694"/>
    <x v="2"/>
    <n v="0"/>
  </r>
  <r>
    <x v="621"/>
    <n v="62207"/>
    <n v="62207"/>
    <n v="61366"/>
    <n v="61513"/>
    <n v="-1278"/>
    <n v="-1278"/>
    <x v="2"/>
    <n v="0"/>
  </r>
  <r>
    <x v="622"/>
    <n v="61502"/>
    <n v="61502"/>
    <n v="60098"/>
    <n v="60224"/>
    <n v="-515"/>
    <n v="-515"/>
    <x v="2"/>
    <n v="0"/>
  </r>
  <r>
    <x v="623"/>
    <n v="60220"/>
    <n v="60516"/>
    <n v="59705"/>
    <n v="59705"/>
    <n v="500"/>
    <n v="952"/>
    <x v="2"/>
    <n v="1"/>
  </r>
  <r>
    <x v="624"/>
    <n v="59718"/>
    <n v="60847"/>
    <n v="59718"/>
    <n v="60670"/>
    <n v="-994"/>
    <n v="-994"/>
    <x v="2"/>
    <n v="0"/>
  </r>
  <r>
    <x v="625"/>
    <n v="60673"/>
    <n v="60685"/>
    <n v="59452"/>
    <n v="59679"/>
    <n v="-201"/>
    <n v="-201"/>
    <x v="2"/>
    <n v="0"/>
  </r>
  <r>
    <x v="626"/>
    <n v="59679"/>
    <n v="60104"/>
    <n v="59180"/>
    <n v="59478"/>
    <n v="-641"/>
    <n v="-641"/>
    <x v="2"/>
    <n v="0"/>
  </r>
  <r>
    <x v="627"/>
    <n v="59479"/>
    <n v="59479"/>
    <n v="58631"/>
    <n v="58838"/>
    <n v="500"/>
    <n v="244"/>
    <x v="2"/>
    <n v="1"/>
  </r>
  <r>
    <x v="628"/>
    <n v="58838"/>
    <n v="59394"/>
    <n v="58677"/>
    <n v="59082"/>
    <n v="26"/>
    <n v="26"/>
    <x v="2"/>
    <n v="0"/>
  </r>
  <r>
    <x v="629"/>
    <n v="59094"/>
    <n v="59552"/>
    <n v="59045"/>
    <n v="59120"/>
    <n v="500"/>
    <n v="1143"/>
    <x v="2"/>
    <n v="1"/>
  </r>
  <r>
    <x v="630"/>
    <n v="59120"/>
    <n v="60441"/>
    <n v="59120"/>
    <n v="60263"/>
    <n v="7"/>
    <n v="7"/>
    <x v="2"/>
    <n v="0"/>
  </r>
  <r>
    <x v="631"/>
    <n v="60263"/>
    <n v="60696"/>
    <n v="60077"/>
    <n v="60270"/>
    <n v="-293"/>
    <n v="-293"/>
    <x v="2"/>
    <n v="0"/>
  </r>
  <r>
    <x v="632"/>
    <n v="60264"/>
    <n v="60285"/>
    <n v="59640"/>
    <n v="59971"/>
    <n v="-632"/>
    <n v="-632"/>
    <x v="2"/>
    <n v="0"/>
  </r>
  <r>
    <x v="633"/>
    <n v="59972"/>
    <n v="60204"/>
    <n v="59261"/>
    <n v="59340"/>
    <n v="-1048"/>
    <n v="-1048"/>
    <x v="2"/>
    <n v="0"/>
  </r>
  <r>
    <x v="634"/>
    <n v="59336"/>
    <n v="59336"/>
    <n v="58169"/>
    <n v="58288"/>
    <n v="500"/>
    <n v="411"/>
    <x v="2"/>
    <n v="1"/>
  </r>
  <r>
    <x v="635"/>
    <n v="58297"/>
    <n v="59167"/>
    <n v="58290"/>
    <n v="58708"/>
    <n v="120"/>
    <n v="120"/>
    <x v="2"/>
    <n v="0"/>
  </r>
  <r>
    <x v="636"/>
    <n v="58703"/>
    <n v="58952"/>
    <n v="58009"/>
    <n v="58823"/>
    <n v="500"/>
    <n v="-287"/>
    <x v="2"/>
    <n v="1"/>
  </r>
  <r>
    <x v="637"/>
    <n v="58823"/>
    <n v="59542"/>
    <n v="58168"/>
    <n v="58536"/>
    <n v="-1215"/>
    <n v="-1215"/>
    <x v="2"/>
    <n v="0"/>
  </r>
  <r>
    <x v="638"/>
    <n v="58526"/>
    <n v="58673"/>
    <n v="57259"/>
    <n v="57311"/>
    <n v="-1301"/>
    <n v="-1301"/>
    <x v="2"/>
    <n v="0"/>
  </r>
  <r>
    <x v="639"/>
    <n v="57318"/>
    <n v="57352"/>
    <n v="55249"/>
    <n v="56017"/>
    <n v="-3188"/>
    <n v="-3188"/>
    <x v="2"/>
    <n v="0"/>
  </r>
  <r>
    <x v="640"/>
    <n v="55999"/>
    <n v="55999"/>
    <n v="52629"/>
    <n v="52811"/>
    <n v="500"/>
    <n v="138"/>
    <x v="2"/>
    <n v="1"/>
  </r>
  <r>
    <x v="641"/>
    <n v="52811"/>
    <n v="53866"/>
    <n v="51153"/>
    <n v="52949"/>
    <n v="-4270"/>
    <n v="-4270"/>
    <x v="2"/>
    <n v="0"/>
  </r>
  <r>
    <x v="642"/>
    <n v="52938"/>
    <n v="52938"/>
    <n v="47793"/>
    <n v="48668"/>
    <n v="500"/>
    <n v="2480"/>
    <x v="1"/>
    <n v="1"/>
  </r>
  <r>
    <x v="643"/>
    <n v="48671"/>
    <n v="51151"/>
    <n v="48666"/>
    <n v="51151"/>
    <n v="500"/>
    <n v="244"/>
    <x v="1"/>
    <n v="1"/>
  </r>
  <r>
    <x v="644"/>
    <n v="51151"/>
    <n v="52164"/>
    <n v="49947"/>
    <n v="51395"/>
    <n v="500"/>
    <n v="1945"/>
    <x v="1"/>
    <n v="1"/>
  </r>
  <r>
    <x v="645"/>
    <n v="51398"/>
    <n v="53724"/>
    <n v="51398"/>
    <n v="53343"/>
    <n v="129"/>
    <n v="129"/>
    <x v="1"/>
    <n v="0"/>
  </r>
  <r>
    <x v="646"/>
    <n v="53344"/>
    <n v="53643"/>
    <n v="52650"/>
    <n v="53473"/>
    <n v="500"/>
    <n v="1174"/>
    <x v="1"/>
    <n v="1"/>
  </r>
  <r>
    <x v="647"/>
    <n v="53478"/>
    <n v="54968"/>
    <n v="53474"/>
    <n v="54652"/>
    <n v="-327"/>
    <n v="-327"/>
    <x v="1"/>
    <n v="0"/>
  </r>
  <r>
    <x v="648"/>
    <n v="54651"/>
    <n v="54651"/>
    <n v="53539"/>
    <n v="54324"/>
    <n v="500"/>
    <n v="749"/>
    <x v="1"/>
    <n v="1"/>
  </r>
  <r>
    <x v="649"/>
    <n v="54324"/>
    <n v="55073"/>
    <n v="53828"/>
    <n v="55073"/>
    <n v="-1903"/>
    <n v="-1903"/>
    <x v="1"/>
    <n v="0"/>
  </r>
  <r>
    <x v="650"/>
    <n v="55037"/>
    <n v="55037"/>
    <n v="52246"/>
    <n v="53134"/>
    <n v="-687"/>
    <n v="-687"/>
    <x v="1"/>
    <n v="0"/>
  </r>
  <r>
    <x v="651"/>
    <n v="53135"/>
    <n v="53601"/>
    <n v="52336"/>
    <n v="52448"/>
    <n v="500"/>
    <n v="-32"/>
    <x v="1"/>
    <n v="1"/>
  </r>
  <r>
    <x v="652"/>
    <n v="52472"/>
    <n v="53552"/>
    <n v="52397"/>
    <n v="52440"/>
    <n v="500"/>
    <n v="1347"/>
    <x v="1"/>
    <n v="1"/>
  </r>
  <r>
    <x v="653"/>
    <n v="52440"/>
    <n v="53787"/>
    <n v="51853"/>
    <n v="53787"/>
    <n v="9"/>
    <n v="9"/>
    <x v="1"/>
    <n v="0"/>
  </r>
  <r>
    <x v="654"/>
    <n v="53787"/>
    <n v="54279"/>
    <n v="52993"/>
    <n v="53796"/>
    <n v="-843"/>
    <n v="-843"/>
    <x v="1"/>
    <n v="0"/>
  </r>
  <r>
    <x v="655"/>
    <n v="53796"/>
    <n v="54155"/>
    <n v="52677"/>
    <n v="52953"/>
    <n v="500"/>
    <n v="396"/>
    <x v="1"/>
    <n v="1"/>
  </r>
  <r>
    <x v="656"/>
    <n v="52955"/>
    <n v="53598"/>
    <n v="51971"/>
    <n v="53351"/>
    <n v="500"/>
    <n v="1505"/>
    <x v="1"/>
    <n v="1"/>
  </r>
  <r>
    <x v="657"/>
    <n v="53356"/>
    <n v="55027"/>
    <n v="53356"/>
    <n v="54861"/>
    <n v="500"/>
    <n v="524"/>
    <x v="1"/>
    <n v="1"/>
  </r>
  <r>
    <x v="658"/>
    <n v="54861"/>
    <n v="55768"/>
    <n v="54425"/>
    <n v="55385"/>
    <n v="500"/>
    <n v="1096"/>
    <x v="1"/>
    <n v="1"/>
  </r>
  <r>
    <x v="659"/>
    <n v="55399"/>
    <n v="56495"/>
    <n v="55399"/>
    <n v="56495"/>
    <n v="500"/>
    <n v="1620"/>
    <x v="1"/>
    <n v="1"/>
  </r>
  <r>
    <x v="660"/>
    <n v="56498"/>
    <n v="58589"/>
    <n v="56498"/>
    <n v="58118"/>
    <n v="-1582"/>
    <n v="-1582"/>
    <x v="1"/>
    <n v="0"/>
  </r>
  <r>
    <x v="661"/>
    <n v="58114"/>
    <n v="58114"/>
    <n v="56302"/>
    <n v="56532"/>
    <n v="-1523"/>
    <n v="-1523"/>
    <x v="1"/>
    <n v="0"/>
  </r>
  <r>
    <x v="662"/>
    <n v="56521"/>
    <n v="56521"/>
    <n v="54818"/>
    <n v="54998"/>
    <n v="500"/>
    <n v="1609"/>
    <x v="1"/>
    <n v="1"/>
  </r>
  <r>
    <x v="663"/>
    <n v="54998"/>
    <n v="56676"/>
    <n v="54121"/>
    <n v="56607"/>
    <n v="500"/>
    <n v="1015"/>
    <x v="1"/>
    <n v="1"/>
  </r>
  <r>
    <x v="664"/>
    <n v="56609"/>
    <n v="58242"/>
    <n v="56609"/>
    <n v="57624"/>
    <n v="-1836"/>
    <n v="-1836"/>
    <x v="1"/>
    <n v="0"/>
  </r>
  <r>
    <x v="665"/>
    <n v="57614"/>
    <n v="57614"/>
    <n v="55528"/>
    <n v="55778"/>
    <n v="-88"/>
    <n v="-88"/>
    <x v="1"/>
    <n v="0"/>
  </r>
  <r>
    <x v="666"/>
    <n v="55773"/>
    <n v="55792"/>
    <n v="54310"/>
    <n v="55685"/>
    <n v="500"/>
    <n v="-146"/>
    <x v="1"/>
    <n v="1"/>
  </r>
  <r>
    <x v="667"/>
    <n v="55690"/>
    <n v="56336"/>
    <n v="55166"/>
    <n v="55544"/>
    <n v="500"/>
    <n v="742"/>
    <x v="1"/>
    <n v="1"/>
  </r>
  <r>
    <x v="668"/>
    <n v="55544"/>
    <n v="56776"/>
    <n v="55090"/>
    <n v="56286"/>
    <n v="500"/>
    <n v="94"/>
    <x v="1"/>
    <n v="1"/>
  </r>
  <r>
    <x v="669"/>
    <n v="56287"/>
    <n v="57161"/>
    <n v="56196"/>
    <n v="56381"/>
    <n v="500"/>
    <n v="829"/>
    <x v="2"/>
    <n v="1"/>
  </r>
  <r>
    <x v="670"/>
    <n v="56381"/>
    <n v="57210"/>
    <n v="56257"/>
    <n v="57210"/>
    <n v="-105"/>
    <n v="-105"/>
    <x v="1"/>
    <n v="0"/>
  </r>
  <r>
    <x v="671"/>
    <n v="57208"/>
    <n v="57208"/>
    <n v="56060"/>
    <n v="57103"/>
    <n v="500"/>
    <n v="-726"/>
    <x v="1"/>
    <n v="1"/>
  </r>
  <r>
    <x v="672"/>
    <n v="57105"/>
    <n v="57620"/>
    <n v="56379"/>
    <n v="56379"/>
    <n v="500"/>
    <n v="-399"/>
    <x v="1"/>
    <n v="1"/>
  </r>
  <r>
    <x v="673"/>
    <n v="56381"/>
    <n v="57600"/>
    <n v="55915"/>
    <n v="55982"/>
    <n v="-2701"/>
    <n v="-2701"/>
    <x v="1"/>
    <n v="0"/>
  </r>
  <r>
    <x v="674"/>
    <n v="55981"/>
    <n v="55981"/>
    <n v="52706"/>
    <n v="53280"/>
    <n v="500"/>
    <n v="-43"/>
    <x v="1"/>
    <n v="1"/>
  </r>
  <r>
    <x v="675"/>
    <n v="53273"/>
    <n v="53855"/>
    <n v="52754"/>
    <n v="53230"/>
    <n v="500"/>
    <n v="505"/>
    <x v="1"/>
    <n v="1"/>
  </r>
  <r>
    <x v="676"/>
    <n v="53243"/>
    <n v="53873"/>
    <n v="52399"/>
    <n v="53748"/>
    <n v="500"/>
    <n v="169"/>
    <x v="1"/>
    <n v="1"/>
  </r>
  <r>
    <x v="677"/>
    <n v="53751"/>
    <n v="54992"/>
    <n v="53751"/>
    <n v="53920"/>
    <n v="500"/>
    <n v="-651"/>
    <x v="1"/>
    <n v="1"/>
  </r>
  <r>
    <x v="678"/>
    <n v="53921"/>
    <n v="54796"/>
    <n v="53258"/>
    <n v="53270"/>
    <n v="500"/>
    <n v="109"/>
    <x v="2"/>
    <n v="1"/>
  </r>
  <r>
    <x v="679"/>
    <n v="53276"/>
    <n v="54207"/>
    <n v="52849"/>
    <n v="53385"/>
    <n v="-1061"/>
    <n v="-1061"/>
    <x v="2"/>
    <n v="0"/>
  </r>
  <r>
    <x v="680"/>
    <n v="53385"/>
    <n v="53385"/>
    <n v="51897"/>
    <n v="52324"/>
    <n v="-1527"/>
    <n v="-1527"/>
    <x v="2"/>
    <n v="0"/>
  </r>
  <r>
    <x v="681"/>
    <n v="52319"/>
    <n v="52319"/>
    <n v="50792"/>
    <n v="50792"/>
    <n v="-104"/>
    <n v="-104"/>
    <x v="2"/>
    <n v="0"/>
  </r>
  <r>
    <x v="682"/>
    <n v="50790"/>
    <n v="50790"/>
    <n v="49433"/>
    <n v="50686"/>
    <n v="500"/>
    <n v="331"/>
    <x v="2"/>
    <n v="1"/>
  </r>
  <r>
    <x v="683"/>
    <n v="50683"/>
    <n v="51199"/>
    <n v="50209"/>
    <n v="51014"/>
    <n v="500"/>
    <n v="1274"/>
    <x v="1"/>
    <n v="1"/>
  </r>
  <r>
    <x v="684"/>
    <n v="51016"/>
    <n v="52729"/>
    <n v="51016"/>
    <n v="52290"/>
    <n v="500"/>
    <n v="-1046"/>
    <x v="1"/>
    <n v="1"/>
  </r>
  <r>
    <x v="685"/>
    <n v="52290"/>
    <n v="52891"/>
    <n v="50902"/>
    <n v="51244"/>
    <n v="500"/>
    <n v="2029"/>
    <x v="1"/>
    <n v="1"/>
  </r>
  <r>
    <x v="686"/>
    <n v="51244"/>
    <n v="53294"/>
    <n v="51244"/>
    <n v="53273"/>
    <n v="500"/>
    <n v="567"/>
    <x v="1"/>
    <n v="1"/>
  </r>
  <r>
    <x v="687"/>
    <n v="53271"/>
    <n v="54113"/>
    <n v="52820"/>
    <n v="53838"/>
    <n v="500"/>
    <n v="765"/>
    <x v="1"/>
    <n v="1"/>
  </r>
  <r>
    <x v="688"/>
    <n v="53836"/>
    <n v="54751"/>
    <n v="53308"/>
    <n v="54601"/>
    <n v="500"/>
    <n v="427"/>
    <x v="1"/>
    <n v="1"/>
  </r>
  <r>
    <x v="689"/>
    <n v="54603"/>
    <n v="55179"/>
    <n v="54447"/>
    <n v="55030"/>
    <n v="-1110"/>
    <n v="-1110"/>
    <x v="1"/>
    <n v="0"/>
  </r>
  <r>
    <x v="690"/>
    <n v="55021"/>
    <n v="55021"/>
    <n v="53536"/>
    <n v="53911"/>
    <n v="500"/>
    <n v="1117"/>
    <x v="1"/>
    <n v="1"/>
  </r>
  <r>
    <x v="691"/>
    <n v="53915"/>
    <n v="55225"/>
    <n v="53188"/>
    <n v="55032"/>
    <n v="-71"/>
    <n v="-71"/>
    <x v="1"/>
    <n v="0"/>
  </r>
  <r>
    <x v="692"/>
    <n v="55037"/>
    <n v="55244"/>
    <n v="54483"/>
    <n v="54966"/>
    <n v="-943"/>
    <n v="-943"/>
    <x v="1"/>
    <n v="0"/>
  </r>
  <r>
    <x v="693"/>
    <n v="54953"/>
    <n v="54953"/>
    <n v="53610"/>
    <n v="54010"/>
    <n v="500"/>
    <n v="1241"/>
    <x v="1"/>
    <n v="1"/>
  </r>
  <r>
    <x v="694"/>
    <n v="54014"/>
    <n v="55504"/>
    <n v="54014"/>
    <n v="55255"/>
    <n v="500"/>
    <n v="1633"/>
    <x v="1"/>
    <n v="1"/>
  </r>
  <r>
    <x v="695"/>
    <n v="55259"/>
    <n v="57226"/>
    <n v="55259"/>
    <n v="56892"/>
    <n v="-599"/>
    <n v="-599"/>
    <x v="1"/>
    <n v="0"/>
  </r>
  <r>
    <x v="696"/>
    <n v="56885"/>
    <n v="56885"/>
    <n v="55770"/>
    <n v="56286"/>
    <n v="500"/>
    <n v="838"/>
    <x v="1"/>
    <n v="1"/>
  </r>
  <r>
    <x v="697"/>
    <n v="56306"/>
    <n v="57334"/>
    <n v="56249"/>
    <n v="57144"/>
    <n v="500"/>
    <n v="2124"/>
    <x v="1"/>
    <n v="1"/>
  </r>
  <r>
    <x v="698"/>
    <n v="57146"/>
    <n v="59901"/>
    <n v="57146"/>
    <n v="59270"/>
    <n v="243"/>
    <n v="243"/>
    <x v="1"/>
    <n v="0"/>
  </r>
  <r>
    <x v="699"/>
    <n v="59270"/>
    <n v="59668"/>
    <n v="58760"/>
    <n v="59513"/>
    <n v="-1175"/>
    <n v="-1175"/>
    <x v="1"/>
    <n v="0"/>
  </r>
  <r>
    <x v="700"/>
    <n v="59513"/>
    <n v="59513"/>
    <n v="58094"/>
    <n v="58338"/>
    <n v="-977"/>
    <n v="-977"/>
    <x v="1"/>
    <n v="0"/>
  </r>
  <r>
    <x v="701"/>
    <n v="58300"/>
    <n v="58300"/>
    <n v="56099"/>
    <n v="57323"/>
    <n v="500"/>
    <n v="869"/>
    <x v="1"/>
    <n v="1"/>
  </r>
  <r>
    <x v="702"/>
    <n v="57327"/>
    <n v="58481"/>
    <n v="57327"/>
    <n v="58196"/>
    <n v="500"/>
    <n v="484"/>
    <x v="1"/>
    <n v="1"/>
  </r>
  <r>
    <x v="703"/>
    <n v="58186"/>
    <n v="58804"/>
    <n v="57547"/>
    <n v="58670"/>
    <n v="500"/>
    <n v="529"/>
    <x v="1"/>
    <n v="1"/>
  </r>
  <r>
    <x v="704"/>
    <n v="58670"/>
    <n v="59440"/>
    <n v="58645"/>
    <n v="59199"/>
    <n v="-179"/>
    <n v="-179"/>
    <x v="1"/>
    <n v="0"/>
  </r>
  <r>
    <x v="705"/>
    <n v="59205"/>
    <n v="59616"/>
    <n v="58505"/>
    <n v="59026"/>
    <n v="-1461"/>
    <n v="-1461"/>
    <x v="1"/>
    <n v="0"/>
  </r>
  <r>
    <x v="706"/>
    <n v="59011"/>
    <n v="59011"/>
    <n v="57201"/>
    <n v="57550"/>
    <n v="500"/>
    <n v="-239"/>
    <x v="1"/>
    <n v="1"/>
  </r>
  <r>
    <x v="707"/>
    <n v="57561"/>
    <n v="58314"/>
    <n v="57294"/>
    <n v="57322"/>
    <n v="500"/>
    <n v="1222"/>
    <x v="1"/>
    <n v="1"/>
  </r>
  <r>
    <x v="708"/>
    <n v="57325"/>
    <n v="58747"/>
    <n v="57325"/>
    <n v="58547"/>
    <n v="-281"/>
    <n v="-281"/>
    <x v="1"/>
    <n v="0"/>
  </r>
  <r>
    <x v="709"/>
    <n v="58539"/>
    <n v="58717"/>
    <n v="58013"/>
    <n v="58258"/>
    <n v="500"/>
    <n v="304"/>
    <x v="1"/>
    <n v="1"/>
  </r>
  <r>
    <x v="710"/>
    <n v="58256"/>
    <n v="58877"/>
    <n v="57784"/>
    <n v="58560"/>
    <n v="-1561"/>
    <n v="-1561"/>
    <x v="1"/>
    <n v="0"/>
  </r>
  <r>
    <x v="711"/>
    <n v="58550"/>
    <n v="58555"/>
    <n v="56663"/>
    <n v="56989"/>
    <n v="-258"/>
    <n v="-258"/>
    <x v="1"/>
    <n v="0"/>
  </r>
  <r>
    <x v="712"/>
    <n v="56989"/>
    <n v="57477"/>
    <n v="56418"/>
    <n v="56731"/>
    <n v="-437"/>
    <n v="-437"/>
    <x v="2"/>
    <n v="0"/>
  </r>
  <r>
    <x v="713"/>
    <n v="56722"/>
    <n v="56722"/>
    <n v="55505"/>
    <n v="56285"/>
    <n v="-412"/>
    <n v="-412"/>
    <x v="2"/>
    <n v="0"/>
  </r>
  <r>
    <x v="714"/>
    <n v="56290"/>
    <n v="56570"/>
    <n v="55609"/>
    <n v="55878"/>
    <n v="-907"/>
    <n v="-907"/>
    <x v="2"/>
    <n v="0"/>
  </r>
  <r>
    <x v="715"/>
    <n v="55879"/>
    <n v="55879"/>
    <n v="54813"/>
    <n v="54972"/>
    <n v="500"/>
    <n v="302"/>
    <x v="2"/>
    <n v="1"/>
  </r>
  <r>
    <x v="716"/>
    <n v="54978"/>
    <n v="55519"/>
    <n v="54537"/>
    <n v="55280"/>
    <n v="-377"/>
    <n v="-377"/>
    <x v="2"/>
    <n v="0"/>
  </r>
  <r>
    <x v="717"/>
    <n v="55271"/>
    <n v="55610"/>
    <n v="54742"/>
    <n v="54894"/>
    <n v="500"/>
    <n v="1118"/>
    <x v="2"/>
    <n v="1"/>
  </r>
  <r>
    <x v="718"/>
    <n v="54899"/>
    <n v="56444"/>
    <n v="54899"/>
    <n v="56017"/>
    <n v="-728"/>
    <n v="-728"/>
    <x v="2"/>
    <n v="0"/>
  </r>
  <r>
    <x v="719"/>
    <n v="56028"/>
    <n v="56364"/>
    <n v="55300"/>
    <n v="55300"/>
    <n v="500"/>
    <n v="1568"/>
    <x v="2"/>
    <n v="1"/>
  </r>
  <r>
    <x v="720"/>
    <n v="55307"/>
    <n v="57592"/>
    <n v="55307"/>
    <n v="56875"/>
    <n v="500"/>
    <n v="1267"/>
    <x v="2"/>
    <n v="1"/>
  </r>
  <r>
    <x v="721"/>
    <n v="56876"/>
    <n v="58302"/>
    <n v="56876"/>
    <n v="58143"/>
    <n v="500"/>
    <n v="-261"/>
    <x v="1"/>
    <n v="1"/>
  </r>
  <r>
    <x v="722"/>
    <n v="58147"/>
    <n v="58980"/>
    <n v="57618"/>
    <n v="57886"/>
    <n v="500"/>
    <n v="1016"/>
    <x v="1"/>
    <n v="1"/>
  </r>
  <r>
    <x v="723"/>
    <n v="57894"/>
    <n v="59245"/>
    <n v="57894"/>
    <n v="58910"/>
    <n v="500"/>
    <n v="626"/>
    <x v="1"/>
    <n v="1"/>
  </r>
  <r>
    <x v="724"/>
    <n v="58910"/>
    <n v="59576"/>
    <n v="58497"/>
    <n v="59536"/>
    <n v="-871"/>
    <n v="-871"/>
    <x v="1"/>
    <n v="0"/>
  </r>
  <r>
    <x v="725"/>
    <n v="59534"/>
    <n v="59535"/>
    <n v="58581"/>
    <n v="58663"/>
    <n v="500"/>
    <n v="-1209"/>
    <x v="1"/>
    <n v="1"/>
  </r>
  <r>
    <x v="726"/>
    <n v="58664"/>
    <n v="59217"/>
    <n v="57260"/>
    <n v="57455"/>
    <n v="500"/>
    <n v="781"/>
    <x v="1"/>
    <n v="1"/>
  </r>
  <r>
    <x v="727"/>
    <n v="57455"/>
    <n v="58540"/>
    <n v="57455"/>
    <n v="58236"/>
    <n v="-888"/>
    <n v="-888"/>
    <x v="1"/>
    <n v="0"/>
  </r>
  <r>
    <x v="728"/>
    <n v="58235"/>
    <n v="58235"/>
    <n v="56839"/>
    <n v="57347"/>
    <n v="500"/>
    <n v="140"/>
    <x v="1"/>
    <n v="1"/>
  </r>
  <r>
    <x v="729"/>
    <n v="57355"/>
    <n v="58153"/>
    <n v="57333"/>
    <n v="57495"/>
    <n v="-848"/>
    <n v="-848"/>
    <x v="1"/>
    <n v="0"/>
  </r>
  <r>
    <x v="730"/>
    <n v="57495"/>
    <n v="57495"/>
    <n v="56647"/>
    <n v="56647"/>
    <n v="500"/>
    <n v="-316"/>
    <x v="2"/>
    <n v="1"/>
  </r>
  <r>
    <x v="731"/>
    <n v="56647"/>
    <n v="57332"/>
    <n v="56232"/>
    <n v="56331"/>
    <n v="-237"/>
    <n v="-237"/>
    <x v="2"/>
    <n v="0"/>
  </r>
  <r>
    <x v="732"/>
    <n v="56334"/>
    <n v="56823"/>
    <n v="56087"/>
    <n v="56097"/>
    <n v="-802"/>
    <n v="-802"/>
    <x v="2"/>
    <n v="0"/>
  </r>
  <r>
    <x v="733"/>
    <n v="56100"/>
    <n v="56376"/>
    <n v="55298"/>
    <n v="55298"/>
    <n v="500"/>
    <n v="1564"/>
    <x v="2"/>
    <n v="1"/>
  </r>
  <r>
    <x v="734"/>
    <n v="55301"/>
    <n v="56865"/>
    <n v="55301"/>
    <n v="56865"/>
    <n v="-212"/>
    <n v="-212"/>
    <x v="2"/>
    <n v="0"/>
  </r>
  <r>
    <x v="735"/>
    <n v="56865"/>
    <n v="56865"/>
    <n v="56046"/>
    <n v="56653"/>
    <n v="500"/>
    <n v="692"/>
    <x v="2"/>
    <n v="1"/>
  </r>
  <r>
    <x v="736"/>
    <n v="56656"/>
    <n v="57459"/>
    <n v="56557"/>
    <n v="57348"/>
    <n v="353"/>
    <n v="353"/>
    <x v="2"/>
    <n v="0"/>
  </r>
  <r>
    <x v="737"/>
    <n v="57348"/>
    <n v="57792"/>
    <n v="57348"/>
    <n v="57701"/>
    <n v="-33"/>
    <n v="-33"/>
    <x v="2"/>
    <n v="0"/>
  </r>
  <r>
    <x v="738"/>
    <n v="57702"/>
    <n v="57856"/>
    <n v="57669"/>
    <n v="57669"/>
    <n v="339"/>
    <n v="339"/>
    <x v="2"/>
    <n v="0"/>
  </r>
  <r>
    <x v="739"/>
    <n v="57666"/>
    <n v="58111"/>
    <n v="57611"/>
    <n v="58005"/>
    <n v="-1472"/>
    <n v="-1472"/>
    <x v="2"/>
    <n v="0"/>
  </r>
  <r>
    <x v="740"/>
    <n v="58006"/>
    <n v="58010"/>
    <n v="56447"/>
    <n v="56534"/>
    <n v="220"/>
    <n v="220"/>
    <x v="2"/>
    <n v="0"/>
  </r>
  <r>
    <x v="741"/>
    <n v="56534"/>
    <n v="56945"/>
    <n v="56313"/>
    <n v="56754"/>
    <n v="500"/>
    <n v="1074"/>
    <x v="2"/>
    <n v="1"/>
  </r>
  <r>
    <x v="742"/>
    <n v="56755"/>
    <n v="57993"/>
    <n v="56649"/>
    <n v="57829"/>
    <n v="500"/>
    <n v="1429"/>
    <x v="2"/>
    <n v="1"/>
  </r>
  <r>
    <x v="743"/>
    <n v="57836"/>
    <n v="59288"/>
    <n v="57836"/>
    <n v="59265"/>
    <n v="102"/>
    <n v="102"/>
    <x v="1"/>
    <n v="0"/>
  </r>
  <r>
    <x v="744"/>
    <n v="59263"/>
    <n v="59519"/>
    <n v="58558"/>
    <n v="59365"/>
    <n v="-808"/>
    <n v="-808"/>
    <x v="1"/>
    <n v="0"/>
  </r>
  <r>
    <x v="745"/>
    <n v="59354"/>
    <n v="59354"/>
    <n v="57963"/>
    <n v="58546"/>
    <n v="500"/>
    <n v="35"/>
    <x v="1"/>
    <n v="1"/>
  </r>
  <r>
    <x v="746"/>
    <n v="58565"/>
    <n v="59261"/>
    <n v="58355"/>
    <n v="58600"/>
    <n v="500"/>
    <n v="482"/>
    <x v="2"/>
    <n v="1"/>
  </r>
  <r>
    <x v="747"/>
    <n v="58601"/>
    <n v="59220"/>
    <n v="58599"/>
    <n v="59083"/>
    <n v="500"/>
    <n v="716"/>
    <x v="2"/>
    <n v="1"/>
  </r>
  <r>
    <x v="748"/>
    <n v="59090"/>
    <n v="60112"/>
    <n v="59090"/>
    <n v="59806"/>
    <n v="163"/>
    <n v="163"/>
    <x v="1"/>
    <n v="0"/>
  </r>
  <r>
    <x v="749"/>
    <n v="59799"/>
    <n v="60094"/>
    <n v="59423"/>
    <n v="59962"/>
    <n v="500"/>
    <n v="-45"/>
    <x v="1"/>
    <n v="1"/>
  </r>
  <r>
    <x v="750"/>
    <n v="59966"/>
    <n v="60504"/>
    <n v="59586"/>
    <n v="59921"/>
    <n v="-771"/>
    <n v="-771"/>
    <x v="1"/>
    <n v="0"/>
  </r>
  <r>
    <x v="751"/>
    <n v="59918"/>
    <n v="59918"/>
    <n v="58874"/>
    <n v="59147"/>
    <n v="500"/>
    <n v="810"/>
    <x v="2"/>
    <n v="1"/>
  </r>
  <r>
    <x v="752"/>
    <n v="59146"/>
    <n v="59982"/>
    <n v="59146"/>
    <n v="59956"/>
    <n v="500"/>
    <n v="685"/>
    <x v="2"/>
    <n v="1"/>
  </r>
  <r>
    <x v="753"/>
    <n v="59961"/>
    <n v="60891"/>
    <n v="59961"/>
    <n v="60646"/>
    <n v="500"/>
    <n v="1080"/>
    <x v="2"/>
    <n v="1"/>
  </r>
  <r>
    <x v="754"/>
    <n v="60643"/>
    <n v="61723"/>
    <n v="60610"/>
    <n v="61723"/>
    <n v="201"/>
    <n v="201"/>
    <x v="2"/>
    <n v="0"/>
  </r>
  <r>
    <x v="755"/>
    <n v="61726"/>
    <n v="62181"/>
    <n v="61566"/>
    <n v="61927"/>
    <n v="380"/>
    <n v="380"/>
    <x v="2"/>
    <n v="0"/>
  </r>
  <r>
    <x v="756"/>
    <n v="61932"/>
    <n v="62312"/>
    <n v="61593"/>
    <n v="62312"/>
    <n v="74"/>
    <n v="74"/>
    <x v="1"/>
    <n v="0"/>
  </r>
  <r>
    <x v="757"/>
    <n v="62312"/>
    <n v="62693"/>
    <n v="61908"/>
    <n v="62386"/>
    <n v="100"/>
    <n v="100"/>
    <x v="1"/>
    <n v="0"/>
  </r>
  <r>
    <x v="758"/>
    <n v="62386"/>
    <n v="62536"/>
    <n v="61667"/>
    <n v="62486"/>
    <n v="500"/>
    <n v="467"/>
    <x v="1"/>
    <n v="1"/>
  </r>
  <r>
    <x v="759"/>
    <n v="62486"/>
    <n v="63805"/>
    <n v="62485"/>
    <n v="62953"/>
    <n v="-51"/>
    <n v="-51"/>
    <x v="2"/>
    <n v="0"/>
  </r>
  <r>
    <x v="760"/>
    <n v="62955"/>
    <n v="63263"/>
    <n v="62769"/>
    <n v="62904"/>
    <n v="-132"/>
    <n v="-132"/>
    <x v="2"/>
    <n v="0"/>
  </r>
  <r>
    <x v="761"/>
    <n v="62902"/>
    <n v="62902"/>
    <n v="61989"/>
    <n v="62770"/>
    <n v="500"/>
    <n v="300"/>
    <x v="2"/>
    <n v="1"/>
  </r>
  <r>
    <x v="762"/>
    <n v="62772"/>
    <n v="63394"/>
    <n v="62664"/>
    <n v="63072"/>
    <n v="500"/>
    <n v="1482"/>
    <x v="2"/>
    <n v="1"/>
  </r>
  <r>
    <x v="763"/>
    <n v="63085"/>
    <n v="64567"/>
    <n v="63085"/>
    <n v="64567"/>
    <n v="24"/>
    <n v="24"/>
    <x v="1"/>
    <n v="0"/>
  </r>
  <r>
    <x v="764"/>
    <n v="64569"/>
    <n v="64855"/>
    <n v="64224"/>
    <n v="64593"/>
    <n v="500"/>
    <n v="628"/>
    <x v="2"/>
    <n v="1"/>
  </r>
  <r>
    <x v="765"/>
    <n v="64589"/>
    <n v="65619"/>
    <n v="64137"/>
    <n v="65217"/>
    <n v="7"/>
    <n v="7"/>
    <x v="1"/>
    <n v="0"/>
  </r>
  <r>
    <x v="766"/>
    <n v="65217"/>
    <n v="65229"/>
    <n v="64743"/>
    <n v="65224"/>
    <n v="500"/>
    <n v="704"/>
    <x v="1"/>
    <n v="1"/>
  </r>
  <r>
    <x v="767"/>
    <n v="65213"/>
    <n v="65944"/>
    <n v="64801"/>
    <n v="65917"/>
    <n v="-87"/>
    <n v="-87"/>
    <x v="1"/>
    <n v="0"/>
  </r>
  <r>
    <x v="768"/>
    <n v="65918"/>
    <n v="66383"/>
    <n v="65647"/>
    <n v="65831"/>
    <n v="-301"/>
    <n v="-301"/>
    <x v="1"/>
    <n v="0"/>
  </r>
  <r>
    <x v="769"/>
    <n v="65831"/>
    <n v="66324"/>
    <n v="65189"/>
    <n v="65530"/>
    <n v="-1527"/>
    <n v="-1527"/>
    <x v="2"/>
    <n v="0"/>
  </r>
  <r>
    <x v="770"/>
    <n v="65525"/>
    <n v="65525"/>
    <n v="63880"/>
    <n v="63998"/>
    <n v="500"/>
    <n v="1693"/>
    <x v="1"/>
    <n v="1"/>
  </r>
  <r>
    <x v="771"/>
    <n v="63999"/>
    <n v="65713"/>
    <n v="63999"/>
    <n v="65692"/>
    <n v="-660"/>
    <n v="-660"/>
    <x v="1"/>
    <n v="0"/>
  </r>
  <r>
    <x v="772"/>
    <n v="65699"/>
    <n v="65855"/>
    <n v="64826"/>
    <n v="65039"/>
    <n v="500"/>
    <n v="327"/>
    <x v="1"/>
    <n v="1"/>
  </r>
  <r>
    <x v="773"/>
    <n v="65041"/>
    <n v="66004"/>
    <n v="65041"/>
    <n v="65368"/>
    <n v="500"/>
    <n v="778"/>
    <x v="2"/>
    <n v="1"/>
  </r>
  <r>
    <x v="774"/>
    <n v="65364"/>
    <n v="66161"/>
    <n v="64798"/>
    <n v="66142"/>
    <n v="46"/>
    <n v="46"/>
    <x v="1"/>
    <n v="0"/>
  </r>
  <r>
    <x v="775"/>
    <n v="66158"/>
    <n v="66562"/>
    <n v="65823"/>
    <n v="66204"/>
    <n v="-385"/>
    <n v="-385"/>
    <x v="2"/>
    <n v="0"/>
  </r>
  <r>
    <x v="776"/>
    <n v="66205"/>
    <n v="66329"/>
    <n v="65590"/>
    <n v="65820"/>
    <n v="500"/>
    <n v="123"/>
    <x v="2"/>
    <n v="1"/>
  </r>
  <r>
    <x v="777"/>
    <n v="65820"/>
    <n v="66335"/>
    <n v="65820"/>
    <n v="65943"/>
    <n v="-697"/>
    <n v="-697"/>
    <x v="2"/>
    <n v="0"/>
  </r>
  <r>
    <x v="778"/>
    <n v="65938"/>
    <n v="65954"/>
    <n v="65068"/>
    <n v="65241"/>
    <n v="500"/>
    <n v="714"/>
    <x v="2"/>
    <n v="1"/>
  </r>
  <r>
    <x v="779"/>
    <n v="65245"/>
    <n v="66152"/>
    <n v="65240"/>
    <n v="65959"/>
    <n v="500"/>
    <n v="-158"/>
    <x v="2"/>
    <n v="1"/>
  </r>
  <r>
    <x v="780"/>
    <n v="65970"/>
    <n v="66662"/>
    <n v="65533"/>
    <n v="65812"/>
    <n v="500"/>
    <n v="998"/>
    <x v="2"/>
    <n v="1"/>
  </r>
  <r>
    <x v="781"/>
    <n v="65812"/>
    <n v="66931"/>
    <n v="65812"/>
    <n v="66810"/>
    <n v="500"/>
    <n v="972"/>
    <x v="2"/>
    <n v="1"/>
  </r>
  <r>
    <x v="782"/>
    <n v="66810"/>
    <n v="67791"/>
    <n v="66810"/>
    <n v="67782"/>
    <n v="-818"/>
    <n v="-818"/>
    <x v="2"/>
    <n v="0"/>
  </r>
  <r>
    <x v="783"/>
    <n v="67782"/>
    <n v="67782"/>
    <n v="66756"/>
    <n v="66964"/>
    <n v="-1848"/>
    <n v="-1848"/>
    <x v="2"/>
    <n v="0"/>
  </r>
  <r>
    <x v="784"/>
    <n v="66962"/>
    <n v="66962"/>
    <n v="64892"/>
    <n v="65114"/>
    <n v="500"/>
    <n v="894"/>
    <x v="2"/>
    <n v="1"/>
  </r>
  <r>
    <x v="785"/>
    <n v="65123"/>
    <n v="66053"/>
    <n v="65123"/>
    <n v="66017"/>
    <n v="500"/>
    <n v="876"/>
    <x v="2"/>
    <n v="1"/>
  </r>
  <r>
    <x v="786"/>
    <n v="66032"/>
    <n v="67272"/>
    <n v="66032"/>
    <n v="66908"/>
    <n v="500"/>
    <n v="-204"/>
    <x v="2"/>
    <n v="1"/>
  </r>
  <r>
    <x v="787"/>
    <n v="66908"/>
    <n v="67419"/>
    <n v="66679"/>
    <n v="66704"/>
    <n v="-302"/>
    <n v="-302"/>
    <x v="2"/>
    <n v="0"/>
  </r>
  <r>
    <x v="788"/>
    <n v="66687"/>
    <n v="66687"/>
    <n v="65965"/>
    <n v="66385"/>
    <n v="500"/>
    <n v="2008"/>
    <x v="2"/>
    <n v="1"/>
  </r>
  <r>
    <x v="789"/>
    <n v="66386"/>
    <n v="68420"/>
    <n v="66386"/>
    <n v="68394"/>
    <n v="500"/>
    <n v="-129"/>
    <x v="1"/>
    <n v="1"/>
  </r>
  <r>
    <x v="790"/>
    <n v="68386"/>
    <n v="68970"/>
    <n v="67797"/>
    <n v="68257"/>
    <n v="-510"/>
    <n v="-510"/>
    <x v="1"/>
    <n v="0"/>
  </r>
  <r>
    <x v="791"/>
    <n v="68259"/>
    <n v="68259"/>
    <n v="67458"/>
    <n v="67749"/>
    <n v="-65"/>
    <n v="-65"/>
    <x v="2"/>
    <n v="0"/>
  </r>
  <r>
    <x v="792"/>
    <n v="67749"/>
    <n v="68153"/>
    <n v="67505"/>
    <n v="67684"/>
    <n v="45"/>
    <n v="45"/>
    <x v="2"/>
    <n v="0"/>
  </r>
  <r>
    <x v="793"/>
    <n v="67685"/>
    <n v="68159"/>
    <n v="67547"/>
    <n v="67730"/>
    <n v="-429"/>
    <n v="-429"/>
    <x v="2"/>
    <n v="0"/>
  </r>
  <r>
    <x v="794"/>
    <n v="67725"/>
    <n v="67725"/>
    <n v="66704"/>
    <n v="67296"/>
    <n v="-437"/>
    <n v="-437"/>
    <x v="2"/>
    <n v="0"/>
  </r>
  <r>
    <x v="795"/>
    <n v="67297"/>
    <n v="67436"/>
    <n v="66762"/>
    <n v="66860"/>
    <n v="-1032"/>
    <n v="-1032"/>
    <x v="2"/>
    <n v="0"/>
  </r>
  <r>
    <x v="796"/>
    <n v="66860"/>
    <n v="66860"/>
    <n v="65534"/>
    <n v="65828"/>
    <n v="-18"/>
    <n v="-18"/>
    <x v="2"/>
    <n v="0"/>
  </r>
  <r>
    <x v="797"/>
    <n v="65831"/>
    <n v="66253"/>
    <n v="65576"/>
    <n v="65813"/>
    <n v="500"/>
    <n v="867"/>
    <x v="2"/>
    <n v="1"/>
  </r>
  <r>
    <x v="798"/>
    <n v="65818"/>
    <n v="66776"/>
    <n v="65818"/>
    <n v="66685"/>
    <n v="-646"/>
    <n v="-646"/>
    <x v="2"/>
    <n v="0"/>
  </r>
  <r>
    <x v="799"/>
    <n v="66683"/>
    <n v="66968"/>
    <n v="65925"/>
    <n v="66037"/>
    <n v="-953"/>
    <n v="-953"/>
    <x v="2"/>
    <n v="0"/>
  </r>
  <r>
    <x v="800"/>
    <n v="66032"/>
    <n v="66032"/>
    <n v="64819"/>
    <n v="65079"/>
    <n v="-202"/>
    <n v="-202"/>
    <x v="2"/>
    <n v="0"/>
  </r>
  <r>
    <x v="801"/>
    <n v="65074"/>
    <n v="65074"/>
    <n v="64096"/>
    <n v="64872"/>
    <n v="-364"/>
    <n v="-364"/>
    <x v="2"/>
    <n v="0"/>
  </r>
  <r>
    <x v="802"/>
    <n v="64875"/>
    <n v="65363"/>
    <n v="64245"/>
    <n v="64511"/>
    <n v="500"/>
    <n v="701"/>
    <x v="2"/>
    <n v="1"/>
  </r>
  <r>
    <x v="803"/>
    <n v="64515"/>
    <n v="65593"/>
    <n v="64199"/>
    <n v="65216"/>
    <n v="-934"/>
    <n v="-934"/>
    <x v="2"/>
    <n v="0"/>
  </r>
  <r>
    <x v="804"/>
    <n v="65218"/>
    <n v="65530"/>
    <n v="64015"/>
    <n v="64284"/>
    <n v="-772"/>
    <n v="-772"/>
    <x v="2"/>
    <n v="0"/>
  </r>
  <r>
    <x v="805"/>
    <n v="64301"/>
    <n v="64301"/>
    <n v="63450"/>
    <n v="63529"/>
    <n v="500"/>
    <n v="173"/>
    <x v="2"/>
    <n v="1"/>
  </r>
  <r>
    <x v="806"/>
    <n v="63518"/>
    <n v="64299"/>
    <n v="63384"/>
    <n v="63691"/>
    <n v="-767"/>
    <n v="-767"/>
    <x v="2"/>
    <n v="0"/>
  </r>
  <r>
    <x v="807"/>
    <n v="63690"/>
    <n v="63690"/>
    <n v="62462"/>
    <n v="62923"/>
    <n v="-1184"/>
    <n v="-1184"/>
    <x v="2"/>
    <n v="0"/>
  </r>
  <r>
    <x v="808"/>
    <n v="62922"/>
    <n v="62922"/>
    <n v="61344"/>
    <n v="61738"/>
    <n v="500"/>
    <n v="-448"/>
    <x v="2"/>
    <n v="1"/>
  </r>
  <r>
    <x v="809"/>
    <n v="61741"/>
    <n v="62356"/>
    <n v="61291"/>
    <n v="61293"/>
    <n v="500"/>
    <n v="1758"/>
    <x v="2"/>
    <n v="1"/>
  </r>
  <r>
    <x v="810"/>
    <n v="61300"/>
    <n v="63061"/>
    <n v="61300"/>
    <n v="63058"/>
    <n v="-933"/>
    <n v="-933"/>
    <x v="2"/>
    <n v="0"/>
  </r>
  <r>
    <x v="811"/>
    <n v="63039"/>
    <n v="63039"/>
    <n v="61778"/>
    <n v="62106"/>
    <n v="500"/>
    <n v="-165"/>
    <x v="2"/>
    <n v="1"/>
  </r>
  <r>
    <x v="812"/>
    <n v="62120"/>
    <n v="62688"/>
    <n v="61465"/>
    <n v="61955"/>
    <n v="500"/>
    <n v="740"/>
    <x v="2"/>
    <n v="1"/>
  </r>
  <r>
    <x v="813"/>
    <n v="61959"/>
    <n v="62961"/>
    <n v="61959"/>
    <n v="62699"/>
    <n v="500"/>
    <n v="314"/>
    <x v="2"/>
    <n v="1"/>
  </r>
  <r>
    <x v="814"/>
    <n v="62696"/>
    <n v="63243"/>
    <n v="62429"/>
    <n v="63010"/>
    <n v="-389"/>
    <n v="-389"/>
    <x v="2"/>
    <n v="0"/>
  </r>
  <r>
    <x v="815"/>
    <n v="63007"/>
    <n v="63274"/>
    <n v="62478"/>
    <n v="62618"/>
    <n v="500"/>
    <n v="-126"/>
    <x v="2"/>
    <n v="1"/>
  </r>
  <r>
    <x v="816"/>
    <n v="62620"/>
    <n v="63369"/>
    <n v="62431"/>
    <n v="62494"/>
    <n v="-955"/>
    <n v="-955"/>
    <x v="2"/>
    <n v="0"/>
  </r>
  <r>
    <x v="817"/>
    <n v="62494"/>
    <n v="62494"/>
    <n v="60897"/>
    <n v="61539"/>
    <n v="434"/>
    <n v="434"/>
    <x v="2"/>
    <n v="0"/>
  </r>
  <r>
    <x v="818"/>
    <n v="61537"/>
    <n v="62001"/>
    <n v="61380"/>
    <n v="61971"/>
    <n v="-239"/>
    <n v="-239"/>
    <x v="2"/>
    <n v="0"/>
  </r>
  <r>
    <x v="819"/>
    <n v="61989"/>
    <n v="62441"/>
    <n v="61328"/>
    <n v="61750"/>
    <n v="500"/>
    <n v="448"/>
    <x v="2"/>
    <n v="1"/>
  </r>
  <r>
    <x v="820"/>
    <n v="61750"/>
    <n v="62282"/>
    <n v="61033"/>
    <n v="62198"/>
    <n v="-512"/>
    <n v="-512"/>
    <x v="2"/>
    <n v="0"/>
  </r>
  <r>
    <x v="821"/>
    <n v="62203"/>
    <n v="62486"/>
    <n v="61667"/>
    <n v="61691"/>
    <n v="129"/>
    <n v="129"/>
    <x v="2"/>
    <n v="0"/>
  </r>
  <r>
    <x v="822"/>
    <n v="61691"/>
    <n v="61900"/>
    <n v="61231"/>
    <n v="61820"/>
    <n v="500"/>
    <n v="604"/>
    <x v="2"/>
    <n v="1"/>
  </r>
  <r>
    <x v="823"/>
    <n v="61820"/>
    <n v="62502"/>
    <n v="61594"/>
    <n v="62424"/>
    <n v="-323"/>
    <n v="-323"/>
    <x v="2"/>
    <n v="0"/>
  </r>
  <r>
    <x v="824"/>
    <n v="62427"/>
    <n v="62783"/>
    <n v="61731"/>
    <n v="62104"/>
    <n v="-1283"/>
    <n v="-1283"/>
    <x v="2"/>
    <n v="0"/>
  </r>
  <r>
    <x v="825"/>
    <n v="62104"/>
    <n v="62167"/>
    <n v="60438"/>
    <n v="60821"/>
    <n v="418"/>
    <n v="418"/>
    <x v="2"/>
    <n v="0"/>
  </r>
  <r>
    <x v="826"/>
    <n v="60802"/>
    <n v="61299"/>
    <n v="60391"/>
    <n v="61220"/>
    <n v="-853"/>
    <n v="-853"/>
    <x v="2"/>
    <n v="0"/>
  </r>
  <r>
    <x v="827"/>
    <n v="61218"/>
    <n v="61218"/>
    <n v="59871"/>
    <n v="60365"/>
    <n v="-560"/>
    <n v="-560"/>
    <x v="2"/>
    <n v="0"/>
  </r>
  <r>
    <x v="828"/>
    <n v="60346"/>
    <n v="60346"/>
    <n v="59199"/>
    <n v="59786"/>
    <n v="500"/>
    <n v="-94"/>
    <x v="2"/>
    <n v="1"/>
  </r>
  <r>
    <x v="829"/>
    <n v="59796"/>
    <n v="60752"/>
    <n v="59637"/>
    <n v="59702"/>
    <n v="500"/>
    <n v="-258"/>
    <x v="2"/>
    <n v="1"/>
  </r>
  <r>
    <x v="830"/>
    <n v="59703"/>
    <n v="60340"/>
    <n v="59138"/>
    <n v="59445"/>
    <n v="-1903"/>
    <n v="-1903"/>
    <x v="2"/>
    <n v="0"/>
  </r>
  <r>
    <x v="831"/>
    <n v="59443"/>
    <n v="59443"/>
    <n v="57539"/>
    <n v="57540"/>
    <n v="-1302"/>
    <n v="-1302"/>
    <x v="2"/>
    <n v="0"/>
  </r>
  <r>
    <x v="832"/>
    <n v="57540"/>
    <n v="58024"/>
    <n v="56145"/>
    <n v="56238"/>
    <n v="500"/>
    <n v="-357"/>
    <x v="2"/>
    <n v="1"/>
  </r>
  <r>
    <x v="833"/>
    <n v="56245"/>
    <n v="57693"/>
    <n v="55415"/>
    <n v="55888"/>
    <n v="-1848"/>
    <n v="-1848"/>
    <x v="2"/>
    <n v="0"/>
  </r>
  <r>
    <x v="834"/>
    <n v="55886"/>
    <n v="56296"/>
    <n v="54038"/>
    <n v="54038"/>
    <n v="500"/>
    <n v="481"/>
    <x v="2"/>
    <n v="1"/>
  </r>
  <r>
    <x v="835"/>
    <n v="54032"/>
    <n v="54914"/>
    <n v="53856"/>
    <n v="54513"/>
    <n v="500"/>
    <n v="2074"/>
    <x v="2"/>
    <n v="1"/>
  </r>
  <r>
    <x v="836"/>
    <n v="54516"/>
    <n v="56678"/>
    <n v="54516"/>
    <n v="56590"/>
    <n v="-1547"/>
    <n v="-1547"/>
    <x v="2"/>
    <n v="0"/>
  </r>
  <r>
    <x v="837"/>
    <n v="56586"/>
    <n v="56586"/>
    <n v="54886"/>
    <n v="55039"/>
    <n v="-420"/>
    <n v="-420"/>
    <x v="2"/>
    <n v="0"/>
  </r>
  <r>
    <x v="838"/>
    <n v="55039"/>
    <n v="55052"/>
    <n v="53028"/>
    <n v="54619"/>
    <n v="-557"/>
    <n v="-557"/>
    <x v="1"/>
    <n v="0"/>
  </r>
  <r>
    <x v="839"/>
    <n v="54620"/>
    <n v="54820"/>
    <n v="53176"/>
    <n v="54063"/>
    <n v="500"/>
    <n v="401"/>
    <x v="1"/>
    <n v="1"/>
  </r>
  <r>
    <x v="840"/>
    <n v="54062"/>
    <n v="54970"/>
    <n v="53847"/>
    <n v="54463"/>
    <n v="500"/>
    <n v="746"/>
    <x v="1"/>
    <n v="1"/>
  </r>
  <r>
    <x v="841"/>
    <n v="54467"/>
    <n v="55609"/>
    <n v="54467"/>
    <n v="55213"/>
    <n v="500"/>
    <n v="-581"/>
    <x v="1"/>
    <n v="1"/>
  </r>
  <r>
    <x v="842"/>
    <n v="55214"/>
    <n v="55763"/>
    <n v="54554"/>
    <n v="54633"/>
    <n v="-834"/>
    <n v="-834"/>
    <x v="2"/>
    <n v="0"/>
  </r>
  <r>
    <x v="843"/>
    <n v="54632"/>
    <n v="54632"/>
    <n v="53382"/>
    <n v="53798"/>
    <n v="500"/>
    <n v="685"/>
    <x v="1"/>
    <n v="1"/>
  </r>
  <r>
    <x v="844"/>
    <n v="53805"/>
    <n v="54509"/>
    <n v="53090"/>
    <n v="54490"/>
    <n v="-1085"/>
    <n v="-1085"/>
    <x v="1"/>
    <n v="0"/>
  </r>
  <r>
    <x v="845"/>
    <n v="54488"/>
    <n v="54488"/>
    <n v="53087"/>
    <n v="53403"/>
    <n v="500"/>
    <n v="9"/>
    <x v="1"/>
    <n v="1"/>
  </r>
  <r>
    <x v="846"/>
    <n v="53408"/>
    <n v="53960"/>
    <n v="53367"/>
    <n v="53417"/>
    <n v="500"/>
    <n v="-932"/>
    <x v="1"/>
    <n v="1"/>
  </r>
  <r>
    <x v="847"/>
    <n v="53413"/>
    <n v="53917"/>
    <n v="52481"/>
    <n v="52481"/>
    <n v="500"/>
    <n v="1670"/>
    <x v="1"/>
    <n v="1"/>
  </r>
  <r>
    <x v="848"/>
    <n v="52486"/>
    <n v="54195"/>
    <n v="52486"/>
    <n v="54156"/>
    <n v="280"/>
    <n v="280"/>
    <x v="1"/>
    <n v="0"/>
  </r>
  <r>
    <x v="849"/>
    <n v="54150"/>
    <n v="54432"/>
    <n v="53685"/>
    <n v="54430"/>
    <n v="500"/>
    <n v="-433"/>
    <x v="1"/>
    <n v="1"/>
  </r>
  <r>
    <x v="850"/>
    <n v="54434"/>
    <n v="55401"/>
    <n v="53905"/>
    <n v="54001"/>
    <n v="500"/>
    <n v="1048"/>
    <x v="1"/>
    <n v="1"/>
  </r>
  <r>
    <x v="851"/>
    <n v="54001"/>
    <n v="55049"/>
    <n v="53906"/>
    <n v="55049"/>
    <n v="500"/>
    <n v="610"/>
    <x v="1"/>
    <n v="1"/>
  </r>
  <r>
    <x v="852"/>
    <n v="55041"/>
    <n v="55989"/>
    <n v="54523"/>
    <n v="55651"/>
    <n v="-289"/>
    <n v="-289"/>
    <x v="1"/>
    <n v="0"/>
  </r>
  <r>
    <x v="853"/>
    <n v="55641"/>
    <n v="55769"/>
    <n v="54952"/>
    <n v="55352"/>
    <n v="500"/>
    <n v="756"/>
    <x v="1"/>
    <n v="1"/>
  </r>
  <r>
    <x v="854"/>
    <n v="55349"/>
    <n v="56105"/>
    <n v="55203"/>
    <n v="56105"/>
    <n v="500"/>
    <n v="129"/>
    <x v="1"/>
    <n v="1"/>
  </r>
  <r>
    <x v="855"/>
    <n v="56066"/>
    <n v="56579"/>
    <n v="55486"/>
    <n v="56195"/>
    <n v="500"/>
    <n v="985"/>
    <x v="1"/>
    <n v="1"/>
  </r>
  <r>
    <x v="856"/>
    <n v="56210"/>
    <n v="57567"/>
    <n v="56210"/>
    <n v="57195"/>
    <n v="-29"/>
    <n v="-29"/>
    <x v="1"/>
    <n v="0"/>
  </r>
  <r>
    <x v="857"/>
    <n v="57196"/>
    <n v="57611"/>
    <n v="56529"/>
    <n v="57167"/>
    <n v="-1657"/>
    <n v="-1657"/>
    <x v="1"/>
    <n v="0"/>
  </r>
  <r>
    <x v="858"/>
    <n v="57162"/>
    <n v="57218"/>
    <n v="55505"/>
    <n v="55505"/>
    <n v="500"/>
    <n v="-78"/>
    <x v="1"/>
    <n v="1"/>
  </r>
  <r>
    <x v="859"/>
    <n v="55518"/>
    <n v="56019"/>
    <n v="55083"/>
    <n v="55440"/>
    <n v="-1601"/>
    <n v="-1601"/>
    <x v="1"/>
    <n v="0"/>
  </r>
  <r>
    <x v="860"/>
    <n v="55406"/>
    <n v="55406"/>
    <n v="53694"/>
    <n v="53805"/>
    <n v="31"/>
    <n v="31"/>
    <x v="1"/>
    <n v="0"/>
  </r>
  <r>
    <x v="861"/>
    <n v="53806"/>
    <n v="54193"/>
    <n v="53398"/>
    <n v="53837"/>
    <n v="-728"/>
    <n v="-728"/>
    <x v="1"/>
    <n v="0"/>
  </r>
  <r>
    <x v="862"/>
    <n v="53837"/>
    <n v="54006"/>
    <n v="53084"/>
    <n v="53109"/>
    <n v="-455"/>
    <n v="-455"/>
    <x v="2"/>
    <n v="0"/>
  </r>
  <r>
    <x v="863"/>
    <n v="53107"/>
    <n v="53306"/>
    <n v="52271"/>
    <n v="52652"/>
    <n v="500"/>
    <n v="1699"/>
    <x v="2"/>
    <n v="1"/>
  </r>
  <r>
    <x v="864"/>
    <n v="52656"/>
    <n v="54355"/>
    <n v="52656"/>
    <n v="54355"/>
    <n v="338"/>
    <n v="338"/>
    <x v="2"/>
    <n v="0"/>
  </r>
  <r>
    <x v="865"/>
    <n v="54355"/>
    <n v="54754"/>
    <n v="53961"/>
    <n v="54693"/>
    <n v="500"/>
    <n v="1076"/>
    <x v="1"/>
    <n v="1"/>
  </r>
  <r>
    <x v="866"/>
    <n v="54704"/>
    <n v="56228"/>
    <n v="54704"/>
    <n v="55780"/>
    <n v="500"/>
    <n v="297"/>
    <x v="1"/>
    <n v="1"/>
  </r>
  <r>
    <x v="867"/>
    <n v="55780"/>
    <n v="56322"/>
    <n v="55485"/>
    <n v="56077"/>
    <n v="500"/>
    <n v="296"/>
    <x v="1"/>
    <n v="1"/>
  </r>
  <r>
    <x v="868"/>
    <n v="56083"/>
    <n v="56943"/>
    <n v="55828"/>
    <n v="56379"/>
    <n v="-982"/>
    <n v="-982"/>
    <x v="1"/>
    <n v="0"/>
  </r>
  <r>
    <x v="869"/>
    <n v="56376"/>
    <n v="56376"/>
    <n v="54967"/>
    <n v="55394"/>
    <n v="-1686"/>
    <n v="-1686"/>
    <x v="1"/>
    <n v="0"/>
  </r>
  <r>
    <x v="870"/>
    <n v="55392"/>
    <n v="55588"/>
    <n v="53668"/>
    <n v="53706"/>
    <n v="-139"/>
    <n v="-139"/>
    <x v="1"/>
    <n v="0"/>
  </r>
  <r>
    <x v="871"/>
    <n v="53708"/>
    <n v="54135"/>
    <n v="53233"/>
    <n v="53569"/>
    <n v="-143"/>
    <n v="-143"/>
    <x v="1"/>
    <n v="0"/>
  </r>
  <r>
    <x v="872"/>
    <n v="53564"/>
    <n v="53616"/>
    <n v="52489"/>
    <n v="53421"/>
    <n v="500"/>
    <n v="909"/>
    <x v="1"/>
    <n v="1"/>
  </r>
  <r>
    <x v="873"/>
    <n v="53422"/>
    <n v="54428"/>
    <n v="53420"/>
    <n v="54331"/>
    <n v="-914"/>
    <n v="-914"/>
    <x v="1"/>
    <n v="0"/>
  </r>
  <r>
    <x v="874"/>
    <n v="54316"/>
    <n v="54418"/>
    <n v="53216"/>
    <n v="53402"/>
    <n v="500"/>
    <n v="506"/>
    <x v="1"/>
    <n v="1"/>
  </r>
  <r>
    <x v="875"/>
    <n v="53403"/>
    <n v="54037"/>
    <n v="53119"/>
    <n v="53909"/>
    <n v="500"/>
    <n v="674"/>
    <x v="1"/>
    <n v="1"/>
  </r>
  <r>
    <x v="876"/>
    <n v="53909"/>
    <n v="54588"/>
    <n v="53551"/>
    <n v="54583"/>
    <n v="500"/>
    <n v="759"/>
    <x v="1"/>
    <n v="1"/>
  </r>
  <r>
    <x v="877"/>
    <n v="54588"/>
    <n v="55491"/>
    <n v="54588"/>
    <n v="55347"/>
    <n v="-1142"/>
    <n v="-1142"/>
    <x v="1"/>
    <n v="0"/>
  </r>
  <r>
    <x v="878"/>
    <n v="55337"/>
    <n v="55337"/>
    <n v="54138"/>
    <n v="54195"/>
    <n v="-1149"/>
    <n v="-1149"/>
    <x v="1"/>
    <n v="0"/>
  </r>
  <r>
    <x v="879"/>
    <n v="54183"/>
    <n v="54183"/>
    <n v="52213"/>
    <n v="53034"/>
    <n v="-399"/>
    <n v="-399"/>
    <x v="1"/>
    <n v="0"/>
  </r>
  <r>
    <x v="880"/>
    <n v="53038"/>
    <n v="53416"/>
    <n v="52399"/>
    <n v="52639"/>
    <n v="500"/>
    <n v="-50"/>
    <x v="1"/>
    <n v="1"/>
  </r>
  <r>
    <x v="881"/>
    <n v="52658"/>
    <n v="53233"/>
    <n v="52346"/>
    <n v="52608"/>
    <n v="500"/>
    <n v="1365"/>
    <x v="1"/>
    <n v="1"/>
  </r>
  <r>
    <x v="882"/>
    <n v="52638"/>
    <n v="54126"/>
    <n v="52638"/>
    <n v="54003"/>
    <n v="500"/>
    <n v="2529"/>
    <x v="1"/>
    <n v="1"/>
  </r>
  <r>
    <x v="883"/>
    <n v="54024"/>
    <n v="57046"/>
    <n v="54024"/>
    <n v="56553"/>
    <n v="500"/>
    <n v="690"/>
    <x v="1"/>
    <n v="1"/>
  </r>
  <r>
    <x v="884"/>
    <n v="56551"/>
    <n v="57241"/>
    <n v="56090"/>
    <n v="57241"/>
    <n v="-1146"/>
    <n v="-1146"/>
    <x v="1"/>
    <n v="0"/>
  </r>
  <r>
    <x v="885"/>
    <n v="57243"/>
    <n v="57466"/>
    <n v="56097"/>
    <n v="56097"/>
    <n v="-468"/>
    <n v="-468"/>
    <x v="1"/>
    <n v="0"/>
  </r>
  <r>
    <x v="886"/>
    <n v="56091"/>
    <n v="56385"/>
    <n v="55425"/>
    <n v="55623"/>
    <n v="-769"/>
    <n v="-769"/>
    <x v="1"/>
    <n v="0"/>
  </r>
  <r>
    <x v="887"/>
    <n v="56289"/>
    <n v="56289"/>
    <n v="55239"/>
    <n v="55520"/>
    <n v="500"/>
    <n v="1731"/>
    <x v="1"/>
    <n v="1"/>
  </r>
  <r>
    <x v="888"/>
    <n v="55524"/>
    <n v="57399"/>
    <n v="55524"/>
    <n v="57255"/>
    <n v="500"/>
    <n v="1090"/>
    <x v="1"/>
    <n v="1"/>
  </r>
  <r>
    <x v="889"/>
    <n v="57255"/>
    <n v="58996"/>
    <n v="56893"/>
    <n v="58345"/>
    <n v="500"/>
    <n v="-617"/>
    <x v="1"/>
    <n v="1"/>
  </r>
  <r>
    <x v="890"/>
    <n v="58343"/>
    <n v="59316"/>
    <n v="57679"/>
    <n v="57726"/>
    <n v="500"/>
    <n v="1228"/>
    <x v="1"/>
    <n v="1"/>
  </r>
  <r>
    <x v="891"/>
    <n v="57723"/>
    <n v="58964"/>
    <n v="57603"/>
    <n v="58951"/>
    <n v="-153"/>
    <n v="-153"/>
    <x v="1"/>
    <n v="0"/>
  </r>
  <r>
    <x v="892"/>
    <n v="58950"/>
    <n v="59202"/>
    <n v="58115"/>
    <n v="58797"/>
    <n v="500"/>
    <n v="507"/>
    <x v="1"/>
    <n v="1"/>
  </r>
  <r>
    <x v="893"/>
    <n v="58774"/>
    <n v="59365"/>
    <n v="58128"/>
    <n v="59281"/>
    <n v="-158"/>
    <n v="-158"/>
    <x v="1"/>
    <n v="0"/>
  </r>
  <r>
    <x v="894"/>
    <n v="59281"/>
    <n v="59543"/>
    <n v="58601"/>
    <n v="59123"/>
    <n v="-1040"/>
    <n v="-1040"/>
    <x v="1"/>
    <n v="0"/>
  </r>
  <r>
    <x v="895"/>
    <n v="59123"/>
    <n v="59605"/>
    <n v="57904"/>
    <n v="58083"/>
    <n v="106"/>
    <n v="106"/>
    <x v="1"/>
    <n v="0"/>
  </r>
  <r>
    <x v="896"/>
    <n v="58083"/>
    <n v="58375"/>
    <n v="57630"/>
    <n v="58189"/>
    <n v="500"/>
    <n v="1256"/>
    <x v="1"/>
    <n v="1"/>
  </r>
  <r>
    <x v="897"/>
    <n v="58190"/>
    <n v="59544"/>
    <n v="58190"/>
    <n v="59446"/>
    <n v="-361"/>
    <n v="-361"/>
    <x v="1"/>
    <n v="0"/>
  </r>
  <r>
    <x v="898"/>
    <n v="59443"/>
    <n v="59822"/>
    <n v="58944"/>
    <n v="59082"/>
    <n v="200"/>
    <n v="200"/>
    <x v="1"/>
    <n v="0"/>
  </r>
  <r>
    <x v="899"/>
    <n v="59083"/>
    <n v="59462"/>
    <n v="58629"/>
    <n v="59283"/>
    <n v="500"/>
    <n v="-380"/>
    <x v="1"/>
    <n v="1"/>
  </r>
  <r>
    <x v="900"/>
    <n v="59298"/>
    <n v="60209"/>
    <n v="58684"/>
    <n v="58918"/>
    <n v="500"/>
    <n v="463"/>
    <x v="1"/>
    <n v="1"/>
  </r>
  <r>
    <x v="901"/>
    <n v="58918"/>
    <n v="59585"/>
    <n v="58443"/>
    <n v="59381"/>
    <n v="-870"/>
    <n v="-870"/>
    <x v="2"/>
    <n v="0"/>
  </r>
  <r>
    <x v="902"/>
    <n v="59382"/>
    <n v="59382"/>
    <n v="58145"/>
    <n v="58512"/>
    <n v="-85"/>
    <n v="-85"/>
    <x v="2"/>
    <n v="0"/>
  </r>
  <r>
    <x v="903"/>
    <n v="58511"/>
    <n v="58750"/>
    <n v="57833"/>
    <n v="58426"/>
    <n v="-313"/>
    <n v="-313"/>
    <x v="2"/>
    <n v="0"/>
  </r>
  <r>
    <x v="904"/>
    <n v="58424"/>
    <n v="58462"/>
    <n v="57853"/>
    <n v="58111"/>
    <n v="500"/>
    <n v="297"/>
    <x v="2"/>
    <n v="1"/>
  </r>
  <r>
    <x v="905"/>
    <n v="58109"/>
    <n v="58745"/>
    <n v="57976"/>
    <n v="58406"/>
    <n v="-1045"/>
    <n v="-1045"/>
    <x v="2"/>
    <n v="0"/>
  </r>
  <r>
    <x v="906"/>
    <n v="58414"/>
    <n v="58553"/>
    <n v="57061"/>
    <n v="57369"/>
    <n v="-110"/>
    <n v="-110"/>
    <x v="2"/>
    <n v="0"/>
  </r>
  <r>
    <x v="907"/>
    <n v="57366"/>
    <n v="57508"/>
    <n v="56901"/>
    <n v="57256"/>
    <n v="500"/>
    <n v="-196"/>
    <x v="2"/>
    <n v="1"/>
  </r>
  <r>
    <x v="908"/>
    <n v="57257"/>
    <n v="57835"/>
    <n v="56719"/>
    <n v="57061"/>
    <n v="216"/>
    <n v="216"/>
    <x v="2"/>
    <n v="0"/>
  </r>
  <r>
    <x v="909"/>
    <n v="57065"/>
    <n v="57457"/>
    <n v="56954"/>
    <n v="57281"/>
    <n v="-1038"/>
    <n v="-1038"/>
    <x v="2"/>
    <n v="0"/>
  </r>
  <r>
    <x v="910"/>
    <n v="57272"/>
    <n v="57272"/>
    <n v="56203"/>
    <n v="56234"/>
    <n v="500"/>
    <n v="628"/>
    <x v="2"/>
    <n v="1"/>
  </r>
  <r>
    <x v="911"/>
    <n v="56236"/>
    <n v="56904"/>
    <n v="56236"/>
    <n v="56864"/>
    <n v="500"/>
    <n v="1453"/>
    <x v="2"/>
    <n v="1"/>
  </r>
  <r>
    <x v="912"/>
    <n v="56868"/>
    <n v="58328"/>
    <n v="56868"/>
    <n v="58321"/>
    <n v="500"/>
    <n v="79"/>
    <x v="2"/>
    <n v="1"/>
  </r>
  <r>
    <x v="913"/>
    <n v="58325"/>
    <n v="59421"/>
    <n v="58325"/>
    <n v="58404"/>
    <n v="500"/>
    <n v="1018"/>
    <x v="2"/>
    <n v="1"/>
  </r>
  <r>
    <x v="914"/>
    <n v="58405"/>
    <n v="59515"/>
    <n v="58404"/>
    <n v="59423"/>
    <n v="500"/>
    <n v="493"/>
    <x v="2"/>
    <n v="1"/>
  </r>
  <r>
    <x v="915"/>
    <n v="59429"/>
    <n v="60136"/>
    <n v="59205"/>
    <n v="59922"/>
    <n v="500"/>
    <n v="2037"/>
    <x v="2"/>
    <n v="1"/>
  </r>
  <r>
    <x v="916"/>
    <n v="59921"/>
    <n v="62117"/>
    <n v="59629"/>
    <n v="61958"/>
    <n v="500"/>
    <n v="150"/>
    <x v="1"/>
    <n v="1"/>
  </r>
  <r>
    <x v="917"/>
    <n v="61955"/>
    <n v="63428"/>
    <n v="61823"/>
    <n v="62105"/>
    <n v="500"/>
    <n v="-300"/>
    <x v="1"/>
    <n v="1"/>
  </r>
  <r>
    <x v="918"/>
    <n v="62106"/>
    <n v="62692"/>
    <n v="61552"/>
    <n v="61806"/>
    <n v="-2"/>
    <n v="-2"/>
    <x v="1"/>
    <n v="0"/>
  </r>
  <r>
    <x v="919"/>
    <n v="61806"/>
    <n v="62132"/>
    <n v="61447"/>
    <n v="61804"/>
    <n v="500"/>
    <n v="-154"/>
    <x v="1"/>
    <n v="1"/>
  </r>
  <r>
    <x v="920"/>
    <n v="61806"/>
    <n v="62514"/>
    <n v="61519"/>
    <n v="61652"/>
    <n v="36"/>
    <n v="36"/>
    <x v="1"/>
    <n v="0"/>
  </r>
  <r>
    <x v="921"/>
    <n v="61652"/>
    <n v="61908"/>
    <n v="60961"/>
    <n v="61688"/>
    <n v="500"/>
    <n v="-375"/>
    <x v="2"/>
    <n v="1"/>
  </r>
  <r>
    <x v="922"/>
    <n v="61695"/>
    <n v="62223"/>
    <n v="61300"/>
    <n v="61320"/>
    <n v="500"/>
    <n v="591"/>
    <x v="2"/>
    <n v="1"/>
  </r>
  <r>
    <x v="923"/>
    <n v="61319"/>
    <n v="61932"/>
    <n v="61075"/>
    <n v="61910"/>
    <n v="-1412"/>
    <n v="-1412"/>
    <x v="2"/>
    <n v="0"/>
  </r>
  <r>
    <x v="924"/>
    <n v="61913"/>
    <n v="61947"/>
    <n v="60357"/>
    <n v="60501"/>
    <n v="-28"/>
    <n v="-28"/>
    <x v="2"/>
    <n v="0"/>
  </r>
  <r>
    <x v="925"/>
    <n v="60506"/>
    <n v="60506"/>
    <n v="59725"/>
    <n v="60478"/>
    <n v="-243"/>
    <n v="-243"/>
    <x v="2"/>
    <n v="0"/>
  </r>
  <r>
    <x v="926"/>
    <n v="60483"/>
    <n v="60889"/>
    <n v="59876"/>
    <n v="60240"/>
    <n v="-1064"/>
    <n v="-1064"/>
    <x v="2"/>
    <n v="0"/>
  </r>
  <r>
    <x v="927"/>
    <n v="60240"/>
    <n v="60240"/>
    <n v="58864"/>
    <n v="59176"/>
    <n v="500"/>
    <n v="400"/>
    <x v="2"/>
    <n v="1"/>
  </r>
  <r>
    <x v="928"/>
    <n v="59171"/>
    <n v="60216"/>
    <n v="59171"/>
    <n v="59571"/>
    <n v="500"/>
    <n v="-353"/>
    <x v="2"/>
    <n v="1"/>
  </r>
  <r>
    <x v="929"/>
    <n v="59575"/>
    <n v="60091"/>
    <n v="59028"/>
    <n v="59222"/>
    <n v="-595"/>
    <n v="-595"/>
    <x v="2"/>
    <n v="0"/>
  </r>
  <r>
    <x v="930"/>
    <n v="59222"/>
    <n v="59483"/>
    <n v="58542"/>
    <n v="58627"/>
    <n v="-169"/>
    <n v="-169"/>
    <x v="2"/>
    <n v="0"/>
  </r>
  <r>
    <x v="931"/>
    <n v="58627"/>
    <n v="59002"/>
    <n v="58105"/>
    <n v="58458"/>
    <n v="500"/>
    <n v="112"/>
    <x v="2"/>
    <n v="1"/>
  </r>
  <r>
    <x v="932"/>
    <n v="58460"/>
    <n v="59441"/>
    <n v="58414"/>
    <n v="58572"/>
    <n v="500"/>
    <n v="745"/>
    <x v="2"/>
    <n v="1"/>
  </r>
  <r>
    <x v="933"/>
    <n v="58572"/>
    <n v="59318"/>
    <n v="58170"/>
    <n v="59317"/>
    <n v="-380"/>
    <n v="-380"/>
    <x v="2"/>
    <n v="0"/>
  </r>
  <r>
    <x v="934"/>
    <n v="59319"/>
    <n v="59697"/>
    <n v="58616"/>
    <n v="58939"/>
    <n v="-488"/>
    <n v="-488"/>
    <x v="2"/>
    <n v="0"/>
  </r>
  <r>
    <x v="935"/>
    <n v="58944"/>
    <n v="59320"/>
    <n v="58341"/>
    <n v="58456"/>
    <n v="500"/>
    <n v="702"/>
    <x v="2"/>
    <n v="1"/>
  </r>
  <r>
    <x v="936"/>
    <n v="58460"/>
    <n v="59360"/>
    <n v="58460"/>
    <n v="59162"/>
    <n v="500"/>
    <n v="438"/>
    <x v="2"/>
    <n v="1"/>
  </r>
  <r>
    <x v="937"/>
    <n v="59164"/>
    <n v="59758"/>
    <n v="58790"/>
    <n v="59602"/>
    <n v="500"/>
    <n v="142"/>
    <x v="2"/>
    <n v="1"/>
  </r>
  <r>
    <x v="938"/>
    <n v="59602"/>
    <n v="60412"/>
    <n v="59484"/>
    <n v="59744"/>
    <n v="500"/>
    <n v="345"/>
    <x v="2"/>
    <n v="1"/>
  </r>
  <r>
    <x v="939"/>
    <n v="59742"/>
    <n v="60398"/>
    <n v="59683"/>
    <n v="60087"/>
    <n v="-353"/>
    <n v="-353"/>
    <x v="2"/>
    <n v="0"/>
  </r>
  <r>
    <x v="940"/>
    <n v="60087"/>
    <n v="60087"/>
    <n v="59322"/>
    <n v="59734"/>
    <n v="-779"/>
    <n v="-779"/>
    <x v="2"/>
    <n v="0"/>
  </r>
  <r>
    <x v="941"/>
    <n v="59701"/>
    <n v="59846"/>
    <n v="58782"/>
    <n v="58922"/>
    <n v="-225"/>
    <n v="-225"/>
    <x v="2"/>
    <n v="0"/>
  </r>
  <r>
    <x v="942"/>
    <n v="58925"/>
    <n v="59205"/>
    <n v="58541"/>
    <n v="58700"/>
    <n v="-989"/>
    <n v="-989"/>
    <x v="2"/>
    <n v="0"/>
  </r>
  <r>
    <x v="943"/>
    <n v="58679"/>
    <n v="58679"/>
    <n v="57388"/>
    <n v="57690"/>
    <n v="-525"/>
    <n v="-525"/>
    <x v="2"/>
    <n v="0"/>
  </r>
  <r>
    <x v="944"/>
    <n v="57686"/>
    <n v="57986"/>
    <n v="57159"/>
    <n v="57161"/>
    <n v="500"/>
    <n v="676"/>
    <x v="2"/>
    <n v="1"/>
  </r>
  <r>
    <x v="945"/>
    <n v="57161"/>
    <n v="58274"/>
    <n v="57161"/>
    <n v="57837"/>
    <n v="-556"/>
    <n v="-556"/>
    <x v="2"/>
    <n v="0"/>
  </r>
  <r>
    <x v="946"/>
    <n v="57833"/>
    <n v="57833"/>
    <n v="57061"/>
    <n v="57277"/>
    <n v="-90"/>
    <n v="-90"/>
    <x v="2"/>
    <n v="0"/>
  </r>
  <r>
    <x v="947"/>
    <n v="57267"/>
    <n v="57267"/>
    <n v="56581"/>
    <n v="57177"/>
    <n v="500"/>
    <n v="506"/>
    <x v="2"/>
    <n v="1"/>
  </r>
  <r>
    <x v="948"/>
    <n v="57178"/>
    <n v="57764"/>
    <n v="57178"/>
    <n v="57684"/>
    <n v="-614"/>
    <n v="-614"/>
    <x v="2"/>
    <n v="0"/>
  </r>
  <r>
    <x v="949"/>
    <n v="57682"/>
    <n v="57935"/>
    <n v="56929"/>
    <n v="57068"/>
    <n v="500"/>
    <n v="1318"/>
    <x v="2"/>
    <n v="1"/>
  </r>
  <r>
    <x v="950"/>
    <n v="57065"/>
    <n v="58383"/>
    <n v="56960"/>
    <n v="58383"/>
    <n v="-164"/>
    <n v="-164"/>
    <x v="2"/>
    <n v="0"/>
  </r>
  <r>
    <x v="951"/>
    <n v="58374"/>
    <n v="58374"/>
    <n v="57551"/>
    <n v="58210"/>
    <n v="500"/>
    <n v="1239"/>
    <x v="2"/>
    <n v="1"/>
  </r>
  <r>
    <x v="952"/>
    <n v="58220"/>
    <n v="59561"/>
    <n v="58174"/>
    <n v="59459"/>
    <n v="-943"/>
    <n v="-943"/>
    <x v="1"/>
    <n v="0"/>
  </r>
  <r>
    <x v="953"/>
    <n v="59460"/>
    <n v="59460"/>
    <n v="58274"/>
    <n v="58517"/>
    <n v="-999"/>
    <n v="-999"/>
    <x v="1"/>
    <n v="0"/>
  </r>
  <r>
    <x v="954"/>
    <n v="58523"/>
    <n v="59008"/>
    <n v="57420"/>
    <n v="57524"/>
    <n v="500"/>
    <n v="-159"/>
    <x v="1"/>
    <n v="1"/>
  </r>
  <r>
    <x v="955"/>
    <n v="57517"/>
    <n v="58109"/>
    <n v="56862"/>
    <n v="57358"/>
    <n v="-294"/>
    <n v="-294"/>
    <x v="1"/>
    <n v="0"/>
  </r>
  <r>
    <x v="956"/>
    <n v="57358"/>
    <n v="57712"/>
    <n v="56988"/>
    <n v="57064"/>
    <n v="437"/>
    <n v="437"/>
    <x v="2"/>
    <n v="0"/>
  </r>
  <r>
    <x v="957"/>
    <n v="57049"/>
    <n v="57529"/>
    <n v="56593"/>
    <n v="57486"/>
    <n v="-1193"/>
    <n v="-1193"/>
    <x v="1"/>
    <n v="0"/>
  </r>
  <r>
    <x v="958"/>
    <n v="57472"/>
    <n v="57472"/>
    <n v="56038"/>
    <n v="56279"/>
    <n v="-875"/>
    <n v="-875"/>
    <x v="2"/>
    <n v="0"/>
  </r>
  <r>
    <x v="959"/>
    <n v="56277"/>
    <n v="56277"/>
    <n v="55126"/>
    <n v="55402"/>
    <n v="500"/>
    <n v="1064"/>
    <x v="1"/>
    <n v="1"/>
  </r>
  <r>
    <x v="960"/>
    <n v="55387"/>
    <n v="56666"/>
    <n v="55387"/>
    <n v="56451"/>
    <n v="-211"/>
    <n v="-211"/>
    <x v="2"/>
    <n v="0"/>
  </r>
  <r>
    <x v="961"/>
    <n v="56453"/>
    <n v="56789"/>
    <n v="55946"/>
    <n v="56242"/>
    <n v="192"/>
    <n v="192"/>
    <x v="2"/>
    <n v="0"/>
  </r>
  <r>
    <x v="962"/>
    <n v="56245"/>
    <n v="56643"/>
    <n v="56242"/>
    <n v="56437"/>
    <n v="500"/>
    <n v="1135"/>
    <x v="2"/>
    <n v="1"/>
  </r>
  <r>
    <x v="963"/>
    <n v="56439"/>
    <n v="57574"/>
    <n v="56248"/>
    <n v="57574"/>
    <n v="-834"/>
    <n v="-834"/>
    <x v="2"/>
    <n v="0"/>
  </r>
  <r>
    <x v="964"/>
    <n v="57571"/>
    <n v="57572"/>
    <n v="56502"/>
    <n v="56737"/>
    <n v="500"/>
    <n v="-489"/>
    <x v="2"/>
    <n v="1"/>
  </r>
  <r>
    <x v="965"/>
    <n v="56737"/>
    <n v="57420"/>
    <n v="56248"/>
    <n v="56248"/>
    <n v="333"/>
    <n v="333"/>
    <x v="2"/>
    <n v="0"/>
  </r>
  <r>
    <x v="966"/>
    <n v="56206"/>
    <n v="56591"/>
    <n v="55686"/>
    <n v="56539"/>
    <n v="500"/>
    <n v="1291"/>
    <x v="2"/>
    <n v="1"/>
  </r>
  <r>
    <x v="967"/>
    <n v="56562"/>
    <n v="57853"/>
    <n v="56562"/>
    <n v="57853"/>
    <n v="-370"/>
    <n v="-370"/>
    <x v="1"/>
    <n v="0"/>
  </r>
  <r>
    <x v="968"/>
    <n v="57845"/>
    <n v="58031"/>
    <n v="56704"/>
    <n v="57475"/>
    <n v="500"/>
    <n v="723"/>
    <x v="1"/>
    <n v="1"/>
  </r>
  <r>
    <x v="969"/>
    <n v="57479"/>
    <n v="58332"/>
    <n v="57479"/>
    <n v="58202"/>
    <n v="-649"/>
    <n v="-649"/>
    <x v="1"/>
    <n v="0"/>
  </r>
  <r>
    <x v="970"/>
    <n v="58212"/>
    <n v="58520"/>
    <n v="57547"/>
    <n v="57563"/>
    <n v="500"/>
    <n v="82"/>
    <x v="1"/>
    <n v="1"/>
  </r>
  <r>
    <x v="971"/>
    <n v="57597"/>
    <n v="58127"/>
    <n v="57231"/>
    <n v="57679"/>
    <n v="-29"/>
    <n v="-29"/>
    <x v="2"/>
    <n v="0"/>
  </r>
  <r>
    <x v="972"/>
    <n v="57685"/>
    <n v="57860"/>
    <n v="57129"/>
    <n v="57656"/>
    <n v="500"/>
    <n v="831"/>
    <x v="2"/>
    <n v="1"/>
  </r>
  <r>
    <x v="973"/>
    <n v="57656"/>
    <n v="58594"/>
    <n v="57636"/>
    <n v="58487"/>
    <n v="500"/>
    <n v="780"/>
    <x v="2"/>
    <n v="1"/>
  </r>
  <r>
    <x v="974"/>
    <n v="58468"/>
    <n v="59248"/>
    <n v="58091"/>
    <n v="59248"/>
    <n v="366"/>
    <n v="366"/>
    <x v="1"/>
    <n v="0"/>
  </r>
  <r>
    <x v="975"/>
    <n v="59257"/>
    <n v="59747"/>
    <n v="58951"/>
    <n v="59623"/>
    <n v="-152"/>
    <n v="-152"/>
    <x v="2"/>
    <n v="0"/>
  </r>
  <r>
    <x v="976"/>
    <n v="59626"/>
    <n v="59859"/>
    <n v="59291"/>
    <n v="59474"/>
    <n v="500"/>
    <n v="-142"/>
    <x v="1"/>
    <n v="1"/>
  </r>
  <r>
    <x v="977"/>
    <n v="59459"/>
    <n v="59969"/>
    <n v="59154"/>
    <n v="59317"/>
    <n v="500"/>
    <n v="285"/>
    <x v="2"/>
    <n v="1"/>
  </r>
  <r>
    <x v="978"/>
    <n v="59320"/>
    <n v="59824"/>
    <n v="59273"/>
    <n v="59605"/>
    <n v="-37"/>
    <n v="-37"/>
    <x v="2"/>
    <n v="0"/>
  </r>
  <r>
    <x v="979"/>
    <n v="59604"/>
    <n v="59914"/>
    <n v="59323"/>
    <n v="59567"/>
    <n v="500"/>
    <n v="893"/>
    <x v="2"/>
    <n v="1"/>
  </r>
  <r>
    <x v="980"/>
    <n v="59568"/>
    <n v="60539"/>
    <n v="59565"/>
    <n v="60461"/>
    <n v="500"/>
    <n v="537"/>
    <x v="2"/>
    <n v="1"/>
  </r>
  <r>
    <x v="981"/>
    <n v="60461"/>
    <n v="61212"/>
    <n v="60396"/>
    <n v="60998"/>
    <n v="284"/>
    <n v="284"/>
    <x v="2"/>
    <n v="0"/>
  </r>
  <r>
    <x v="982"/>
    <n v="60992"/>
    <n v="61276"/>
    <n v="60622"/>
    <n v="61276"/>
    <n v="-264"/>
    <n v="-264"/>
    <x v="2"/>
    <n v="0"/>
  </r>
  <r>
    <x v="983"/>
    <n v="61271"/>
    <n v="61271"/>
    <n v="60221"/>
    <n v="61007"/>
    <n v="-43"/>
    <n v="-43"/>
    <x v="2"/>
    <n v="0"/>
  </r>
  <r>
    <x v="984"/>
    <n v="61003"/>
    <n v="61322"/>
    <n v="60861"/>
    <n v="60960"/>
    <n v="-548"/>
    <n v="-548"/>
    <x v="2"/>
    <n v="0"/>
  </r>
  <r>
    <x v="985"/>
    <n v="60964"/>
    <n v="61191"/>
    <n v="60233"/>
    <n v="60416"/>
    <n v="500"/>
    <n v="536"/>
    <x v="2"/>
    <n v="1"/>
  </r>
  <r>
    <x v="986"/>
    <n v="60416"/>
    <n v="61066"/>
    <n v="60416"/>
    <n v="60952"/>
    <n v="500"/>
    <n v="1560"/>
    <x v="2"/>
    <n v="1"/>
  </r>
  <r>
    <x v="987"/>
    <n v="60990"/>
    <n v="62887"/>
    <n v="60990"/>
    <n v="62550"/>
    <n v="500"/>
    <n v="757"/>
    <x v="2"/>
    <n v="1"/>
  </r>
  <r>
    <x v="988"/>
    <n v="62555"/>
    <n v="63473"/>
    <n v="62341"/>
    <n v="63312"/>
    <n v="-791"/>
    <n v="-791"/>
    <x v="1"/>
    <n v="0"/>
  </r>
  <r>
    <x v="989"/>
    <n v="63314"/>
    <n v="63314"/>
    <n v="62415"/>
    <n v="62523"/>
    <n v="-590"/>
    <n v="-590"/>
    <x v="1"/>
    <n v="0"/>
  </r>
  <r>
    <x v="990"/>
    <n v="62523"/>
    <n v="62699"/>
    <n v="61639"/>
    <n v="61933"/>
    <n v="-805"/>
    <n v="-805"/>
    <x v="2"/>
    <n v="0"/>
  </r>
  <r>
    <x v="991"/>
    <n v="61933"/>
    <n v="62265"/>
    <n v="61081"/>
    <n v="61128"/>
    <n v="500"/>
    <n v="450"/>
    <x v="2"/>
    <n v="1"/>
  </r>
  <r>
    <x v="992"/>
    <n v="61129"/>
    <n v="61812"/>
    <n v="61103"/>
    <n v="61579"/>
    <n v="100"/>
    <n v="100"/>
    <x v="2"/>
    <n v="0"/>
  </r>
  <r>
    <x v="993"/>
    <n v="61578"/>
    <n v="61947"/>
    <n v="61156"/>
    <n v="61678"/>
    <n v="-165"/>
    <n v="-165"/>
    <x v="2"/>
    <n v="0"/>
  </r>
  <r>
    <x v="994"/>
    <n v="61662"/>
    <n v="61683"/>
    <n v="61198"/>
    <n v="61497"/>
    <n v="500"/>
    <n v="570"/>
    <x v="2"/>
    <n v="1"/>
  </r>
  <r>
    <x v="995"/>
    <n v="61511"/>
    <n v="62285"/>
    <n v="61511"/>
    <n v="62081"/>
    <n v="-351"/>
    <n v="-351"/>
    <x v="2"/>
    <n v="0"/>
  </r>
  <r>
    <x v="996"/>
    <n v="62079"/>
    <n v="62151"/>
    <n v="61695"/>
    <n v="61728"/>
    <n v="61"/>
    <n v="61"/>
    <x v="2"/>
    <n v="0"/>
  </r>
  <r>
    <x v="997"/>
    <n v="61726"/>
    <n v="61787"/>
    <n v="61241"/>
    <n v="61787"/>
    <n v="500"/>
    <n v="388"/>
    <x v="2"/>
    <n v="1"/>
  </r>
  <r>
    <x v="998"/>
    <n v="61806"/>
    <n v="62309"/>
    <n v="61683"/>
    <n v="62194"/>
    <n v="-241"/>
    <n v="-241"/>
    <x v="2"/>
    <n v="0"/>
  </r>
  <r>
    <x v="999"/>
    <n v="62197"/>
    <n v="62395"/>
    <n v="61822"/>
    <n v="61956"/>
    <n v="-62"/>
    <n v="-62"/>
    <x v="2"/>
    <n v="0"/>
  </r>
  <r>
    <x v="1000"/>
    <n v="61962"/>
    <n v="62052"/>
    <n v="61804"/>
    <n v="61900"/>
    <n v="-212"/>
    <n v="-212"/>
    <x v="2"/>
    <n v="0"/>
  </r>
  <r>
    <x v="1001"/>
    <n v="61904"/>
    <n v="61995"/>
    <n v="61534"/>
    <n v="61692"/>
    <n v="274"/>
    <n v="274"/>
    <x v="2"/>
    <n v="0"/>
  </r>
  <r>
    <x v="1002"/>
    <n v="61692"/>
    <n v="61969"/>
    <n v="61543"/>
    <n v="61966"/>
    <n v="-796"/>
    <n v="-796"/>
    <x v="2"/>
    <n v="0"/>
  </r>
  <r>
    <x v="1003"/>
    <n v="61966"/>
    <n v="62249"/>
    <n v="60838"/>
    <n v="61170"/>
    <n v="-1143"/>
    <n v="-1143"/>
    <x v="2"/>
    <n v="0"/>
  </r>
  <r>
    <x v="1004"/>
    <n v="61170"/>
    <n v="61313"/>
    <n v="59921"/>
    <n v="60027"/>
    <n v="379"/>
    <n v="379"/>
    <x v="2"/>
    <n v="0"/>
  </r>
  <r>
    <x v="1005"/>
    <n v="60027"/>
    <n v="60428"/>
    <n v="59758"/>
    <n v="60406"/>
    <n v="-1068"/>
    <n v="-1068"/>
    <x v="2"/>
    <n v="0"/>
  </r>
  <r>
    <x v="1006"/>
    <n v="60405"/>
    <n v="60405"/>
    <n v="59305"/>
    <n v="59337"/>
    <n v="417"/>
    <n v="417"/>
    <x v="2"/>
    <n v="0"/>
  </r>
  <r>
    <x v="1007"/>
    <n v="59344"/>
    <n v="59771"/>
    <n v="59114"/>
    <n v="59761"/>
    <n v="500"/>
    <n v="587"/>
    <x v="2"/>
    <n v="1"/>
  </r>
  <r>
    <x v="1008"/>
    <n v="59764"/>
    <n v="60496"/>
    <n v="59742"/>
    <n v="60351"/>
    <n v="-774"/>
    <n v="-774"/>
    <x v="2"/>
    <n v="0"/>
  </r>
  <r>
    <x v="1009"/>
    <n v="60350"/>
    <n v="60350"/>
    <n v="59256"/>
    <n v="59576"/>
    <n v="-131"/>
    <n v="-131"/>
    <x v="2"/>
    <n v="0"/>
  </r>
  <r>
    <x v="1010"/>
    <n v="59576"/>
    <n v="59974"/>
    <n v="59132"/>
    <n v="59445"/>
    <n v="-491"/>
    <n v="-491"/>
    <x v="2"/>
    <n v="0"/>
  </r>
  <r>
    <x v="1011"/>
    <n v="59442"/>
    <n v="59582"/>
    <n v="58588"/>
    <n v="58951"/>
    <n v="-564"/>
    <n v="-564"/>
    <x v="2"/>
    <n v="0"/>
  </r>
  <r>
    <x v="1012"/>
    <n v="58936"/>
    <n v="59435"/>
    <n v="58116"/>
    <n v="58372"/>
    <n v="124"/>
    <n v="124"/>
    <x v="2"/>
    <n v="0"/>
  </r>
  <r>
    <x v="1013"/>
    <n v="58374"/>
    <n v="58638"/>
    <n v="58025"/>
    <n v="58498"/>
    <n v="-89"/>
    <n v="-89"/>
    <x v="2"/>
    <n v="0"/>
  </r>
  <r>
    <x v="1014"/>
    <n v="58495"/>
    <n v="58754"/>
    <n v="58252"/>
    <n v="58406"/>
    <n v="-329"/>
    <n v="-329"/>
    <x v="2"/>
    <n v="0"/>
  </r>
  <r>
    <x v="1015"/>
    <n v="58406"/>
    <n v="58406"/>
    <n v="57751"/>
    <n v="58077"/>
    <n v="-173"/>
    <n v="-173"/>
    <x v="2"/>
    <n v="0"/>
  </r>
  <r>
    <x v="1016"/>
    <n v="58076"/>
    <n v="58352"/>
    <n v="57802"/>
    <n v="57903"/>
    <n v="-292"/>
    <n v="-292"/>
    <x v="2"/>
    <n v="0"/>
  </r>
  <r>
    <x v="1017"/>
    <n v="57906"/>
    <n v="57929"/>
    <n v="57420"/>
    <n v="57614"/>
    <n v="-305"/>
    <n v="-305"/>
    <x v="2"/>
    <n v="0"/>
  </r>
  <r>
    <x v="1018"/>
    <n v="57619"/>
    <n v="58061"/>
    <n v="57234"/>
    <n v="57314"/>
    <n v="-1134"/>
    <n v="-1134"/>
    <x v="2"/>
    <n v="0"/>
  </r>
  <r>
    <x v="1019"/>
    <n v="57312"/>
    <n v="57569"/>
    <n v="56034"/>
    <n v="56178"/>
    <n v="2"/>
    <n v="2"/>
    <x v="2"/>
    <n v="0"/>
  </r>
  <r>
    <x v="1020"/>
    <n v="56153"/>
    <n v="56227"/>
    <n v="55430"/>
    <n v="56155"/>
    <n v="500"/>
    <n v="538"/>
    <x v="2"/>
    <n v="1"/>
  </r>
  <r>
    <x v="1021"/>
    <n v="56159"/>
    <n v="56742"/>
    <n v="56107"/>
    <n v="56697"/>
    <n v="-80"/>
    <n v="-80"/>
    <x v="2"/>
    <n v="0"/>
  </r>
  <r>
    <x v="1022"/>
    <n v="56698"/>
    <n v="57157"/>
    <n v="56419"/>
    <n v="56618"/>
    <n v="333"/>
    <n v="333"/>
    <x v="2"/>
    <n v="0"/>
  </r>
  <r>
    <x v="1023"/>
    <n v="56616"/>
    <n v="57007"/>
    <n v="56047"/>
    <n v="56949"/>
    <n v="326"/>
    <n v="326"/>
    <x v="2"/>
    <n v="0"/>
  </r>
  <r>
    <x v="1024"/>
    <n v="56948"/>
    <n v="57402"/>
    <n v="56685"/>
    <n v="57274"/>
    <n v="500"/>
    <n v="151"/>
    <x v="2"/>
    <n v="1"/>
  </r>
  <r>
    <x v="1025"/>
    <n v="57273"/>
    <n v="57798"/>
    <n v="56925"/>
    <n v="57424"/>
    <n v="-538"/>
    <n v="-538"/>
    <x v="2"/>
    <n v="0"/>
  </r>
  <r>
    <x v="1026"/>
    <n v="57422"/>
    <n v="57422"/>
    <n v="56526"/>
    <n v="56884"/>
    <n v="-379"/>
    <n v="-379"/>
    <x v="2"/>
    <n v="0"/>
  </r>
  <r>
    <x v="1027"/>
    <n v="56878"/>
    <n v="56878"/>
    <n v="56067"/>
    <n v="56499"/>
    <n v="500"/>
    <n v="-557"/>
    <x v="2"/>
    <n v="1"/>
  </r>
  <r>
    <x v="1028"/>
    <n v="56508"/>
    <n v="57227"/>
    <n v="55951"/>
    <n v="55951"/>
    <n v="500"/>
    <n v="1987"/>
    <x v="2"/>
    <n v="1"/>
  </r>
  <r>
    <x v="1029"/>
    <n v="55953"/>
    <n v="58150"/>
    <n v="55953"/>
    <n v="57940"/>
    <n v="500"/>
    <n v="907"/>
    <x v="1"/>
    <n v="1"/>
  </r>
  <r>
    <x v="1030"/>
    <n v="57940"/>
    <n v="59472"/>
    <n v="57940"/>
    <n v="58847"/>
    <n v="-409"/>
    <n v="-409"/>
    <x v="1"/>
    <n v="0"/>
  </r>
  <r>
    <x v="1031"/>
    <n v="58842"/>
    <n v="59031"/>
    <n v="58129"/>
    <n v="58433"/>
    <n v="105"/>
    <n v="105"/>
    <x v="1"/>
    <n v="0"/>
  </r>
  <r>
    <x v="1032"/>
    <n v="58440"/>
    <n v="58547"/>
    <n v="57800"/>
    <n v="58545"/>
    <n v="-333"/>
    <n v="-333"/>
    <x v="1"/>
    <n v="0"/>
  </r>
  <r>
    <x v="1033"/>
    <n v="58542"/>
    <n v="58709"/>
    <n v="58113"/>
    <n v="58209"/>
    <n v="-818"/>
    <n v="-818"/>
    <x v="1"/>
    <n v="0"/>
  </r>
  <r>
    <x v="1034"/>
    <n v="58204"/>
    <n v="58411"/>
    <n v="57286"/>
    <n v="57386"/>
    <n v="-105"/>
    <n v="-105"/>
    <x v="2"/>
    <n v="0"/>
  </r>
  <r>
    <x v="1035"/>
    <n v="57386"/>
    <n v="57850"/>
    <n v="56722"/>
    <n v="57281"/>
    <n v="-406"/>
    <n v="-406"/>
    <x v="2"/>
    <n v="0"/>
  </r>
  <r>
    <x v="1036"/>
    <n v="57275"/>
    <n v="57532"/>
    <n v="56805"/>
    <n v="56869"/>
    <n v="104"/>
    <n v="104"/>
    <x v="2"/>
    <n v="0"/>
  </r>
  <r>
    <x v="1037"/>
    <n v="56869"/>
    <n v="57152"/>
    <n v="56139"/>
    <n v="56973"/>
    <n v="-612"/>
    <n v="-612"/>
    <x v="2"/>
    <n v="0"/>
  </r>
  <r>
    <x v="1038"/>
    <n v="56973"/>
    <n v="57038"/>
    <n v="56100"/>
    <n v="56361"/>
    <n v="-331"/>
    <n v="-331"/>
    <x v="2"/>
    <n v="0"/>
  </r>
  <r>
    <x v="1039"/>
    <n v="56361"/>
    <n v="56396"/>
    <n v="55831"/>
    <n v="56030"/>
    <n v="-448"/>
    <n v="-448"/>
    <x v="2"/>
    <n v="0"/>
  </r>
  <r>
    <x v="1040"/>
    <n v="56025"/>
    <n v="56044"/>
    <n v="55382"/>
    <n v="55577"/>
    <n v="-334"/>
    <n v="-334"/>
    <x v="2"/>
    <n v="0"/>
  </r>
  <r>
    <x v="1041"/>
    <n v="55577"/>
    <n v="55893"/>
    <n v="55098"/>
    <n v="55243"/>
    <n v="-377"/>
    <n v="-377"/>
    <x v="2"/>
    <n v="0"/>
  </r>
  <r>
    <x v="1042"/>
    <n v="55250"/>
    <n v="55450"/>
    <n v="54648"/>
    <n v="54873"/>
    <n v="500"/>
    <n v="792"/>
    <x v="2"/>
    <n v="1"/>
  </r>
  <r>
    <x v="1043"/>
    <n v="54879"/>
    <n v="55763"/>
    <n v="54879"/>
    <n v="55671"/>
    <n v="500"/>
    <n v="357"/>
    <x v="2"/>
    <n v="1"/>
  </r>
  <r>
    <x v="1044"/>
    <n v="55677"/>
    <n v="56178"/>
    <n v="55130"/>
    <n v="56034"/>
    <n v="317"/>
    <n v="317"/>
    <x v="2"/>
    <n v="0"/>
  </r>
  <r>
    <x v="1045"/>
    <n v="56035"/>
    <n v="56374"/>
    <n v="55874"/>
    <n v="56352"/>
    <n v="-446"/>
    <n v="-446"/>
    <x v="2"/>
    <n v="0"/>
  </r>
  <r>
    <x v="1046"/>
    <n v="56348"/>
    <n v="56348"/>
    <n v="55897"/>
    <n v="55902"/>
    <n v="-1012"/>
    <n v="-1012"/>
    <x v="2"/>
    <n v="0"/>
  </r>
  <r>
    <x v="1047"/>
    <n v="55901"/>
    <n v="56257"/>
    <n v="54809"/>
    <n v="54889"/>
    <n v="500"/>
    <n v="675"/>
    <x v="2"/>
    <n v="1"/>
  </r>
  <r>
    <x v="1048"/>
    <n v="54888"/>
    <n v="55574"/>
    <n v="54740"/>
    <n v="55563"/>
    <n v="-915"/>
    <n v="-915"/>
    <x v="2"/>
    <n v="0"/>
  </r>
  <r>
    <x v="1049"/>
    <n v="55563"/>
    <n v="55579"/>
    <n v="54432"/>
    <n v="54648"/>
    <n v="500"/>
    <n v="405"/>
    <x v="2"/>
    <n v="1"/>
  </r>
  <r>
    <x v="1050"/>
    <n v="54646"/>
    <n v="55227"/>
    <n v="53794"/>
    <n v="55051"/>
    <n v="43"/>
    <n v="43"/>
    <x v="2"/>
    <n v="0"/>
  </r>
  <r>
    <x v="1051"/>
    <n v="55049"/>
    <n v="55136"/>
    <n v="54333"/>
    <n v="55092"/>
    <n v="500"/>
    <n v="811"/>
    <x v="2"/>
    <n v="1"/>
  </r>
  <r>
    <x v="1052"/>
    <n v="55101"/>
    <n v="56305"/>
    <n v="55101"/>
    <n v="55912"/>
    <n v="500"/>
    <n v="274"/>
    <x v="1"/>
    <n v="1"/>
  </r>
  <r>
    <x v="1053"/>
    <n v="55913"/>
    <n v="56976"/>
    <n v="55913"/>
    <n v="56187"/>
    <n v="-789"/>
    <n v="-789"/>
    <x v="1"/>
    <n v="0"/>
  </r>
  <r>
    <x v="1054"/>
    <n v="56190"/>
    <n v="56284"/>
    <n v="55174"/>
    <n v="55401"/>
    <n v="-435"/>
    <n v="-435"/>
    <x v="2"/>
    <n v="0"/>
  </r>
  <r>
    <x v="1055"/>
    <n v="55398"/>
    <n v="55531"/>
    <n v="54458"/>
    <n v="54963"/>
    <n v="-2002"/>
    <n v="-2002"/>
    <x v="2"/>
    <n v="0"/>
  </r>
  <r>
    <x v="1056"/>
    <n v="54952"/>
    <n v="54952"/>
    <n v="52950"/>
    <n v="52950"/>
    <n v="500"/>
    <n v="1038"/>
    <x v="2"/>
    <n v="1"/>
  </r>
  <r>
    <x v="1057"/>
    <n v="52953"/>
    <n v="54095"/>
    <n v="52953"/>
    <n v="53991"/>
    <n v="-1102"/>
    <n v="-1102"/>
    <x v="1"/>
    <n v="0"/>
  </r>
  <r>
    <x v="1058"/>
    <n v="53984"/>
    <n v="53984"/>
    <n v="52540"/>
    <n v="52882"/>
    <n v="500"/>
    <n v="279"/>
    <x v="1"/>
    <n v="1"/>
  </r>
  <r>
    <x v="1059"/>
    <n v="52887"/>
    <n v="53474"/>
    <n v="52392"/>
    <n v="53166"/>
    <n v="500"/>
    <n v="760"/>
    <x v="1"/>
    <n v="1"/>
  </r>
  <r>
    <x v="1060"/>
    <n v="53169"/>
    <n v="54018"/>
    <n v="53169"/>
    <n v="53929"/>
    <n v="371"/>
    <n v="371"/>
    <x v="1"/>
    <n v="0"/>
  </r>
  <r>
    <x v="1061"/>
    <n v="53927"/>
    <n v="54298"/>
    <n v="53420"/>
    <n v="54298"/>
    <n v="500"/>
    <n v="584"/>
    <x v="1"/>
    <n v="1"/>
  </r>
  <r>
    <x v="1062"/>
    <n v="54301"/>
    <n v="55282"/>
    <n v="54165"/>
    <n v="54885"/>
    <n v="500"/>
    <n v="109"/>
    <x v="1"/>
    <n v="1"/>
  </r>
  <r>
    <x v="1063"/>
    <n v="54875"/>
    <n v="55546"/>
    <n v="54723"/>
    <n v="54984"/>
    <n v="500"/>
    <n v="-26"/>
    <x v="1"/>
    <n v="1"/>
  </r>
  <r>
    <x v="1064"/>
    <n v="54989"/>
    <n v="55544"/>
    <n v="54792"/>
    <n v="54963"/>
    <n v="-711"/>
    <n v="-711"/>
    <x v="1"/>
    <n v="0"/>
  </r>
  <r>
    <x v="1065"/>
    <n v="54963"/>
    <n v="55034"/>
    <n v="54147"/>
    <n v="54252"/>
    <n v="500"/>
    <n v="633"/>
    <x v="2"/>
    <n v="1"/>
  </r>
  <r>
    <x v="1066"/>
    <n v="54254"/>
    <n v="55336"/>
    <n v="54254"/>
    <n v="54887"/>
    <n v="500"/>
    <n v="1022"/>
    <x v="2"/>
    <n v="1"/>
  </r>
  <r>
    <x v="1067"/>
    <n v="54888"/>
    <n v="55910"/>
    <n v="54585"/>
    <n v="55910"/>
    <n v="-597"/>
    <n v="-597"/>
    <x v="1"/>
    <n v="0"/>
  </r>
  <r>
    <x v="1068"/>
    <n v="55919"/>
    <n v="55919"/>
    <n v="55104"/>
    <n v="55322"/>
    <n v="500"/>
    <n v="158"/>
    <x v="1"/>
    <n v="1"/>
  </r>
  <r>
    <x v="1069"/>
    <n v="55330"/>
    <n v="56366"/>
    <n v="55330"/>
    <n v="55488"/>
    <n v="-58"/>
    <n v="-58"/>
    <x v="2"/>
    <n v="0"/>
  </r>
  <r>
    <x v="1070"/>
    <n v="55488"/>
    <n v="55542"/>
    <n v="54652"/>
    <n v="55430"/>
    <n v="500"/>
    <n v="846"/>
    <x v="2"/>
    <n v="1"/>
  </r>
  <r>
    <x v="1071"/>
    <n v="55429"/>
    <n v="56450"/>
    <n v="55207"/>
    <n v="56275"/>
    <n v="500"/>
    <n v="-476"/>
    <x v="2"/>
    <n v="1"/>
  </r>
  <r>
    <x v="1072"/>
    <n v="56281"/>
    <n v="56814"/>
    <n v="55805"/>
    <n v="55805"/>
    <n v="-357"/>
    <n v="-357"/>
    <x v="2"/>
    <n v="0"/>
  </r>
  <r>
    <x v="1073"/>
    <n v="55805"/>
    <n v="56072"/>
    <n v="54905"/>
    <n v="55448"/>
    <n v="-338"/>
    <n v="-338"/>
    <x v="2"/>
    <n v="0"/>
  </r>
  <r>
    <x v="1074"/>
    <n v="55446"/>
    <n v="55446"/>
    <n v="54832"/>
    <n v="55108"/>
    <n v="-658"/>
    <n v="-658"/>
    <x v="2"/>
    <n v="0"/>
  </r>
  <r>
    <x v="1075"/>
    <n v="55106"/>
    <n v="55106"/>
    <n v="54389"/>
    <n v="54448"/>
    <n v="500"/>
    <n v="225"/>
    <x v="2"/>
    <n v="1"/>
  </r>
  <r>
    <x v="1076"/>
    <n v="54442"/>
    <n v="55030"/>
    <n v="54327"/>
    <n v="54667"/>
    <n v="500"/>
    <n v="268"/>
    <x v="2"/>
    <n v="1"/>
  </r>
  <r>
    <x v="1077"/>
    <n v="54668"/>
    <n v="55216"/>
    <n v="54488"/>
    <n v="54936"/>
    <n v="500"/>
    <n v="-170"/>
    <x v="2"/>
    <n v="1"/>
  </r>
  <r>
    <x v="1078"/>
    <n v="54943"/>
    <n v="55539"/>
    <n v="54592"/>
    <n v="54773"/>
    <n v="500"/>
    <n v="384"/>
    <x v="2"/>
    <n v="1"/>
  </r>
  <r>
    <x v="1079"/>
    <n v="54780"/>
    <n v="55489"/>
    <n v="54780"/>
    <n v="55164"/>
    <n v="500"/>
    <n v="539"/>
    <x v="2"/>
    <n v="1"/>
  </r>
  <r>
    <x v="1080"/>
    <n v="55162"/>
    <n v="55705"/>
    <n v="54630"/>
    <n v="55701"/>
    <n v="500"/>
    <n v="566"/>
    <x v="2"/>
    <n v="1"/>
  </r>
  <r>
    <x v="1081"/>
    <n v="55699"/>
    <n v="56265"/>
    <n v="55379"/>
    <n v="56265"/>
    <n v="500"/>
    <n v="160"/>
    <x v="2"/>
    <n v="1"/>
  </r>
  <r>
    <x v="1082"/>
    <n v="56269"/>
    <n v="57099"/>
    <n v="56037"/>
    <n v="56429"/>
    <n v="-73"/>
    <n v="-73"/>
    <x v="2"/>
    <n v="0"/>
  </r>
  <r>
    <x v="1083"/>
    <n v="56423"/>
    <n v="56423"/>
    <n v="55379"/>
    <n v="56350"/>
    <n v="56"/>
    <n v="56"/>
    <x v="2"/>
    <n v="0"/>
  </r>
  <r>
    <x v="1084"/>
    <n v="56350"/>
    <n v="56506"/>
    <n v="55901"/>
    <n v="56406"/>
    <n v="-19"/>
    <n v="-19"/>
    <x v="2"/>
    <n v="0"/>
  </r>
  <r>
    <x v="1085"/>
    <n v="56415"/>
    <n v="56562"/>
    <n v="56353"/>
    <n v="56396"/>
    <n v="500"/>
    <n v="-363"/>
    <x v="2"/>
    <n v="1"/>
  </r>
  <r>
    <x v="1086"/>
    <n v="56399"/>
    <n v="56979"/>
    <n v="56009"/>
    <n v="56036"/>
    <n v="-1397"/>
    <n v="-1397"/>
    <x v="2"/>
    <n v="0"/>
  </r>
  <r>
    <x v="1087"/>
    <n v="56032"/>
    <n v="56032"/>
    <n v="54635"/>
    <n v="54635"/>
    <n v="-1127"/>
    <n v="-1127"/>
    <x v="2"/>
    <n v="0"/>
  </r>
  <r>
    <x v="1088"/>
    <n v="54633"/>
    <n v="54776"/>
    <n v="52942"/>
    <n v="53506"/>
    <n v="432"/>
    <n v="432"/>
    <x v="2"/>
    <n v="0"/>
  </r>
  <r>
    <x v="1089"/>
    <n v="53512"/>
    <n v="53993"/>
    <n v="53143"/>
    <n v="53944"/>
    <n v="74"/>
    <n v="74"/>
    <x v="2"/>
    <n v="0"/>
  </r>
  <r>
    <x v="1090"/>
    <n v="53944"/>
    <n v="54289"/>
    <n v="53498"/>
    <n v="54018"/>
    <n v="-1220"/>
    <n v="-1220"/>
    <x v="2"/>
    <n v="0"/>
  </r>
  <r>
    <x v="1091"/>
    <n v="54019"/>
    <n v="54207"/>
    <n v="52774"/>
    <n v="52799"/>
    <n v="72"/>
    <n v="72"/>
    <x v="2"/>
    <n v="0"/>
  </r>
  <r>
    <x v="1092"/>
    <n v="52813"/>
    <n v="52937"/>
    <n v="52244"/>
    <n v="52885"/>
    <n v="-1258"/>
    <n v="-1258"/>
    <x v="2"/>
    <n v="0"/>
  </r>
  <r>
    <x v="1093"/>
    <n v="52877"/>
    <n v="52877"/>
    <n v="51428"/>
    <n v="51619"/>
    <n v="-302"/>
    <n v="-302"/>
    <x v="2"/>
    <n v="0"/>
  </r>
  <r>
    <x v="1094"/>
    <n v="51619"/>
    <n v="51836"/>
    <n v="51160"/>
    <n v="51317"/>
    <n v="-1544"/>
    <n v="-1544"/>
    <x v="2"/>
    <n v="0"/>
  </r>
  <r>
    <x v="1095"/>
    <n v="51314"/>
    <n v="51314"/>
    <n v="49709"/>
    <n v="49770"/>
    <n v="500"/>
    <n v="-596"/>
    <x v="2"/>
    <n v="1"/>
  </r>
  <r>
    <x v="1096"/>
    <n v="49777"/>
    <n v="50380"/>
    <n v="48746"/>
    <n v="49181"/>
    <n v="500"/>
    <n v="657"/>
    <x v="2"/>
    <n v="1"/>
  </r>
  <r>
    <x v="1097"/>
    <n v="49758"/>
    <n v="50444"/>
    <n v="48968"/>
    <n v="50415"/>
    <n v="-1083"/>
    <n v="-1083"/>
    <x v="2"/>
    <n v="0"/>
  </r>
  <r>
    <x v="1098"/>
    <n v="50415"/>
    <n v="50656"/>
    <n v="49330"/>
    <n v="49332"/>
    <n v="500"/>
    <n v="-248"/>
    <x v="2"/>
    <n v="1"/>
  </r>
  <r>
    <x v="1099"/>
    <n v="49337"/>
    <n v="50123"/>
    <n v="49074"/>
    <n v="49089"/>
    <n v="376"/>
    <n v="376"/>
    <x v="2"/>
    <n v="0"/>
  </r>
  <r>
    <x v="1100"/>
    <n v="49089"/>
    <n v="49550"/>
    <n v="48414"/>
    <n v="49465"/>
    <n v="-1564"/>
    <n v="-1564"/>
    <x v="2"/>
    <n v="0"/>
  </r>
  <r>
    <x v="1101"/>
    <n v="49457"/>
    <n v="49698"/>
    <n v="47838"/>
    <n v="47893"/>
    <n v="330"/>
    <n v="330"/>
    <x v="2"/>
    <n v="0"/>
  </r>
  <r>
    <x v="1102"/>
    <n v="47884"/>
    <n v="48214"/>
    <n v="45930"/>
    <n v="48214"/>
    <n v="-1153"/>
    <n v="-1153"/>
    <x v="1"/>
    <n v="0"/>
  </r>
  <r>
    <x v="1103"/>
    <n v="48209"/>
    <n v="48209"/>
    <n v="46918"/>
    <n v="47056"/>
    <n v="-1074"/>
    <n v="-1074"/>
    <x v="1"/>
    <n v="0"/>
  </r>
  <r>
    <x v="1104"/>
    <n v="47039"/>
    <n v="47039"/>
    <n v="45406"/>
    <n v="45965"/>
    <n v="500"/>
    <n v="926"/>
    <x v="1"/>
    <n v="1"/>
  </r>
  <r>
    <x v="1105"/>
    <n v="45967"/>
    <n v="47119"/>
    <n v="45967"/>
    <n v="46893"/>
    <n v="500"/>
    <n v="269"/>
    <x v="1"/>
    <n v="1"/>
  </r>
  <r>
    <x v="1106"/>
    <n v="46903"/>
    <n v="47725"/>
    <n v="46903"/>
    <n v="47172"/>
    <n v="500"/>
    <n v="474"/>
    <x v="1"/>
    <n v="1"/>
  </r>
  <r>
    <x v="1107"/>
    <n v="47135"/>
    <n v="48053"/>
    <n v="47135"/>
    <n v="47609"/>
    <n v="-152"/>
    <n v="-152"/>
    <x v="1"/>
    <n v="0"/>
  </r>
  <r>
    <x v="1108"/>
    <n v="47609"/>
    <n v="47639"/>
    <n v="47059"/>
    <n v="47457"/>
    <n v="-228"/>
    <n v="-228"/>
    <x v="1"/>
    <n v="0"/>
  </r>
  <r>
    <x v="1109"/>
    <n v="47458"/>
    <n v="47674"/>
    <n v="46676"/>
    <n v="47230"/>
    <n v="-1993"/>
    <n v="-1993"/>
    <x v="2"/>
    <n v="0"/>
  </r>
  <r>
    <x v="1110"/>
    <n v="47222"/>
    <n v="47222"/>
    <n v="44819"/>
    <n v="45229"/>
    <n v="500"/>
    <n v="-183"/>
    <x v="1"/>
    <n v="1"/>
  </r>
  <r>
    <x v="1111"/>
    <n v="45227"/>
    <n v="45827"/>
    <n v="44552"/>
    <n v="45044"/>
    <n v="500"/>
    <n v="717"/>
    <x v="1"/>
    <n v="1"/>
  </r>
  <r>
    <x v="1112"/>
    <n v="45046"/>
    <n v="46097"/>
    <n v="45046"/>
    <n v="45763"/>
    <n v="-547"/>
    <n v="-547"/>
    <x v="1"/>
    <n v="0"/>
  </r>
  <r>
    <x v="1113"/>
    <n v="45757"/>
    <n v="45757"/>
    <n v="44107"/>
    <n v="45210"/>
    <n v="500"/>
    <n v="-135"/>
    <x v="1"/>
    <n v="1"/>
  </r>
  <r>
    <x v="1114"/>
    <n v="45211"/>
    <n v="45740"/>
    <n v="44839"/>
    <n v="45076"/>
    <n v="500"/>
    <n v="272"/>
    <x v="1"/>
    <n v="1"/>
  </r>
  <r>
    <x v="1115"/>
    <n v="45211"/>
    <n v="45955"/>
    <n v="45082"/>
    <n v="45483"/>
    <n v="500"/>
    <n v="1132"/>
    <x v="2"/>
    <n v="1"/>
  </r>
  <r>
    <x v="1116"/>
    <n v="45494"/>
    <n v="46719"/>
    <n v="45494"/>
    <n v="46626"/>
    <n v="-1091"/>
    <n v="-1091"/>
    <x v="1"/>
    <n v="0"/>
  </r>
  <r>
    <x v="1117"/>
    <n v="46624"/>
    <n v="46624"/>
    <n v="45529"/>
    <n v="45533"/>
    <n v="500"/>
    <n v="1206"/>
    <x v="1"/>
    <n v="1"/>
  </r>
  <r>
    <x v="1118"/>
    <n v="45533"/>
    <n v="46840"/>
    <n v="45533"/>
    <n v="46739"/>
    <n v="500"/>
    <n v="120"/>
    <x v="1"/>
    <n v="1"/>
  </r>
  <r>
    <x v="1119"/>
    <n v="46749"/>
    <n v="47330"/>
    <n v="46417"/>
    <n v="46869"/>
    <n v="500"/>
    <n v="538"/>
    <x v="1"/>
    <n v="1"/>
  </r>
  <r>
    <x v="1120"/>
    <n v="46869"/>
    <n v="47710"/>
    <n v="46869"/>
    <n v="47407"/>
    <n v="500"/>
    <n v="253"/>
    <x v="1"/>
    <n v="1"/>
  </r>
  <r>
    <x v="1121"/>
    <n v="47404"/>
    <n v="48057"/>
    <n v="47093"/>
    <n v="47657"/>
    <n v="-250"/>
    <n v="-250"/>
    <x v="1"/>
    <n v="0"/>
  </r>
  <r>
    <x v="1122"/>
    <n v="47650"/>
    <n v="47650"/>
    <n v="47163"/>
    <n v="47400"/>
    <n v="500"/>
    <n v="1167"/>
    <x v="2"/>
    <n v="1"/>
  </r>
  <r>
    <x v="1123"/>
    <n v="47407"/>
    <n v="48879"/>
    <n v="47407"/>
    <n v="48574"/>
    <n v="500"/>
    <n v="241"/>
    <x v="1"/>
    <n v="1"/>
  </r>
  <r>
    <x v="1124"/>
    <n v="48579"/>
    <n v="49379"/>
    <n v="48579"/>
    <n v="48820"/>
    <n v="-442"/>
    <n v="-442"/>
    <x v="1"/>
    <n v="0"/>
  </r>
  <r>
    <x v="1125"/>
    <n v="48816"/>
    <n v="48888"/>
    <n v="47999"/>
    <n v="48374"/>
    <n v="500"/>
    <n v="695"/>
    <x v="1"/>
    <n v="1"/>
  </r>
  <r>
    <x v="1126"/>
    <n v="48372"/>
    <n v="49123"/>
    <n v="48007"/>
    <n v="49067"/>
    <n v="354"/>
    <n v="354"/>
    <x v="1"/>
    <n v="0"/>
  </r>
  <r>
    <x v="1127"/>
    <n v="49068"/>
    <n v="49422"/>
    <n v="48633"/>
    <n v="49422"/>
    <n v="-202"/>
    <n v="-202"/>
    <x v="2"/>
    <n v="0"/>
  </r>
  <r>
    <x v="1128"/>
    <n v="49414"/>
    <n v="49461"/>
    <n v="48975"/>
    <n v="49212"/>
    <n v="-658"/>
    <n v="-658"/>
    <x v="2"/>
    <n v="0"/>
  </r>
  <r>
    <x v="1129"/>
    <n v="49220"/>
    <n v="49669"/>
    <n v="48560"/>
    <n v="48562"/>
    <n v="-324"/>
    <n v="-324"/>
    <x v="1"/>
    <n v="0"/>
  </r>
  <r>
    <x v="1130"/>
    <n v="48558"/>
    <n v="48824"/>
    <n v="48140"/>
    <n v="48234"/>
    <n v="500"/>
    <n v="906"/>
    <x v="1"/>
    <n v="1"/>
  </r>
  <r>
    <x v="1131"/>
    <n v="48235"/>
    <n v="49281"/>
    <n v="48235"/>
    <n v="49141"/>
    <n v="-667"/>
    <n v="-667"/>
    <x v="1"/>
    <n v="0"/>
  </r>
  <r>
    <x v="1132"/>
    <n v="49141"/>
    <n v="49550"/>
    <n v="48448"/>
    <n v="48474"/>
    <n v="-41"/>
    <n v="-41"/>
    <x v="2"/>
    <n v="0"/>
  </r>
  <r>
    <x v="1133"/>
    <n v="48477"/>
    <n v="48707"/>
    <n v="48264"/>
    <n v="48436"/>
    <n v="-1014"/>
    <n v="-1014"/>
    <x v="2"/>
    <n v="0"/>
  </r>
  <r>
    <x v="1134"/>
    <n v="48436"/>
    <n v="48522"/>
    <n v="47225"/>
    <n v="47422"/>
    <n v="25"/>
    <n v="25"/>
    <x v="2"/>
    <n v="0"/>
  </r>
  <r>
    <x v="1135"/>
    <n v="47422"/>
    <n v="47665"/>
    <n v="47164"/>
    <n v="47447"/>
    <n v="500"/>
    <n v="1476"/>
    <x v="2"/>
    <n v="1"/>
  </r>
  <r>
    <x v="1136"/>
    <n v="47453"/>
    <n v="49230"/>
    <n v="47453"/>
    <n v="48929"/>
    <n v="500"/>
    <n v="926"/>
    <x v="2"/>
    <n v="1"/>
  </r>
  <r>
    <x v="1137"/>
    <n v="48949"/>
    <n v="50001"/>
    <n v="48836"/>
    <n v="49875"/>
    <n v="500"/>
    <n v="421"/>
    <x v="2"/>
    <n v="1"/>
  </r>
  <r>
    <x v="1138"/>
    <n v="49878"/>
    <n v="51380"/>
    <n v="49878"/>
    <n v="50299"/>
    <n v="302"/>
    <n v="302"/>
    <x v="2"/>
    <n v="0"/>
  </r>
  <r>
    <x v="1139"/>
    <n v="50299"/>
    <n v="50734"/>
    <n v="50040"/>
    <n v="50601"/>
    <n v="500"/>
    <n v="302"/>
    <x v="1"/>
    <n v="1"/>
  </r>
  <r>
    <x v="1140"/>
    <n v="50594"/>
    <n v="51364"/>
    <n v="50414"/>
    <n v="50896"/>
    <n v="500"/>
    <n v="28"/>
    <x v="1"/>
    <n v="1"/>
  </r>
  <r>
    <x v="1141"/>
    <n v="50880"/>
    <n v="51453"/>
    <n v="50050"/>
    <n v="50908"/>
    <n v="500"/>
    <n v="633"/>
    <x v="1"/>
    <n v="1"/>
  </r>
  <r>
    <x v="1142"/>
    <n v="50906"/>
    <n v="51555"/>
    <n v="50800"/>
    <n v="51539"/>
    <n v="500"/>
    <n v="34"/>
    <x v="1"/>
    <n v="1"/>
  </r>
  <r>
    <x v="1143"/>
    <n v="51540"/>
    <n v="52089"/>
    <n v="51115"/>
    <n v="51574"/>
    <n v="-1054"/>
    <n v="-1054"/>
    <x v="2"/>
    <n v="0"/>
  </r>
  <r>
    <x v="1144"/>
    <n v="51561"/>
    <n v="51561"/>
    <n v="50499"/>
    <n v="50507"/>
    <n v="500"/>
    <n v="-96"/>
    <x v="1"/>
    <n v="1"/>
  </r>
  <r>
    <x v="1145"/>
    <n v="50501"/>
    <n v="51171"/>
    <n v="50055"/>
    <n v="50405"/>
    <n v="500"/>
    <n v="990"/>
    <x v="1"/>
    <n v="1"/>
  </r>
  <r>
    <x v="1146"/>
    <n v="50408"/>
    <n v="51458"/>
    <n v="50408"/>
    <n v="51398"/>
    <n v="500"/>
    <n v="796"/>
    <x v="1"/>
    <n v="1"/>
  </r>
  <r>
    <x v="1147"/>
    <n v="51401"/>
    <n v="52197"/>
    <n v="51166"/>
    <n v="52197"/>
    <n v="-771"/>
    <n v="-771"/>
    <x v="1"/>
    <n v="0"/>
  </r>
  <r>
    <x v="1148"/>
    <n v="52200"/>
    <n v="52398"/>
    <n v="51429"/>
    <n v="51429"/>
    <n v="-1333"/>
    <n v="-1333"/>
    <x v="1"/>
    <n v="0"/>
  </r>
  <r>
    <x v="1149"/>
    <n v="51425"/>
    <n v="51425"/>
    <n v="50018"/>
    <n v="50092"/>
    <n v="-225"/>
    <n v="-225"/>
    <x v="1"/>
    <n v="0"/>
  </r>
  <r>
    <x v="1150"/>
    <n v="50092"/>
    <n v="50591"/>
    <n v="49530"/>
    <n v="49867"/>
    <n v="500"/>
    <n v="55"/>
    <x v="2"/>
    <n v="1"/>
  </r>
  <r>
    <x v="1151"/>
    <n v="49867"/>
    <n v="50558"/>
    <n v="49845"/>
    <n v="49922"/>
    <n v="500"/>
    <n v="76"/>
    <x v="2"/>
    <n v="1"/>
  </r>
  <r>
    <x v="1152"/>
    <n v="49932"/>
    <n v="50480"/>
    <n v="49649"/>
    <n v="50008"/>
    <n v="500"/>
    <n v="1823"/>
    <x v="2"/>
    <n v="1"/>
  </r>
  <r>
    <x v="1153"/>
    <n v="50012"/>
    <n v="51976"/>
    <n v="50012"/>
    <n v="51835"/>
    <n v="-207"/>
    <n v="-207"/>
    <x v="1"/>
    <n v="0"/>
  </r>
  <r>
    <x v="1154"/>
    <n v="51833"/>
    <n v="52289"/>
    <n v="51422"/>
    <n v="51626"/>
    <n v="95"/>
    <n v="95"/>
    <x v="1"/>
    <n v="0"/>
  </r>
  <r>
    <x v="1155"/>
    <n v="51621"/>
    <n v="51830"/>
    <n v="51108"/>
    <n v="51716"/>
    <n v="500"/>
    <n v="637"/>
    <x v="1"/>
    <n v="1"/>
  </r>
  <r>
    <x v="1156"/>
    <n v="51715"/>
    <n v="52498"/>
    <n v="51256"/>
    <n v="52352"/>
    <n v="500"/>
    <n v="1395"/>
    <x v="1"/>
    <n v="1"/>
  </r>
  <r>
    <x v="1157"/>
    <n v="52354"/>
    <n v="54125"/>
    <n v="52354"/>
    <n v="53749"/>
    <n v="500"/>
    <n v="500"/>
    <x v="1"/>
    <n v="1"/>
  </r>
  <r>
    <x v="1158"/>
    <n v="53752"/>
    <n v="54531"/>
    <n v="53257"/>
    <n v="54252"/>
    <n v="-273"/>
    <n v="-273"/>
    <x v="1"/>
    <n v="0"/>
  </r>
  <r>
    <x v="1159"/>
    <n v="54252"/>
    <n v="54740"/>
    <n v="53769"/>
    <n v="53979"/>
    <n v="-412"/>
    <n v="-412"/>
    <x v="1"/>
    <n v="0"/>
  </r>
  <r>
    <x v="1160"/>
    <n v="53982"/>
    <n v="54304"/>
    <n v="53307"/>
    <n v="53570"/>
    <n v="-263"/>
    <n v="-263"/>
    <x v="1"/>
    <n v="0"/>
  </r>
  <r>
    <x v="1161"/>
    <n v="53570"/>
    <n v="53839"/>
    <n v="52945"/>
    <n v="53307"/>
    <n v="500"/>
    <n v="487"/>
    <x v="2"/>
    <n v="1"/>
  </r>
  <r>
    <x v="1162"/>
    <n v="53311"/>
    <n v="53859"/>
    <n v="52917"/>
    <n v="53798"/>
    <n v="500"/>
    <n v="23"/>
    <x v="2"/>
    <n v="1"/>
  </r>
  <r>
    <x v="1163"/>
    <n v="53799"/>
    <n v="54463"/>
    <n v="53559"/>
    <n v="53822"/>
    <n v="448"/>
    <n v="448"/>
    <x v="2"/>
    <n v="0"/>
  </r>
  <r>
    <x v="1164"/>
    <n v="53823"/>
    <n v="54271"/>
    <n v="53576"/>
    <n v="54271"/>
    <n v="500"/>
    <n v="1430"/>
    <x v="2"/>
    <n v="1"/>
  </r>
  <r>
    <x v="1165"/>
    <n v="54273"/>
    <n v="55827"/>
    <n v="53982"/>
    <n v="55703"/>
    <n v="-607"/>
    <n v="-607"/>
    <x v="1"/>
    <n v="0"/>
  </r>
  <r>
    <x v="1166"/>
    <n v="55703"/>
    <n v="55900"/>
    <n v="54966"/>
    <n v="55096"/>
    <n v="-985"/>
    <n v="-985"/>
    <x v="1"/>
    <n v="0"/>
  </r>
  <r>
    <x v="1167"/>
    <n v="55095"/>
    <n v="55243"/>
    <n v="54019"/>
    <n v="54110"/>
    <n v="500"/>
    <n v="492"/>
    <x v="1"/>
    <n v="1"/>
  </r>
  <r>
    <x v="1168"/>
    <n v="54110"/>
    <n v="54683"/>
    <n v="54027"/>
    <n v="54602"/>
    <n v="-169"/>
    <n v="-169"/>
    <x v="2"/>
    <n v="0"/>
  </r>
  <r>
    <x v="1169"/>
    <n v="54600"/>
    <n v="54818"/>
    <n v="54164"/>
    <n v="54431"/>
    <n v="-164"/>
    <n v="-164"/>
    <x v="2"/>
    <n v="0"/>
  </r>
  <r>
    <x v="1170"/>
    <n v="54425"/>
    <n v="54612"/>
    <n v="53968"/>
    <n v="54261"/>
    <n v="-480"/>
    <n v="-480"/>
    <x v="2"/>
    <n v="0"/>
  </r>
  <r>
    <x v="1171"/>
    <n v="54263"/>
    <n v="54344"/>
    <n v="53429"/>
    <n v="53783"/>
    <n v="-42"/>
    <n v="-42"/>
    <x v="2"/>
    <n v="0"/>
  </r>
  <r>
    <x v="1172"/>
    <n v="53781"/>
    <n v="54131"/>
    <n v="53611"/>
    <n v="53739"/>
    <n v="-1399"/>
    <n v="-1399"/>
    <x v="2"/>
    <n v="0"/>
  </r>
  <r>
    <x v="1173"/>
    <n v="53737"/>
    <n v="53737"/>
    <n v="52291"/>
    <n v="52338"/>
    <n v="500"/>
    <n v="842"/>
    <x v="2"/>
    <n v="1"/>
  </r>
  <r>
    <x v="1174"/>
    <n v="52337"/>
    <n v="53179"/>
    <n v="52093"/>
    <n v="53179"/>
    <n v="-76"/>
    <n v="-76"/>
    <x v="2"/>
    <n v="0"/>
  </r>
  <r>
    <x v="1175"/>
    <n v="53176"/>
    <n v="53474"/>
    <n v="52871"/>
    <n v="53100"/>
    <n v="-611"/>
    <n v="-611"/>
    <x v="2"/>
    <n v="0"/>
  </r>
  <r>
    <x v="1176"/>
    <n v="53101"/>
    <n v="53429"/>
    <n v="52296"/>
    <n v="52490"/>
    <n v="360"/>
    <n v="360"/>
    <x v="2"/>
    <n v="0"/>
  </r>
  <r>
    <x v="1177"/>
    <n v="52489"/>
    <n v="52872"/>
    <n v="52113"/>
    <n v="52849"/>
    <n v="-424"/>
    <n v="-424"/>
    <x v="2"/>
    <n v="0"/>
  </r>
  <r>
    <x v="1178"/>
    <n v="52841"/>
    <n v="52912"/>
    <n v="52274"/>
    <n v="52417"/>
    <n v="-101"/>
    <n v="-101"/>
    <x v="2"/>
    <n v="0"/>
  </r>
  <r>
    <x v="1179"/>
    <n v="52413"/>
    <n v="52556"/>
    <n v="51870"/>
    <n v="52312"/>
    <n v="500"/>
    <n v="235"/>
    <x v="2"/>
    <n v="1"/>
  </r>
  <r>
    <x v="1180"/>
    <n v="52313"/>
    <n v="52836"/>
    <n v="51955"/>
    <n v="52548"/>
    <n v="500"/>
    <n v="447"/>
    <x v="2"/>
    <n v="1"/>
  </r>
  <r>
    <x v="1181"/>
    <n v="52550"/>
    <n v="53133"/>
    <n v="52512"/>
    <n v="52997"/>
    <n v="150"/>
    <n v="150"/>
    <x v="2"/>
    <n v="0"/>
  </r>
  <r>
    <x v="1182"/>
    <n v="53000"/>
    <n v="53301"/>
    <n v="52739"/>
    <n v="53150"/>
    <n v="500"/>
    <n v="1021"/>
    <x v="2"/>
    <n v="1"/>
  </r>
  <r>
    <x v="1183"/>
    <n v="53150"/>
    <n v="54197"/>
    <n v="52833"/>
    <n v="54171"/>
    <n v="500"/>
    <n v="805"/>
    <x v="1"/>
    <n v="1"/>
  </r>
  <r>
    <x v="1184"/>
    <n v="54176"/>
    <n v="55190"/>
    <n v="54053"/>
    <n v="54981"/>
    <n v="500"/>
    <n v="990"/>
    <x v="1"/>
    <n v="1"/>
  </r>
  <r>
    <x v="1185"/>
    <n v="54983"/>
    <n v="56747"/>
    <n v="54902"/>
    <n v="55973"/>
    <n v="-608"/>
    <n v="-608"/>
    <x v="1"/>
    <n v="0"/>
  </r>
  <r>
    <x v="1186"/>
    <n v="55966"/>
    <n v="56168"/>
    <n v="55146"/>
    <n v="55358"/>
    <n v="500"/>
    <n v="18"/>
    <x v="1"/>
    <n v="1"/>
  </r>
  <r>
    <x v="1187"/>
    <n v="55360"/>
    <n v="56052"/>
    <n v="55004"/>
    <n v="55378"/>
    <n v="500"/>
    <n v="697"/>
    <x v="1"/>
    <n v="1"/>
  </r>
  <r>
    <x v="1188"/>
    <n v="55380"/>
    <n v="56109"/>
    <n v="55257"/>
    <n v="56077"/>
    <n v="500"/>
    <n v="386"/>
    <x v="1"/>
    <n v="1"/>
  </r>
  <r>
    <x v="1189"/>
    <n v="56074"/>
    <n v="56720"/>
    <n v="55898"/>
    <n v="56460"/>
    <n v="-1019"/>
    <n v="-1019"/>
    <x v="1"/>
    <n v="0"/>
  </r>
  <r>
    <x v="1190"/>
    <n v="56459"/>
    <n v="56459"/>
    <n v="55380"/>
    <n v="55440"/>
    <n v="-563"/>
    <n v="-563"/>
    <x v="1"/>
    <n v="0"/>
  </r>
  <r>
    <x v="1191"/>
    <n v="55440"/>
    <n v="55864"/>
    <n v="54443"/>
    <n v="54877"/>
    <n v="-709"/>
    <n v="-709"/>
    <x v="1"/>
    <n v="0"/>
  </r>
  <r>
    <x v="1192"/>
    <n v="54863"/>
    <n v="54911"/>
    <n v="54141"/>
    <n v="54154"/>
    <n v="500"/>
    <n v="917"/>
    <x v="1"/>
    <n v="1"/>
  </r>
  <r>
    <x v="1193"/>
    <n v="54156"/>
    <n v="55076"/>
    <n v="54070"/>
    <n v="55073"/>
    <n v="-537"/>
    <n v="-537"/>
    <x v="1"/>
    <n v="0"/>
  </r>
  <r>
    <x v="1194"/>
    <n v="55076"/>
    <n v="55267"/>
    <n v="54224"/>
    <n v="54539"/>
    <n v="-368"/>
    <n v="-368"/>
    <x v="2"/>
    <n v="0"/>
  </r>
  <r>
    <x v="1195"/>
    <n v="54541"/>
    <n v="54764"/>
    <n v="53917"/>
    <n v="54173"/>
    <n v="82"/>
    <n v="82"/>
    <x v="2"/>
    <n v="0"/>
  </r>
  <r>
    <x v="1196"/>
    <n v="54174"/>
    <n v="54466"/>
    <n v="53602"/>
    <n v="54256"/>
    <n v="-242"/>
    <n v="-242"/>
    <x v="2"/>
    <n v="0"/>
  </r>
  <r>
    <x v="1197"/>
    <n v="54255"/>
    <n v="54387"/>
    <n v="53753"/>
    <n v="54013"/>
    <n v="500"/>
    <n v="423"/>
    <x v="2"/>
    <n v="1"/>
  </r>
  <r>
    <x v="1198"/>
    <n v="54014"/>
    <n v="54531"/>
    <n v="54008"/>
    <n v="54437"/>
    <n v="-604"/>
    <n v="-604"/>
    <x v="2"/>
    <n v="0"/>
  </r>
  <r>
    <x v="1199"/>
    <n v="54436"/>
    <n v="54539"/>
    <n v="53731"/>
    <n v="53832"/>
    <n v="-455"/>
    <n v="-455"/>
    <x v="2"/>
    <n v="0"/>
  </r>
  <r>
    <x v="1200"/>
    <n v="53840"/>
    <n v="53857"/>
    <n v="53073"/>
    <n v="53385"/>
    <n v="500"/>
    <n v="-649"/>
    <x v="2"/>
    <n v="1"/>
  </r>
  <r>
    <x v="1201"/>
    <n v="53390"/>
    <n v="53891"/>
    <n v="52558"/>
    <n v="52741"/>
    <n v="-490"/>
    <n v="-490"/>
    <x v="2"/>
    <n v="0"/>
  </r>
  <r>
    <x v="1202"/>
    <n v="52739"/>
    <n v="52868"/>
    <n v="51735"/>
    <n v="52249"/>
    <n v="377"/>
    <n v="377"/>
    <x v="2"/>
    <n v="0"/>
  </r>
  <r>
    <x v="1203"/>
    <n v="52247"/>
    <n v="52646"/>
    <n v="52072"/>
    <n v="52624"/>
    <n v="-820"/>
    <n v="-820"/>
    <x v="2"/>
    <n v="0"/>
  </r>
  <r>
    <x v="1204"/>
    <n v="52624"/>
    <n v="52811"/>
    <n v="51636"/>
    <n v="51804"/>
    <n v="426"/>
    <n v="426"/>
    <x v="2"/>
    <n v="0"/>
  </r>
  <r>
    <x v="1205"/>
    <n v="51804"/>
    <n v="52271"/>
    <n v="51290"/>
    <n v="52230"/>
    <n v="500"/>
    <n v="1219"/>
    <x v="2"/>
    <n v="1"/>
  </r>
  <r>
    <x v="1206"/>
    <n v="52233"/>
    <n v="53566"/>
    <n v="52233"/>
    <n v="53452"/>
    <n v="500"/>
    <n v="855"/>
    <x v="2"/>
    <n v="1"/>
  </r>
  <r>
    <x v="1207"/>
    <n v="53452"/>
    <n v="54317"/>
    <n v="53452"/>
    <n v="54307"/>
    <n v="-1271"/>
    <n v="-1271"/>
    <x v="1"/>
    <n v="0"/>
  </r>
  <r>
    <x v="1208"/>
    <n v="54304"/>
    <n v="54304"/>
    <n v="52831"/>
    <n v="53033"/>
    <n v="-339"/>
    <n v="-339"/>
    <x v="2"/>
    <n v="0"/>
  </r>
  <r>
    <x v="1209"/>
    <n v="53027"/>
    <n v="53027"/>
    <n v="52190"/>
    <n v="52688"/>
    <n v="500"/>
    <n v="115"/>
    <x v="1"/>
    <n v="1"/>
  </r>
  <r>
    <x v="1210"/>
    <n v="52686"/>
    <n v="53221"/>
    <n v="52096"/>
    <n v="52801"/>
    <n v="-543"/>
    <n v="-543"/>
    <x v="1"/>
    <n v="0"/>
  </r>
  <r>
    <x v="1211"/>
    <n v="52807"/>
    <n v="52995"/>
    <n v="52116"/>
    <n v="52264"/>
    <n v="-812"/>
    <n v="-812"/>
    <x v="1"/>
    <n v="0"/>
  </r>
  <r>
    <x v="1212"/>
    <n v="52259"/>
    <n v="52410"/>
    <n v="51433"/>
    <n v="51447"/>
    <n v="500"/>
    <n v="413"/>
    <x v="1"/>
    <n v="1"/>
  </r>
  <r>
    <x v="1213"/>
    <n v="51448"/>
    <n v="52113"/>
    <n v="51448"/>
    <n v="51861"/>
    <n v="500"/>
    <n v="-15"/>
    <x v="1"/>
    <n v="1"/>
  </r>
  <r>
    <x v="1214"/>
    <n v="51862"/>
    <n v="52458"/>
    <n v="51697"/>
    <n v="51847"/>
    <n v="500"/>
    <n v="635"/>
    <x v="1"/>
    <n v="1"/>
  </r>
  <r>
    <x v="1215"/>
    <n v="51847"/>
    <n v="52482"/>
    <n v="51847"/>
    <n v="52482"/>
    <n v="-1234"/>
    <n v="-1234"/>
    <x v="2"/>
    <n v="0"/>
  </r>
  <r>
    <x v="1216"/>
    <n v="52479"/>
    <n v="52479"/>
    <n v="51245"/>
    <n v="51245"/>
    <n v="-891"/>
    <n v="-891"/>
    <x v="2"/>
    <n v="0"/>
  </r>
  <r>
    <x v="1217"/>
    <n v="51240"/>
    <n v="51257"/>
    <n v="50224"/>
    <n v="50349"/>
    <n v="-143"/>
    <n v="-143"/>
    <x v="2"/>
    <n v="0"/>
  </r>
  <r>
    <x v="1218"/>
    <n v="50359"/>
    <n v="50744"/>
    <n v="50114"/>
    <n v="50216"/>
    <n v="500"/>
    <n v="568"/>
    <x v="2"/>
    <n v="1"/>
  </r>
  <r>
    <x v="1219"/>
    <n v="50220"/>
    <n v="51124"/>
    <n v="50220"/>
    <n v="50788"/>
    <n v="500"/>
    <n v="156"/>
    <x v="2"/>
    <n v="1"/>
  </r>
  <r>
    <x v="1220"/>
    <n v="50788"/>
    <n v="51365"/>
    <n v="50610"/>
    <n v="50944"/>
    <n v="223"/>
    <n v="223"/>
    <x v="2"/>
    <n v="0"/>
  </r>
  <r>
    <x v="1221"/>
    <n v="50942"/>
    <n v="51298"/>
    <n v="50832"/>
    <n v="51165"/>
    <n v="-174"/>
    <n v="-174"/>
    <x v="2"/>
    <n v="0"/>
  </r>
  <r>
    <x v="1222"/>
    <n v="51167"/>
    <n v="51334"/>
    <n v="50956"/>
    <n v="50993"/>
    <n v="-923"/>
    <n v="-923"/>
    <x v="2"/>
    <n v="0"/>
  </r>
  <r>
    <x v="1223"/>
    <n v="50991"/>
    <n v="51039"/>
    <n v="50068"/>
    <n v="50068"/>
    <n v="45"/>
    <n v="45"/>
    <x v="2"/>
    <n v="0"/>
  </r>
  <r>
    <x v="1224"/>
    <n v="50077"/>
    <n v="50331"/>
    <n v="49842"/>
    <n v="50122"/>
    <n v="-82"/>
    <n v="-82"/>
    <x v="2"/>
    <n v="0"/>
  </r>
  <r>
    <x v="1225"/>
    <n v="50133"/>
    <n v="50519"/>
    <n v="50006"/>
    <n v="50051"/>
    <n v="500"/>
    <n v="231"/>
    <x v="2"/>
    <n v="1"/>
  </r>
  <r>
    <x v="1226"/>
    <n v="50049"/>
    <n v="50611"/>
    <n v="50049"/>
    <n v="50280"/>
    <n v="-189"/>
    <n v="-189"/>
    <x v="2"/>
    <n v="0"/>
  </r>
  <r>
    <x v="1227"/>
    <n v="50279"/>
    <n v="50563"/>
    <n v="50049"/>
    <n v="50090"/>
    <n v="500"/>
    <n v="453"/>
    <x v="2"/>
    <n v="1"/>
  </r>
  <r>
    <x v="1228"/>
    <n v="50110"/>
    <n v="50869"/>
    <n v="50110"/>
    <n v="50563"/>
    <n v="500"/>
    <n v="241"/>
    <x v="2"/>
    <n v="1"/>
  </r>
  <r>
    <x v="1229"/>
    <n v="50578"/>
    <n v="51168"/>
    <n v="50578"/>
    <n v="50819"/>
    <n v="-434"/>
    <n v="-434"/>
    <x v="2"/>
    <n v="0"/>
  </r>
  <r>
    <x v="1230"/>
    <n v="51620"/>
    <n v="51641"/>
    <n v="51025"/>
    <n v="51186"/>
    <n v="168"/>
    <n v="168"/>
    <x v="2"/>
    <n v="0"/>
  </r>
  <r>
    <x v="1231"/>
    <n v="51188"/>
    <n v="51605"/>
    <n v="51188"/>
    <n v="51356"/>
    <n v="-135"/>
    <n v="-135"/>
    <x v="2"/>
    <n v="0"/>
  </r>
  <r>
    <x v="1232"/>
    <n v="51356"/>
    <n v="51610"/>
    <n v="51185"/>
    <n v="51221"/>
    <n v="28"/>
    <n v="28"/>
    <x v="2"/>
    <n v="0"/>
  </r>
  <r>
    <x v="1233"/>
    <n v="51239"/>
    <n v="51395"/>
    <n v="51207"/>
    <n v="51267"/>
    <n v="500"/>
    <n v="233"/>
    <x v="2"/>
    <n v="1"/>
  </r>
  <r>
    <x v="1234"/>
    <n v="51274"/>
    <n v="51996"/>
    <n v="51274"/>
    <n v="51507"/>
    <n v="-1166"/>
    <n v="-1166"/>
    <x v="2"/>
    <n v="0"/>
  </r>
  <r>
    <x v="1235"/>
    <n v="51507"/>
    <n v="51656"/>
    <n v="50246"/>
    <n v="50341"/>
    <n v="500"/>
    <n v="633"/>
    <x v="2"/>
    <n v="1"/>
  </r>
  <r>
    <x v="1236"/>
    <n v="50348"/>
    <n v="50981"/>
    <n v="50269"/>
    <n v="50981"/>
    <n v="-6"/>
    <n v="-6"/>
    <x v="2"/>
    <n v="0"/>
  </r>
  <r>
    <x v="1237"/>
    <n v="50980"/>
    <n v="51002"/>
    <n v="50451"/>
    <n v="50974"/>
    <n v="-552"/>
    <n v="-552"/>
    <x v="2"/>
    <n v="0"/>
  </r>
  <r>
    <x v="1238"/>
    <n v="50982"/>
    <n v="51478"/>
    <n v="50429"/>
    <n v="50430"/>
    <n v="146"/>
    <n v="146"/>
    <x v="2"/>
    <n v="0"/>
  </r>
  <r>
    <x v="1239"/>
    <n v="50431"/>
    <n v="50793"/>
    <n v="50424"/>
    <n v="50577"/>
    <n v="-1254"/>
    <n v="-1254"/>
    <x v="2"/>
    <n v="0"/>
  </r>
  <r>
    <x v="1240"/>
    <n v="50576"/>
    <n v="50576"/>
    <n v="49259"/>
    <n v="49322"/>
    <n v="500"/>
    <n v="374"/>
    <x v="2"/>
    <n v="1"/>
  </r>
  <r>
    <x v="1241"/>
    <n v="49322"/>
    <n v="50145"/>
    <n v="49267"/>
    <n v="49696"/>
    <n v="-281"/>
    <n v="-281"/>
    <x v="2"/>
    <n v="0"/>
  </r>
  <r>
    <x v="1242"/>
    <n v="49708"/>
    <n v="50003"/>
    <n v="49309"/>
    <n v="49427"/>
    <n v="282"/>
    <n v="282"/>
    <x v="2"/>
    <n v="0"/>
  </r>
  <r>
    <x v="1243"/>
    <n v="49421"/>
    <n v="49834"/>
    <n v="49263"/>
    <n v="49703"/>
    <n v="500"/>
    <n v="390"/>
    <x v="2"/>
    <n v="1"/>
  </r>
  <r>
    <x v="1244"/>
    <n v="49715"/>
    <n v="50230"/>
    <n v="49715"/>
    <n v="50105"/>
    <n v="-410"/>
    <n v="-410"/>
    <x v="2"/>
    <n v="0"/>
  </r>
  <r>
    <x v="1245"/>
    <n v="50106"/>
    <n v="50577"/>
    <n v="49628"/>
    <n v="49696"/>
    <n v="-514"/>
    <n v="-514"/>
    <x v="2"/>
    <n v="0"/>
  </r>
  <r>
    <x v="1246"/>
    <n v="49696"/>
    <n v="49868"/>
    <n v="49174"/>
    <n v="49182"/>
    <n v="-473"/>
    <n v="-473"/>
    <x v="2"/>
    <n v="0"/>
  </r>
  <r>
    <x v="1247"/>
    <n v="49181"/>
    <n v="49292"/>
    <n v="48673"/>
    <n v="48708"/>
    <n v="-186"/>
    <n v="-186"/>
    <x v="2"/>
    <n v="0"/>
  </r>
  <r>
    <x v="1248"/>
    <n v="48728"/>
    <n v="49124"/>
    <n v="48440"/>
    <n v="48542"/>
    <n v="500"/>
    <n v="757"/>
    <x v="2"/>
    <n v="1"/>
  </r>
  <r>
    <x v="1249"/>
    <n v="48543"/>
    <n v="49487"/>
    <n v="48543"/>
    <n v="49300"/>
    <n v="-973"/>
    <n v="-973"/>
    <x v="2"/>
    <n v="0"/>
  </r>
  <r>
    <x v="1250"/>
    <n v="49294"/>
    <n v="49598"/>
    <n v="48321"/>
    <n v="48321"/>
    <n v="-538"/>
    <n v="-538"/>
    <x v="2"/>
    <n v="0"/>
  </r>
  <r>
    <x v="1251"/>
    <n v="48325"/>
    <n v="48327"/>
    <n v="47494"/>
    <n v="47787"/>
    <n v="-81"/>
    <n v="-81"/>
    <x v="2"/>
    <n v="0"/>
  </r>
  <r>
    <x v="1252"/>
    <n v="47782"/>
    <n v="48147"/>
    <n v="47493"/>
    <n v="47701"/>
    <n v="500"/>
    <n v="91"/>
    <x v="2"/>
    <n v="1"/>
  </r>
  <r>
    <x v="1253"/>
    <n v="47750"/>
    <n v="48488"/>
    <n v="47750"/>
    <n v="47841"/>
    <n v="-282"/>
    <n v="-282"/>
    <x v="2"/>
    <n v="0"/>
  </r>
  <r>
    <x v="1254"/>
    <n v="47839"/>
    <n v="47884"/>
    <n v="47154"/>
    <n v="47557"/>
    <n v="-310"/>
    <n v="-310"/>
    <x v="2"/>
    <n v="0"/>
  </r>
  <r>
    <x v="1255"/>
    <n v="47554"/>
    <n v="48034"/>
    <n v="47115"/>
    <n v="47244"/>
    <n v="405"/>
    <n v="405"/>
    <x v="2"/>
    <n v="0"/>
  </r>
  <r>
    <x v="1256"/>
    <n v="47234"/>
    <n v="47652"/>
    <n v="46814"/>
    <n v="47639"/>
    <n v="-1475"/>
    <n v="-1475"/>
    <x v="2"/>
    <n v="0"/>
  </r>
  <r>
    <x v="1257"/>
    <n v="47623"/>
    <n v="47623"/>
    <n v="46109"/>
    <n v="46148"/>
    <n v="500"/>
    <n v="816"/>
    <x v="2"/>
    <n v="1"/>
  </r>
  <r>
    <x v="1258"/>
    <n v="46148"/>
    <n v="47132"/>
    <n v="46146"/>
    <n v="46964"/>
    <n v="-340"/>
    <n v="-340"/>
    <x v="2"/>
    <n v="0"/>
  </r>
  <r>
    <x v="1259"/>
    <n v="46964"/>
    <n v="47148"/>
    <n v="46224"/>
    <n v="46624"/>
    <n v="500"/>
    <n v="750"/>
    <x v="2"/>
    <n v="1"/>
  </r>
  <r>
    <x v="1260"/>
    <n v="46988"/>
    <n v="48034"/>
    <n v="46632"/>
    <n v="47738"/>
    <n v="500"/>
    <n v="335"/>
    <x v="2"/>
    <n v="1"/>
  </r>
  <r>
    <x v="1261"/>
    <n v="47739"/>
    <n v="48253"/>
    <n v="47557"/>
    <n v="48074"/>
    <n v="-359"/>
    <n v="-359"/>
    <x v="2"/>
    <n v="0"/>
  </r>
  <r>
    <x v="1262"/>
    <n v="48070"/>
    <n v="48136"/>
    <n v="47465"/>
    <n v="47711"/>
    <n v="500"/>
    <n v="748"/>
    <x v="2"/>
    <n v="1"/>
  </r>
  <r>
    <x v="1263"/>
    <n v="47715"/>
    <n v="48604"/>
    <n v="47589"/>
    <n v="48463"/>
    <n v="-250"/>
    <n v="-250"/>
    <x v="1"/>
    <n v="0"/>
  </r>
  <r>
    <x v="1264"/>
    <n v="48467"/>
    <n v="48669"/>
    <n v="48044"/>
    <n v="48217"/>
    <n v="-398"/>
    <n v="-398"/>
    <x v="2"/>
    <n v="0"/>
  </r>
  <r>
    <x v="1265"/>
    <n v="48211"/>
    <n v="48211"/>
    <n v="47129"/>
    <n v="47813"/>
    <n v="385"/>
    <n v="385"/>
    <x v="2"/>
    <n v="0"/>
  </r>
  <r>
    <x v="1266"/>
    <n v="47816"/>
    <n v="48314"/>
    <n v="47756"/>
    <n v="48201"/>
    <n v="-624"/>
    <n v="-624"/>
    <x v="2"/>
    <n v="0"/>
  </r>
  <r>
    <x v="1267"/>
    <n v="48200"/>
    <n v="48298"/>
    <n v="47540"/>
    <n v="47576"/>
    <n v="-975"/>
    <n v="-975"/>
    <x v="2"/>
    <n v="0"/>
  </r>
  <r>
    <x v="1268"/>
    <n v="47575"/>
    <n v="47712"/>
    <n v="46600"/>
    <n v="46600"/>
    <n v="500"/>
    <n v="554"/>
    <x v="2"/>
    <n v="1"/>
  </r>
  <r>
    <x v="1269"/>
    <n v="46597"/>
    <n v="47155"/>
    <n v="46134"/>
    <n v="47151"/>
    <n v="162"/>
    <n v="162"/>
    <x v="1"/>
    <n v="0"/>
  </r>
  <r>
    <x v="1270"/>
    <n v="47127"/>
    <n v="47600"/>
    <n v="46634"/>
    <n v="47289"/>
    <n v="500"/>
    <n v="90"/>
    <x v="1"/>
    <n v="1"/>
  </r>
  <r>
    <x v="1271"/>
    <n v="47290"/>
    <n v="47816"/>
    <n v="47075"/>
    <n v="47380"/>
    <n v="18"/>
    <n v="18"/>
    <x v="2"/>
    <n v="0"/>
  </r>
  <r>
    <x v="1272"/>
    <n v="47376"/>
    <n v="47539"/>
    <n v="46991"/>
    <n v="47394"/>
    <n v="-672"/>
    <n v="-672"/>
    <x v="2"/>
    <n v="0"/>
  </r>
  <r>
    <x v="1273"/>
    <n v="47388"/>
    <n v="47388"/>
    <n v="46614"/>
    <n v="46716"/>
    <n v="-119"/>
    <n v="-119"/>
    <x v="2"/>
    <n v="0"/>
  </r>
  <r>
    <x v="1274"/>
    <n v="46718"/>
    <n v="47010"/>
    <n v="46403"/>
    <n v="46599"/>
    <n v="500"/>
    <n v="985"/>
    <x v="2"/>
    <n v="1"/>
  </r>
  <r>
    <x v="1275"/>
    <n v="46622"/>
    <n v="47781"/>
    <n v="46622"/>
    <n v="47607"/>
    <n v="-520"/>
    <n v="-520"/>
    <x v="2"/>
    <n v="0"/>
  </r>
  <r>
    <x v="1276"/>
    <n v="47614"/>
    <n v="47813"/>
    <n v="47043"/>
    <n v="47094"/>
    <n v="-505"/>
    <n v="-505"/>
    <x v="2"/>
    <n v="0"/>
  </r>
  <r>
    <x v="1277"/>
    <n v="47094"/>
    <n v="47154"/>
    <n v="46473"/>
    <n v="46589"/>
    <n v="500"/>
    <n v="501"/>
    <x v="2"/>
    <n v="1"/>
  </r>
  <r>
    <x v="1278"/>
    <n v="46592"/>
    <n v="47401"/>
    <n v="46502"/>
    <n v="47093"/>
    <n v="-849"/>
    <n v="-849"/>
    <x v="2"/>
    <n v="0"/>
  </r>
  <r>
    <x v="1279"/>
    <n v="47093"/>
    <n v="47218"/>
    <n v="46086"/>
    <n v="46244"/>
    <n v="-709"/>
    <n v="-709"/>
    <x v="2"/>
    <n v="0"/>
  </r>
  <r>
    <x v="1280"/>
    <n v="46242"/>
    <n v="46242"/>
    <n v="45204"/>
    <n v="45533"/>
    <n v="500"/>
    <n v="165"/>
    <x v="2"/>
    <n v="1"/>
  </r>
  <r>
    <x v="1281"/>
    <n v="45533"/>
    <n v="46050"/>
    <n v="45401"/>
    <n v="45698"/>
    <n v="175"/>
    <n v="175"/>
    <x v="2"/>
    <n v="0"/>
  </r>
  <r>
    <x v="1282"/>
    <n v="45687"/>
    <n v="45916"/>
    <n v="45508"/>
    <n v="45862"/>
    <n v="-420"/>
    <n v="-420"/>
    <x v="2"/>
    <n v="0"/>
  </r>
  <r>
    <x v="1283"/>
    <n v="45864"/>
    <n v="46176"/>
    <n v="45250"/>
    <n v="45444"/>
    <n v="-478"/>
    <n v="-478"/>
    <x v="2"/>
    <n v="0"/>
  </r>
  <r>
    <x v="1284"/>
    <n v="45444"/>
    <n v="45562"/>
    <n v="44905"/>
    <n v="44966"/>
    <n v="500"/>
    <n v="139"/>
    <x v="2"/>
    <n v="1"/>
  </r>
  <r>
    <x v="1285"/>
    <n v="44979"/>
    <n v="45499"/>
    <n v="44969"/>
    <n v="45118"/>
    <n v="500"/>
    <n v="1036"/>
    <x v="2"/>
    <n v="1"/>
  </r>
  <r>
    <x v="1286"/>
    <n v="45115"/>
    <n v="46217"/>
    <n v="45075"/>
    <n v="46151"/>
    <n v="500"/>
    <n v="414"/>
    <x v="2"/>
    <n v="1"/>
  </r>
  <r>
    <x v="1287"/>
    <n v="46153"/>
    <n v="46803"/>
    <n v="45910"/>
    <n v="46567"/>
    <n v="500"/>
    <n v="714"/>
    <x v="2"/>
    <n v="1"/>
  </r>
  <r>
    <x v="1288"/>
    <n v="46565"/>
    <n v="47484"/>
    <n v="46151"/>
    <n v="47279"/>
    <n v="500"/>
    <n v="109"/>
    <x v="2"/>
    <n v="1"/>
  </r>
  <r>
    <x v="1289"/>
    <n v="47272"/>
    <n v="47832"/>
    <n v="46721"/>
    <n v="47381"/>
    <n v="500"/>
    <n v="611"/>
    <x v="1"/>
    <n v="1"/>
  </r>
  <r>
    <x v="1290"/>
    <n v="47382"/>
    <n v="48142"/>
    <n v="47382"/>
    <n v="47993"/>
    <n v="187"/>
    <n v="187"/>
    <x v="1"/>
    <n v="0"/>
  </r>
  <r>
    <x v="1291"/>
    <n v="47993"/>
    <n v="48441"/>
    <n v="47950"/>
    <n v="48180"/>
    <n v="500"/>
    <n v="-216"/>
    <x v="1"/>
    <n v="1"/>
  </r>
  <r>
    <x v="1292"/>
    <n v="48182"/>
    <n v="48725"/>
    <n v="47963"/>
    <n v="47966"/>
    <n v="500"/>
    <n v="1682"/>
    <x v="2"/>
    <n v="1"/>
  </r>
  <r>
    <x v="1293"/>
    <n v="47965"/>
    <n v="49647"/>
    <n v="47962"/>
    <n v="49647"/>
    <n v="500"/>
    <n v="115"/>
    <x v="1"/>
    <n v="1"/>
  </r>
  <r>
    <x v="1294"/>
    <n v="49653"/>
    <n v="50181"/>
    <n v="49606"/>
    <n v="49768"/>
    <n v="500"/>
    <n v="645"/>
    <x v="1"/>
    <n v="1"/>
  </r>
  <r>
    <x v="1295"/>
    <n v="49770"/>
    <n v="50418"/>
    <n v="49770"/>
    <n v="50415"/>
    <n v="-142"/>
    <n v="-142"/>
    <x v="1"/>
    <n v="0"/>
  </r>
  <r>
    <x v="1296"/>
    <n v="50412"/>
    <n v="50627"/>
    <n v="49774"/>
    <n v="50270"/>
    <n v="500"/>
    <n v="1428"/>
    <x v="1"/>
    <n v="1"/>
  </r>
  <r>
    <x v="1297"/>
    <n v="50273"/>
    <n v="51794"/>
    <n v="50201"/>
    <n v="51701"/>
    <n v="-304"/>
    <n v="-304"/>
    <x v="1"/>
    <n v="0"/>
  </r>
  <r>
    <x v="1298"/>
    <n v="51712"/>
    <n v="51991"/>
    <n v="51059"/>
    <n v="51408"/>
    <n v="500"/>
    <n v="-346"/>
    <x v="1"/>
    <n v="1"/>
  </r>
  <r>
    <x v="1299"/>
    <n v="51428"/>
    <n v="52288"/>
    <n v="51034"/>
    <n v="51082"/>
    <n v="500"/>
    <n v="1040"/>
    <x v="1"/>
    <n v="1"/>
  </r>
  <r>
    <x v="1300"/>
    <n v="51115"/>
    <n v="52229"/>
    <n v="51115"/>
    <n v="52155"/>
    <n v="500"/>
    <n v="-544"/>
    <x v="1"/>
    <n v="1"/>
  </r>
  <r>
    <x v="1301"/>
    <n v="52173"/>
    <n v="53394"/>
    <n v="51377"/>
    <n v="51629"/>
    <n v="-444"/>
    <n v="-444"/>
    <x v="2"/>
    <n v="0"/>
  </r>
  <r>
    <x v="1302"/>
    <n v="51629"/>
    <n v="51629"/>
    <n v="50653"/>
    <n v="51185"/>
    <n v="-57"/>
    <n v="-57"/>
    <x v="2"/>
    <n v="0"/>
  </r>
  <r>
    <x v="1303"/>
    <n v="51185"/>
    <n v="51522"/>
    <n v="50732"/>
    <n v="51128"/>
    <n v="500"/>
    <n v="739"/>
    <x v="1"/>
    <n v="1"/>
  </r>
  <r>
    <x v="1304"/>
    <n v="51128"/>
    <n v="51871"/>
    <n v="50518"/>
    <n v="51867"/>
    <n v="-270"/>
    <n v="-270"/>
    <x v="1"/>
    <n v="0"/>
  </r>
  <r>
    <x v="1305"/>
    <n v="51867"/>
    <n v="52110"/>
    <n v="51361"/>
    <n v="51597"/>
    <n v="-1139"/>
    <n v="-1139"/>
    <x v="2"/>
    <n v="0"/>
  </r>
  <r>
    <x v="1306"/>
    <n v="51593"/>
    <n v="51593"/>
    <n v="49890"/>
    <n v="50454"/>
    <n v="500"/>
    <n v="732"/>
    <x v="1"/>
    <n v="1"/>
  </r>
  <r>
    <x v="1307"/>
    <n v="50469"/>
    <n v="51288"/>
    <n v="50469"/>
    <n v="51201"/>
    <n v="500"/>
    <n v="911"/>
    <x v="1"/>
    <n v="1"/>
  </r>
  <r>
    <x v="1308"/>
    <n v="51200"/>
    <n v="52338"/>
    <n v="50886"/>
    <n v="52111"/>
    <n v="-135"/>
    <n v="-135"/>
    <x v="1"/>
    <n v="0"/>
  </r>
  <r>
    <x v="1309"/>
    <n v="52112"/>
    <n v="52460"/>
    <n v="51682"/>
    <n v="51977"/>
    <n v="-405"/>
    <n v="-405"/>
    <x v="1"/>
    <n v="0"/>
  </r>
  <r>
    <x v="1310"/>
    <n v="51975"/>
    <n v="51975"/>
    <n v="51400"/>
    <n v="51570"/>
    <n v="247"/>
    <n v="247"/>
    <x v="1"/>
    <n v="0"/>
  </r>
  <r>
    <x v="1311"/>
    <n v="51570"/>
    <n v="51963"/>
    <n v="51238"/>
    <n v="51817"/>
    <n v="-418"/>
    <n v="-418"/>
    <x v="2"/>
    <n v="0"/>
  </r>
  <r>
    <x v="1312"/>
    <n v="51817"/>
    <n v="51817"/>
    <n v="51019"/>
    <n v="51399"/>
    <n v="-13"/>
    <n v="-13"/>
    <x v="2"/>
    <n v="0"/>
  </r>
  <r>
    <x v="1313"/>
    <n v="51397"/>
    <n v="51472"/>
    <n v="50777"/>
    <n v="51384"/>
    <n v="500"/>
    <n v="453"/>
    <x v="2"/>
    <n v="1"/>
  </r>
  <r>
    <x v="1314"/>
    <n v="51386"/>
    <n v="52416"/>
    <n v="51386"/>
    <n v="51839"/>
    <n v="-211"/>
    <n v="-211"/>
    <x v="2"/>
    <n v="0"/>
  </r>
  <r>
    <x v="1315"/>
    <n v="51838"/>
    <n v="51838"/>
    <n v="51251"/>
    <n v="51627"/>
    <n v="500"/>
    <n v="1353"/>
    <x v="2"/>
    <n v="1"/>
  </r>
  <r>
    <x v="1316"/>
    <n v="51627"/>
    <n v="53060"/>
    <n v="51627"/>
    <n v="52980"/>
    <n v="500"/>
    <n v="457"/>
    <x v="1"/>
    <n v="1"/>
  </r>
  <r>
    <x v="1317"/>
    <n v="52989"/>
    <n v="53506"/>
    <n v="52931"/>
    <n v="53446"/>
    <n v="500"/>
    <n v="334"/>
    <x v="1"/>
    <n v="1"/>
  </r>
  <r>
    <x v="1318"/>
    <n v="53446"/>
    <n v="53986"/>
    <n v="53094"/>
    <n v="53780"/>
    <n v="267"/>
    <n v="267"/>
    <x v="1"/>
    <n v="0"/>
  </r>
  <r>
    <x v="1319"/>
    <n v="53786"/>
    <n v="54226"/>
    <n v="53499"/>
    <n v="54053"/>
    <n v="-631"/>
    <n v="-631"/>
    <x v="1"/>
    <n v="0"/>
  </r>
  <r>
    <x v="1320"/>
    <n v="54053"/>
    <n v="54249"/>
    <n v="53222"/>
    <n v="53422"/>
    <n v="-322"/>
    <n v="-322"/>
    <x v="2"/>
    <n v="0"/>
  </r>
  <r>
    <x v="1321"/>
    <n v="53422"/>
    <n v="53639"/>
    <n v="53057"/>
    <n v="53100"/>
    <n v="500"/>
    <n v="950"/>
    <x v="2"/>
    <n v="1"/>
  </r>
  <r>
    <x v="1322"/>
    <n v="53103"/>
    <n v="54053"/>
    <n v="53103"/>
    <n v="54053"/>
    <n v="-149"/>
    <n v="-149"/>
    <x v="2"/>
    <n v="0"/>
  </r>
  <r>
    <x v="1323"/>
    <n v="54056"/>
    <n v="54243"/>
    <n v="53731"/>
    <n v="53907"/>
    <n v="500"/>
    <n v="500"/>
    <x v="2"/>
    <n v="1"/>
  </r>
  <r>
    <x v="1324"/>
    <n v="53913"/>
    <n v="54459"/>
    <n v="53867"/>
    <n v="54413"/>
    <n v="-548"/>
    <n v="-548"/>
    <x v="1"/>
    <n v="0"/>
  </r>
  <r>
    <x v="1325"/>
    <n v="54404"/>
    <n v="54404"/>
    <n v="53565"/>
    <n v="53856"/>
    <n v="500"/>
    <n v="120"/>
    <x v="1"/>
    <n v="1"/>
  </r>
  <r>
    <x v="1326"/>
    <n v="53856"/>
    <n v="54382"/>
    <n v="53709"/>
    <n v="53976"/>
    <n v="-623"/>
    <n v="-623"/>
    <x v="2"/>
    <n v="0"/>
  </r>
  <r>
    <x v="1327"/>
    <n v="53976"/>
    <n v="53991"/>
    <n v="53267"/>
    <n v="53353"/>
    <n v="-987"/>
    <n v="-987"/>
    <x v="2"/>
    <n v="0"/>
  </r>
  <r>
    <x v="1328"/>
    <n v="53353"/>
    <n v="53843"/>
    <n v="52313"/>
    <n v="52366"/>
    <n v="500"/>
    <n v="-163"/>
    <x v="2"/>
    <n v="1"/>
  </r>
  <r>
    <x v="1329"/>
    <n v="52366"/>
    <n v="52875"/>
    <n v="52203"/>
    <n v="52203"/>
    <n v="500"/>
    <n v="600"/>
    <x v="2"/>
    <n v="1"/>
  </r>
  <r>
    <x v="1330"/>
    <n v="52206"/>
    <n v="52851"/>
    <n v="52133"/>
    <n v="52806"/>
    <n v="-182"/>
    <n v="-182"/>
    <x v="2"/>
    <n v="0"/>
  </r>
  <r>
    <x v="1331"/>
    <n v="52808"/>
    <n v="52936"/>
    <n v="52403"/>
    <n v="52626"/>
    <n v="283"/>
    <n v="283"/>
    <x v="2"/>
    <n v="0"/>
  </r>
  <r>
    <x v="1332"/>
    <n v="52650"/>
    <n v="53044"/>
    <n v="52650"/>
    <n v="52933"/>
    <n v="-758"/>
    <n v="-758"/>
    <x v="2"/>
    <n v="0"/>
  </r>
  <r>
    <x v="1333"/>
    <n v="52932"/>
    <n v="53309"/>
    <n v="52079"/>
    <n v="52174"/>
    <n v="500"/>
    <n v="466"/>
    <x v="2"/>
    <n v="1"/>
  </r>
  <r>
    <x v="1334"/>
    <n v="52174"/>
    <n v="52858"/>
    <n v="52009"/>
    <n v="52640"/>
    <n v="-410"/>
    <n v="-410"/>
    <x v="2"/>
    <n v="0"/>
  </r>
  <r>
    <x v="1335"/>
    <n v="52649"/>
    <n v="52889"/>
    <n v="52031"/>
    <n v="52239"/>
    <n v="-994"/>
    <n v="-994"/>
    <x v="2"/>
    <n v="0"/>
  </r>
  <r>
    <x v="1336"/>
    <n v="52233"/>
    <n v="52233"/>
    <n v="51239"/>
    <n v="51239"/>
    <n v="500"/>
    <n v="367"/>
    <x v="2"/>
    <n v="1"/>
  </r>
  <r>
    <x v="1337"/>
    <n v="51239"/>
    <n v="51879"/>
    <n v="51239"/>
    <n v="51606"/>
    <n v="426"/>
    <n v="426"/>
    <x v="2"/>
    <n v="0"/>
  </r>
  <r>
    <x v="1338"/>
    <n v="51606"/>
    <n v="52032"/>
    <n v="51377"/>
    <n v="52032"/>
    <n v="-199"/>
    <n v="-199"/>
    <x v="2"/>
    <n v="0"/>
  </r>
  <r>
    <x v="1339"/>
    <n v="52032"/>
    <n v="52032"/>
    <n v="51609"/>
    <n v="51833"/>
    <n v="-274"/>
    <n v="-274"/>
    <x v="2"/>
    <n v="0"/>
  </r>
  <r>
    <x v="1340"/>
    <n v="51833"/>
    <n v="52245"/>
    <n v="51470"/>
    <n v="51559"/>
    <n v="500"/>
    <n v="1567"/>
    <x v="2"/>
    <n v="1"/>
  </r>
  <r>
    <x v="1341"/>
    <n v="51562"/>
    <n v="53175"/>
    <n v="51562"/>
    <n v="53129"/>
    <n v="500"/>
    <n v="1144"/>
    <x v="2"/>
    <n v="1"/>
  </r>
  <r>
    <x v="1342"/>
    <n v="53129"/>
    <n v="54462"/>
    <n v="53091"/>
    <n v="54273"/>
    <n v="331"/>
    <n v="331"/>
    <x v="2"/>
    <n v="0"/>
  </r>
  <r>
    <x v="1343"/>
    <n v="54273"/>
    <n v="54604"/>
    <n v="53960"/>
    <n v="54604"/>
    <n v="500"/>
    <n v="425"/>
    <x v="1"/>
    <n v="1"/>
  </r>
  <r>
    <x v="1344"/>
    <n v="54677"/>
    <n v="55284"/>
    <n v="54677"/>
    <n v="55102"/>
    <n v="-295"/>
    <n v="-295"/>
    <x v="1"/>
    <n v="0"/>
  </r>
  <r>
    <x v="1345"/>
    <n v="55102"/>
    <n v="55104"/>
    <n v="54649"/>
    <n v="54807"/>
    <n v="-177"/>
    <n v="-177"/>
    <x v="1"/>
    <n v="0"/>
  </r>
  <r>
    <x v="1346"/>
    <n v="54807"/>
    <n v="54855"/>
    <n v="54475"/>
    <n v="54630"/>
    <n v="-330"/>
    <n v="-330"/>
    <x v="1"/>
    <n v="0"/>
  </r>
  <r>
    <x v="1347"/>
    <n v="54630"/>
    <n v="54638"/>
    <n v="54150"/>
    <n v="54300"/>
    <n v="500"/>
    <n v="902"/>
    <x v="1"/>
    <n v="1"/>
  </r>
  <r>
    <x v="1348"/>
    <n v="54300"/>
    <n v="55202"/>
    <n v="54046"/>
    <n v="55202"/>
    <n v="-565"/>
    <n v="-565"/>
    <x v="2"/>
    <n v="0"/>
  </r>
  <r>
    <x v="1349"/>
    <n v="55203"/>
    <n v="55203"/>
    <n v="54540"/>
    <n v="54638"/>
    <n v="-427"/>
    <n v="-427"/>
    <x v="2"/>
    <n v="0"/>
  </r>
  <r>
    <x v="1350"/>
    <n v="54637"/>
    <n v="54724"/>
    <n v="54097"/>
    <n v="54210"/>
    <n v="500"/>
    <n v="87"/>
    <x v="2"/>
    <n v="1"/>
  </r>
  <r>
    <x v="1351"/>
    <n v="54194"/>
    <n v="55002"/>
    <n v="54094"/>
    <n v="54281"/>
    <n v="-855"/>
    <n v="-855"/>
    <x v="2"/>
    <n v="0"/>
  </r>
  <r>
    <x v="1352"/>
    <n v="54281"/>
    <n v="54393"/>
    <n v="53363"/>
    <n v="53426"/>
    <n v="80"/>
    <n v="80"/>
    <x v="2"/>
    <n v="0"/>
  </r>
  <r>
    <x v="1353"/>
    <n v="53427"/>
    <n v="53790"/>
    <n v="53331"/>
    <n v="53507"/>
    <n v="-350"/>
    <n v="-350"/>
    <x v="2"/>
    <n v="0"/>
  </r>
  <r>
    <x v="1354"/>
    <n v="53507"/>
    <n v="53614"/>
    <n v="52919"/>
    <n v="53157"/>
    <n v="9"/>
    <n v="9"/>
    <x v="2"/>
    <n v="0"/>
  </r>
  <r>
    <x v="1355"/>
    <n v="53159"/>
    <n v="53311"/>
    <n v="52709"/>
    <n v="53168"/>
    <n v="500"/>
    <n v="2"/>
    <x v="2"/>
    <n v="1"/>
  </r>
  <r>
    <x v="1356"/>
    <n v="53170"/>
    <n v="53698"/>
    <n v="52887"/>
    <n v="53172"/>
    <n v="-142"/>
    <n v="-142"/>
    <x v="2"/>
    <n v="0"/>
  </r>
  <r>
    <x v="1357"/>
    <n v="53171"/>
    <n v="53245"/>
    <n v="52735"/>
    <n v="53029"/>
    <n v="500"/>
    <n v="846"/>
    <x v="2"/>
    <n v="1"/>
  </r>
  <r>
    <x v="1358"/>
    <n v="53029"/>
    <n v="53877"/>
    <n v="52760"/>
    <n v="53875"/>
    <n v="163"/>
    <n v="163"/>
    <x v="2"/>
    <n v="0"/>
  </r>
  <r>
    <x v="1359"/>
    <n v="53893"/>
    <n v="54087"/>
    <n v="53704"/>
    <n v="54056"/>
    <n v="-240"/>
    <n v="-240"/>
    <x v="2"/>
    <n v="0"/>
  </r>
  <r>
    <x v="1360"/>
    <n v="54042"/>
    <n v="54042"/>
    <n v="53376"/>
    <n v="53802"/>
    <n v="-179"/>
    <n v="-179"/>
    <x v="2"/>
    <n v="0"/>
  </r>
  <r>
    <x v="1361"/>
    <n v="53813"/>
    <n v="53905"/>
    <n v="53459"/>
    <n v="53634"/>
    <n v="500"/>
    <n v="958"/>
    <x v="2"/>
    <n v="1"/>
  </r>
  <r>
    <x v="1362"/>
    <n v="53635"/>
    <n v="54600"/>
    <n v="53635"/>
    <n v="54593"/>
    <n v="193"/>
    <n v="193"/>
    <x v="2"/>
    <n v="0"/>
  </r>
  <r>
    <x v="1363"/>
    <n v="54593"/>
    <n v="54952"/>
    <n v="54320"/>
    <n v="54786"/>
    <n v="500"/>
    <n v="958"/>
    <x v="2"/>
    <n v="1"/>
  </r>
  <r>
    <x v="1364"/>
    <n v="54786"/>
    <n v="55896"/>
    <n v="54786"/>
    <n v="55744"/>
    <n v="232"/>
    <n v="232"/>
    <x v="1"/>
    <n v="0"/>
  </r>
  <r>
    <x v="1365"/>
    <n v="55742"/>
    <n v="56107"/>
    <n v="55629"/>
    <n v="55974"/>
    <n v="-256"/>
    <n v="-256"/>
    <x v="1"/>
    <n v="0"/>
  </r>
  <r>
    <x v="1366"/>
    <n v="55973"/>
    <n v="56332"/>
    <n v="55573"/>
    <n v="55717"/>
    <n v="-74"/>
    <n v="-74"/>
    <x v="2"/>
    <n v="0"/>
  </r>
  <r>
    <x v="1367"/>
    <n v="55712"/>
    <n v="56190"/>
    <n v="55237"/>
    <n v="55638"/>
    <n v="500"/>
    <n v="1374"/>
    <x v="1"/>
    <n v="1"/>
  </r>
  <r>
    <x v="1368"/>
    <n v="55639"/>
    <n v="57484"/>
    <n v="55639"/>
    <n v="57013"/>
    <n v="500"/>
    <n v="620"/>
    <x v="1"/>
    <n v="1"/>
  </r>
  <r>
    <x v="1369"/>
    <n v="57014"/>
    <n v="57756"/>
    <n v="56864"/>
    <n v="57634"/>
    <n v="500"/>
    <n v="347"/>
    <x v="1"/>
    <n v="1"/>
  </r>
  <r>
    <x v="1370"/>
    <n v="57636"/>
    <n v="58138"/>
    <n v="57500"/>
    <n v="57983"/>
    <n v="-563"/>
    <n v="-563"/>
    <x v="1"/>
    <n v="0"/>
  </r>
  <r>
    <x v="1371"/>
    <n v="57983"/>
    <n v="57983"/>
    <n v="57142"/>
    <n v="57420"/>
    <n v="500"/>
    <n v="558"/>
    <x v="1"/>
    <n v="1"/>
  </r>
  <r>
    <x v="1372"/>
    <n v="57420"/>
    <n v="58122"/>
    <n v="57357"/>
    <n v="57978"/>
    <n v="-157"/>
    <n v="-157"/>
    <x v="2"/>
    <n v="0"/>
  </r>
  <r>
    <x v="1373"/>
    <n v="57978"/>
    <n v="58069"/>
    <n v="57648"/>
    <n v="57821"/>
    <n v="-127"/>
    <n v="-127"/>
    <x v="2"/>
    <n v="0"/>
  </r>
  <r>
    <x v="1374"/>
    <n v="57823"/>
    <n v="58040"/>
    <n v="57415"/>
    <n v="57696"/>
    <n v="-578"/>
    <n v="-578"/>
    <x v="2"/>
    <n v="0"/>
  </r>
  <r>
    <x v="1375"/>
    <n v="57697"/>
    <n v="58013"/>
    <n v="57083"/>
    <n v="57119"/>
    <n v="-241"/>
    <n v="-241"/>
    <x v="2"/>
    <n v="0"/>
  </r>
  <r>
    <x v="1376"/>
    <n v="57119"/>
    <n v="57439"/>
    <n v="56706"/>
    <n v="56878"/>
    <n v="-1049"/>
    <n v="-1049"/>
    <x v="2"/>
    <n v="0"/>
  </r>
  <r>
    <x v="1377"/>
    <n v="56878"/>
    <n v="56878"/>
    <n v="55502"/>
    <n v="55829"/>
    <n v="76"/>
    <n v="76"/>
    <x v="2"/>
    <n v="0"/>
  </r>
  <r>
    <x v="1378"/>
    <n v="55827"/>
    <n v="56059"/>
    <n v="55267"/>
    <n v="55903"/>
    <n v="500"/>
    <n v="710"/>
    <x v="2"/>
    <n v="1"/>
  </r>
  <r>
    <x v="1379"/>
    <n v="55906"/>
    <n v="56620"/>
    <n v="55586"/>
    <n v="56616"/>
    <n v="-419"/>
    <n v="-419"/>
    <x v="2"/>
    <n v="0"/>
  </r>
  <r>
    <x v="1380"/>
    <n v="56621"/>
    <n v="56937"/>
    <n v="56064"/>
    <n v="56202"/>
    <n v="500"/>
    <n v="285"/>
    <x v="2"/>
    <n v="1"/>
  </r>
  <r>
    <x v="1381"/>
    <n v="56202"/>
    <n v="56797"/>
    <n v="55696"/>
    <n v="56487"/>
    <n v="-299"/>
    <n v="-299"/>
    <x v="2"/>
    <n v="0"/>
  </r>
  <r>
    <x v="1382"/>
    <n v="56487"/>
    <n v="56923"/>
    <n v="55986"/>
    <n v="56188"/>
    <n v="-614"/>
    <n v="-614"/>
    <x v="2"/>
    <n v="0"/>
  </r>
  <r>
    <x v="1383"/>
    <n v="56187"/>
    <n v="56187"/>
    <n v="55319"/>
    <n v="55573"/>
    <n v="500"/>
    <n v="1035"/>
    <x v="2"/>
    <n v="1"/>
  </r>
  <r>
    <x v="1384"/>
    <n v="55578"/>
    <n v="56657"/>
    <n v="55578"/>
    <n v="56613"/>
    <n v="-171"/>
    <n v="-171"/>
    <x v="2"/>
    <n v="0"/>
  </r>
  <r>
    <x v="1385"/>
    <n v="56613"/>
    <n v="56811"/>
    <n v="56312"/>
    <n v="56442"/>
    <n v="-873"/>
    <n v="-873"/>
    <x v="2"/>
    <n v="0"/>
  </r>
  <r>
    <x v="1386"/>
    <n v="56454"/>
    <n v="56736"/>
    <n v="55239"/>
    <n v="55581"/>
    <n v="222"/>
    <n v="222"/>
    <x v="2"/>
    <n v="0"/>
  </r>
  <r>
    <x v="1387"/>
    <n v="55558"/>
    <n v="55947"/>
    <n v="55437"/>
    <n v="55780"/>
    <n v="500"/>
    <n v="1181"/>
    <x v="2"/>
    <n v="1"/>
  </r>
  <r>
    <x v="1388"/>
    <n v="55783"/>
    <n v="56965"/>
    <n v="55783"/>
    <n v="56964"/>
    <n v="500"/>
    <n v="593"/>
    <x v="2"/>
    <n v="1"/>
  </r>
  <r>
    <x v="1389"/>
    <n v="56968"/>
    <n v="57665"/>
    <n v="56968"/>
    <n v="57561"/>
    <n v="500"/>
    <n v="888"/>
    <x v="2"/>
    <n v="1"/>
  </r>
  <r>
    <x v="1390"/>
    <n v="57561"/>
    <n v="58475"/>
    <n v="57371"/>
    <n v="58449"/>
    <n v="500"/>
    <n v="428"/>
    <x v="1"/>
    <n v="1"/>
  </r>
  <r>
    <x v="1391"/>
    <n v="58450"/>
    <n v="59010"/>
    <n v="58320"/>
    <n v="58878"/>
    <n v="114"/>
    <n v="114"/>
    <x v="1"/>
    <n v="0"/>
  </r>
  <r>
    <x v="1392"/>
    <n v="58878"/>
    <n v="59207"/>
    <n v="58558"/>
    <n v="58992"/>
    <n v="-585"/>
    <n v="-585"/>
    <x v="1"/>
    <n v="0"/>
  </r>
  <r>
    <x v="1393"/>
    <n v="58992"/>
    <n v="58992"/>
    <n v="58164"/>
    <n v="58407"/>
    <n v="500"/>
    <n v="1327"/>
    <x v="1"/>
    <n v="1"/>
  </r>
  <r>
    <x v="1394"/>
    <n v="58408"/>
    <n v="59743"/>
    <n v="58408"/>
    <n v="59735"/>
    <n v="86"/>
    <n v="86"/>
    <x v="1"/>
    <n v="0"/>
  </r>
  <r>
    <x v="1395"/>
    <n v="59735"/>
    <n v="60093"/>
    <n v="59522"/>
    <n v="59821"/>
    <n v="500"/>
    <n v="1129"/>
    <x v="1"/>
    <n v="1"/>
  </r>
  <r>
    <x v="1396"/>
    <n v="59822"/>
    <n v="61247"/>
    <n v="59822"/>
    <n v="60951"/>
    <n v="-654"/>
    <n v="-654"/>
    <x v="2"/>
    <n v="0"/>
  </r>
  <r>
    <x v="1397"/>
    <n v="60945"/>
    <n v="60980"/>
    <n v="60189"/>
    <n v="60291"/>
    <n v="500"/>
    <n v="997"/>
    <x v="1"/>
    <n v="1"/>
  </r>
  <r>
    <x v="1398"/>
    <n v="60291"/>
    <n v="61443"/>
    <n v="60273"/>
    <n v="61288"/>
    <n v="500"/>
    <n v="-154"/>
    <x v="1"/>
    <n v="1"/>
  </r>
  <r>
    <x v="1399"/>
    <n v="61295"/>
    <n v="62279"/>
    <n v="61141"/>
    <n v="61141"/>
    <n v="500"/>
    <n v="754"/>
    <x v="1"/>
    <n v="1"/>
  </r>
  <r>
    <x v="1400"/>
    <n v="61142"/>
    <n v="62231"/>
    <n v="60931"/>
    <n v="61896"/>
    <n v="-63"/>
    <n v="-63"/>
    <x v="1"/>
    <n v="0"/>
  </r>
  <r>
    <x v="1401"/>
    <n v="61900"/>
    <n v="62305"/>
    <n v="61199"/>
    <n v="61837"/>
    <n v="-1036"/>
    <n v="-1036"/>
    <x v="1"/>
    <n v="0"/>
  </r>
  <r>
    <x v="1402"/>
    <n v="61836"/>
    <n v="61836"/>
    <n v="60739"/>
    <n v="60800"/>
    <n v="-118"/>
    <n v="-118"/>
    <x v="2"/>
    <n v="0"/>
  </r>
  <r>
    <x v="1403"/>
    <n v="60800"/>
    <n v="61030"/>
    <n v="60244"/>
    <n v="60682"/>
    <n v="500"/>
    <n v="-1515"/>
    <x v="1"/>
    <n v="1"/>
  </r>
  <r>
    <x v="1404"/>
    <n v="60708"/>
    <n v="61513"/>
    <n v="59191"/>
    <n v="59193"/>
    <n v="-482"/>
    <n v="-482"/>
    <x v="2"/>
    <n v="0"/>
  </r>
  <r>
    <x v="1405"/>
    <n v="59158"/>
    <n v="59485"/>
    <n v="58306"/>
    <n v="58676"/>
    <n v="-476"/>
    <n v="-476"/>
    <x v="2"/>
    <n v="0"/>
  </r>
  <r>
    <x v="1406"/>
    <n v="58675"/>
    <n v="58675"/>
    <n v="57450"/>
    <n v="58199"/>
    <n v="500"/>
    <n v="135"/>
    <x v="2"/>
    <n v="1"/>
  </r>
  <r>
    <x v="1407"/>
    <n v="58202"/>
    <n v="58809"/>
    <n v="58112"/>
    <n v="58337"/>
    <n v="-1408"/>
    <n v="-1408"/>
    <x v="2"/>
    <n v="0"/>
  </r>
  <r>
    <x v="1408"/>
    <n v="58336"/>
    <n v="58336"/>
    <n v="56666"/>
    <n v="56928"/>
    <n v="500"/>
    <n v="1019"/>
    <x v="2"/>
    <n v="1"/>
  </r>
  <r>
    <x v="1409"/>
    <n v="56930"/>
    <n v="57949"/>
    <n v="56852"/>
    <n v="57949"/>
    <n v="500"/>
    <n v="1166"/>
    <x v="2"/>
    <n v="1"/>
  </r>
  <r>
    <x v="1410"/>
    <n v="57949"/>
    <n v="60243"/>
    <n v="57946"/>
    <n v="59115"/>
    <n v="500"/>
    <n v="-7"/>
    <x v="2"/>
    <n v="1"/>
  </r>
  <r>
    <x v="1411"/>
    <n v="59115"/>
    <n v="60025"/>
    <n v="59096"/>
    <n v="59108"/>
    <n v="-733"/>
    <n v="-733"/>
    <x v="2"/>
    <n v="0"/>
  </r>
  <r>
    <x v="1412"/>
    <n v="59108"/>
    <n v="59267"/>
    <n v="58118"/>
    <n v="58375"/>
    <n v="-567"/>
    <n v="-567"/>
    <x v="2"/>
    <n v="0"/>
  </r>
  <r>
    <x v="1413"/>
    <n v="58356"/>
    <n v="58516"/>
    <n v="57514"/>
    <n v="57789"/>
    <n v="-970"/>
    <n v="-970"/>
    <x v="2"/>
    <n v="0"/>
  </r>
  <r>
    <x v="1414"/>
    <n v="57788"/>
    <n v="57788"/>
    <n v="55974"/>
    <n v="56818"/>
    <n v="500"/>
    <n v="-277"/>
    <x v="2"/>
    <n v="1"/>
  </r>
  <r>
    <x v="1415"/>
    <n v="56818"/>
    <n v="57332"/>
    <n v="56086"/>
    <n v="56541"/>
    <n v="500"/>
    <n v="285"/>
    <x v="2"/>
    <n v="1"/>
  </r>
  <r>
    <x v="1416"/>
    <n v="56539"/>
    <n v="57131"/>
    <n v="55934"/>
    <n v="56824"/>
    <n v="-860"/>
    <n v="-860"/>
    <x v="2"/>
    <n v="0"/>
  </r>
  <r>
    <x v="1417"/>
    <n v="56822"/>
    <n v="56822"/>
    <n v="55876"/>
    <n v="55962"/>
    <n v="500"/>
    <n v="1247"/>
    <x v="2"/>
    <n v="1"/>
  </r>
  <r>
    <x v="1418"/>
    <n v="55965"/>
    <n v="57489"/>
    <n v="55946"/>
    <n v="57212"/>
    <n v="-2586"/>
    <n v="-2586"/>
    <x v="1"/>
    <n v="0"/>
  </r>
  <r>
    <x v="1419"/>
    <n v="57211"/>
    <n v="57211"/>
    <n v="54124"/>
    <n v="54625"/>
    <n v="-510"/>
    <n v="-510"/>
    <x v="1"/>
    <n v="0"/>
  </r>
  <r>
    <x v="1420"/>
    <n v="54626"/>
    <n v="54626"/>
    <n v="53536"/>
    <n v="54116"/>
    <n v="-1257"/>
    <n v="-1257"/>
    <x v="2"/>
    <n v="0"/>
  </r>
  <r>
    <x v="1421"/>
    <n v="54115"/>
    <n v="54115"/>
    <n v="52647"/>
    <n v="52858"/>
    <n v="500"/>
    <n v="660"/>
    <x v="2"/>
    <n v="1"/>
  </r>
  <r>
    <x v="1422"/>
    <n v="52859"/>
    <n v="54022"/>
    <n v="52481"/>
    <n v="53519"/>
    <n v="500"/>
    <n v="1021"/>
    <x v="1"/>
    <n v="1"/>
  </r>
  <r>
    <x v="1423"/>
    <n v="53519"/>
    <n v="54540"/>
    <n v="53368"/>
    <n v="54540"/>
    <n v="500"/>
    <n v="2574"/>
    <x v="1"/>
    <n v="1"/>
  </r>
  <r>
    <x v="1424"/>
    <n v="54542"/>
    <n v="58897"/>
    <n v="54542"/>
    <n v="57116"/>
    <n v="500"/>
    <n v="312"/>
    <x v="1"/>
    <n v="1"/>
  </r>
  <r>
    <x v="1425"/>
    <n v="57124"/>
    <n v="58318"/>
    <n v="57124"/>
    <n v="57436"/>
    <n v="500"/>
    <n v="-381"/>
    <x v="1"/>
    <n v="1"/>
  </r>
  <r>
    <x v="1426"/>
    <n v="57440"/>
    <n v="58191"/>
    <n v="56199"/>
    <n v="57059"/>
    <n v="500"/>
    <n v="189"/>
    <x v="1"/>
    <n v="1"/>
  </r>
  <r>
    <x v="1427"/>
    <n v="57079"/>
    <n v="58246"/>
    <n v="57077"/>
    <n v="57268"/>
    <n v="-1955"/>
    <n v="-1955"/>
    <x v="1"/>
    <n v="0"/>
  </r>
  <r>
    <x v="1428"/>
    <n v="57266"/>
    <n v="57266"/>
    <n v="55311"/>
    <n v="55311"/>
    <n v="500"/>
    <n v="2644"/>
    <x v="1"/>
    <n v="1"/>
  </r>
  <r>
    <x v="1429"/>
    <n v="55312"/>
    <n v="58747"/>
    <n v="55312"/>
    <n v="57956"/>
    <n v="500"/>
    <n v="69"/>
    <x v="1"/>
    <n v="1"/>
  </r>
  <r>
    <x v="1430"/>
    <n v="57946"/>
    <n v="58856"/>
    <n v="57258"/>
    <n v="58015"/>
    <n v="-1877"/>
    <n v="-1877"/>
    <x v="1"/>
    <n v="0"/>
  </r>
  <r>
    <x v="1431"/>
    <n v="58012"/>
    <n v="58012"/>
    <n v="54919"/>
    <n v="56135"/>
    <n v="-1826"/>
    <n v="-1826"/>
    <x v="1"/>
    <n v="0"/>
  </r>
  <r>
    <x v="1432"/>
    <n v="56124"/>
    <n v="56124"/>
    <n v="54132"/>
    <n v="54298"/>
    <n v="500"/>
    <n v="1426"/>
    <x v="1"/>
    <n v="1"/>
  </r>
  <r>
    <x v="1433"/>
    <n v="54298"/>
    <n v="55949"/>
    <n v="54298"/>
    <n v="55724"/>
    <n v="-1417"/>
    <n v="-1417"/>
    <x v="1"/>
    <n v="0"/>
  </r>
  <r>
    <x v="1434"/>
    <n v="55720"/>
    <n v="55720"/>
    <n v="54300"/>
    <n v="54303"/>
    <n v="-1868"/>
    <n v="-1868"/>
    <x v="1"/>
    <n v="0"/>
  </r>
  <r>
    <x v="1435"/>
    <n v="54300"/>
    <n v="54300"/>
    <n v="51922"/>
    <n v="52432"/>
    <n v="500"/>
    <n v="-16"/>
    <x v="1"/>
    <n v="1"/>
  </r>
  <r>
    <x v="1436"/>
    <n v="52427"/>
    <n v="53229"/>
    <n v="52064"/>
    <n v="52411"/>
    <n v="-1696"/>
    <n v="-1696"/>
    <x v="1"/>
    <n v="0"/>
  </r>
  <r>
    <x v="1437"/>
    <n v="52409"/>
    <n v="52409"/>
    <n v="50654"/>
    <n v="50713"/>
    <n v="500"/>
    <n v="1254"/>
    <x v="1"/>
    <n v="1"/>
  </r>
  <r>
    <x v="1438"/>
    <n v="50687"/>
    <n v="53146"/>
    <n v="50596"/>
    <n v="51941"/>
    <n v="-1433"/>
    <n v="-1433"/>
    <x v="1"/>
    <n v="0"/>
  </r>
  <r>
    <x v="1439"/>
    <n v="51937"/>
    <n v="51937"/>
    <n v="48722"/>
    <n v="50504"/>
    <n v="500"/>
    <n v="1826"/>
    <x v="1"/>
    <n v="1"/>
  </r>
  <r>
    <x v="1440"/>
    <n v="50504"/>
    <n v="52374"/>
    <n v="50503"/>
    <n v="52330"/>
    <n v="-1281"/>
    <n v="-1281"/>
    <x v="1"/>
    <n v="0"/>
  </r>
  <r>
    <x v="1441"/>
    <n v="52330"/>
    <n v="52330"/>
    <n v="51049"/>
    <n v="51049"/>
    <n v="500"/>
    <n v="1288"/>
    <x v="1"/>
    <n v="1"/>
  </r>
  <r>
    <x v="1442"/>
    <n v="51049"/>
    <n v="52574"/>
    <n v="51049"/>
    <n v="52337"/>
    <n v="500"/>
    <n v="2291"/>
    <x v="1"/>
    <n v="1"/>
  </r>
  <r>
    <x v="1443"/>
    <n v="52338"/>
    <n v="54629"/>
    <n v="52335"/>
    <n v="54629"/>
    <n v="-682"/>
    <n v="-682"/>
    <x v="1"/>
    <n v="0"/>
  </r>
  <r>
    <x v="1444"/>
    <n v="54629"/>
    <n v="54629"/>
    <n v="53054"/>
    <n v="53947"/>
    <n v="437"/>
    <n v="437"/>
    <x v="1"/>
    <n v="0"/>
  </r>
  <r>
    <x v="1445"/>
    <n v="53947"/>
    <n v="54384"/>
    <n v="53432"/>
    <n v="54384"/>
    <n v="-686"/>
    <n v="-686"/>
    <x v="1"/>
    <n v="0"/>
  </r>
  <r>
    <x v="1446"/>
    <n v="54384"/>
    <n v="54384"/>
    <n v="53589"/>
    <n v="53698"/>
    <n v="-1060"/>
    <n v="-1060"/>
    <x v="1"/>
    <n v="0"/>
  </r>
  <r>
    <x v="1447"/>
    <n v="53697"/>
    <n v="53697"/>
    <n v="52418"/>
    <n v="52637"/>
    <n v="500"/>
    <n v="586"/>
    <x v="1"/>
    <n v="1"/>
  </r>
  <r>
    <x v="1448"/>
    <n v="52637"/>
    <n v="53483"/>
    <n v="52197"/>
    <n v="53223"/>
    <n v="500"/>
    <n v="-498"/>
    <x v="1"/>
    <n v="1"/>
  </r>
  <r>
    <x v="1449"/>
    <n v="53223"/>
    <n v="53830"/>
    <n v="52716"/>
    <n v="52725"/>
    <n v="-244"/>
    <n v="-244"/>
    <x v="1"/>
    <n v="0"/>
  </r>
  <r>
    <x v="1450"/>
    <n v="52718"/>
    <n v="52718"/>
    <n v="52003"/>
    <n v="52474"/>
    <n v="500"/>
    <n v="506"/>
    <x v="1"/>
    <n v="1"/>
  </r>
  <r>
    <x v="1451"/>
    <n v="52473"/>
    <n v="53435"/>
    <n v="52187"/>
    <n v="52979"/>
    <n v="-1133"/>
    <n v="-1133"/>
    <x v="2"/>
    <n v="0"/>
  </r>
  <r>
    <x v="1452"/>
    <n v="52979"/>
    <n v="53323"/>
    <n v="51846"/>
    <n v="51846"/>
    <n v="-62"/>
    <n v="-62"/>
    <x v="1"/>
    <n v="0"/>
  </r>
  <r>
    <x v="1453"/>
    <n v="51834"/>
    <n v="51900"/>
    <n v="50886"/>
    <n v="51772"/>
    <n v="-515"/>
    <n v="-515"/>
    <x v="1"/>
    <n v="0"/>
  </r>
  <r>
    <x v="1454"/>
    <n v="51772"/>
    <n v="52223"/>
    <n v="51047"/>
    <n v="51257"/>
    <n v="500"/>
    <n v="805"/>
    <x v="2"/>
    <n v="1"/>
  </r>
  <r>
    <x v="1455"/>
    <n v="51257"/>
    <n v="52122"/>
    <n v="51067"/>
    <n v="52062"/>
    <n v="500"/>
    <n v="1341"/>
    <x v="2"/>
    <n v="1"/>
  </r>
  <r>
    <x v="1456"/>
    <n v="52061"/>
    <n v="53402"/>
    <n v="52031"/>
    <n v="53402"/>
    <n v="500"/>
    <n v="2681"/>
    <x v="1"/>
    <n v="1"/>
  </r>
  <r>
    <x v="1457"/>
    <n v="53403"/>
    <n v="56214"/>
    <n v="53403"/>
    <n v="56084"/>
    <n v="500"/>
    <n v="-679"/>
    <x v="1"/>
    <n v="1"/>
  </r>
  <r>
    <x v="1458"/>
    <n v="56086"/>
    <n v="57359"/>
    <n v="55292"/>
    <n v="55407"/>
    <n v="500"/>
    <n v="151"/>
    <x v="1"/>
    <n v="1"/>
  </r>
  <r>
    <x v="1459"/>
    <n v="55410"/>
    <n v="56387"/>
    <n v="55204"/>
    <n v="55561"/>
    <n v="500"/>
    <n v="-463"/>
    <x v="1"/>
    <n v="1"/>
  </r>
  <r>
    <x v="1460"/>
    <n v="55561"/>
    <n v="56100"/>
    <n v="54977"/>
    <n v="55098"/>
    <n v="500"/>
    <n v="-379"/>
    <x v="1"/>
    <n v="1"/>
  </r>
  <r>
    <x v="1461"/>
    <n v="55100"/>
    <n v="56065"/>
    <n v="54593"/>
    <n v="54721"/>
    <n v="500"/>
    <n v="-67"/>
    <x v="1"/>
    <n v="1"/>
  </r>
  <r>
    <x v="1462"/>
    <n v="54731"/>
    <n v="55436"/>
    <n v="54664"/>
    <n v="54664"/>
    <n v="-2442"/>
    <n v="-2442"/>
    <x v="1"/>
    <n v="0"/>
  </r>
  <r>
    <x v="1463"/>
    <n v="54719"/>
    <n v="54719"/>
    <n v="52157"/>
    <n v="52277"/>
    <n v="-666"/>
    <n v="-666"/>
    <x v="1"/>
    <n v="0"/>
  </r>
  <r>
    <x v="1464"/>
    <n v="52278"/>
    <n v="52640"/>
    <n v="51471"/>
    <n v="51612"/>
    <n v="500"/>
    <n v="710"/>
    <x v="1"/>
    <n v="1"/>
  </r>
  <r>
    <x v="1465"/>
    <n v="51610"/>
    <n v="52470"/>
    <n v="51610"/>
    <n v="52320"/>
    <n v="-893"/>
    <n v="-893"/>
    <x v="1"/>
    <n v="0"/>
  </r>
  <r>
    <x v="1466"/>
    <n v="52320"/>
    <n v="52539"/>
    <n v="51074"/>
    <n v="51427"/>
    <n v="500"/>
    <n v="565"/>
    <x v="2"/>
    <n v="1"/>
  </r>
  <r>
    <x v="1467"/>
    <n v="51427"/>
    <n v="52023"/>
    <n v="51163"/>
    <n v="51992"/>
    <n v="-1718"/>
    <n v="-1718"/>
    <x v="2"/>
    <n v="0"/>
  </r>
  <r>
    <x v="1468"/>
    <n v="51992"/>
    <n v="51992"/>
    <n v="50015"/>
    <n v="50274"/>
    <n v="-57"/>
    <n v="-57"/>
    <x v="2"/>
    <n v="0"/>
  </r>
  <r>
    <x v="1469"/>
    <n v="50250"/>
    <n v="50260"/>
    <n v="49395"/>
    <n v="50193"/>
    <n v="-644"/>
    <n v="-644"/>
    <x v="2"/>
    <n v="0"/>
  </r>
  <r>
    <x v="1470"/>
    <n v="50192"/>
    <n v="50192"/>
    <n v="49297"/>
    <n v="49548"/>
    <n v="313"/>
    <n v="313"/>
    <x v="2"/>
    <n v="0"/>
  </r>
  <r>
    <x v="1471"/>
    <n v="49548"/>
    <n v="49946"/>
    <n v="48808"/>
    <n v="49861"/>
    <n v="-1859"/>
    <n v="-1859"/>
    <x v="2"/>
    <n v="0"/>
  </r>
  <r>
    <x v="1472"/>
    <n v="49861"/>
    <n v="49861"/>
    <n v="47973"/>
    <n v="48002"/>
    <n v="-983"/>
    <n v="-983"/>
    <x v="2"/>
    <n v="0"/>
  </r>
  <r>
    <x v="1473"/>
    <n v="48002"/>
    <n v="48401"/>
    <n v="46410"/>
    <n v="47019"/>
    <n v="500"/>
    <n v="-8"/>
    <x v="1"/>
    <n v="1"/>
  </r>
  <r>
    <x v="1474"/>
    <n v="47016"/>
    <n v="47595"/>
    <n v="45853"/>
    <n v="47008"/>
    <n v="500"/>
    <n v="1706"/>
    <x v="1"/>
    <n v="1"/>
  </r>
  <r>
    <x v="1475"/>
    <n v="47008"/>
    <n v="49258"/>
    <n v="47008"/>
    <n v="48714"/>
    <n v="500"/>
    <n v="-218"/>
    <x v="1"/>
    <n v="1"/>
  </r>
  <r>
    <x v="1476"/>
    <n v="48714"/>
    <n v="49565"/>
    <n v="48296"/>
    <n v="48496"/>
    <n v="500"/>
    <n v="1159"/>
    <x v="1"/>
    <n v="1"/>
  </r>
  <r>
    <x v="1477"/>
    <n v="48492"/>
    <n v="49658"/>
    <n v="48435"/>
    <n v="49651"/>
    <n v="470"/>
    <n v="470"/>
    <x v="1"/>
    <n v="0"/>
  </r>
  <r>
    <x v="1478"/>
    <n v="49651"/>
    <n v="50121"/>
    <n v="49105"/>
    <n v="50121"/>
    <n v="500"/>
    <n v="769"/>
    <x v="1"/>
    <n v="1"/>
  </r>
  <r>
    <x v="1479"/>
    <n v="50121"/>
    <n v="50890"/>
    <n v="49815"/>
    <n v="50890"/>
    <n v="-746"/>
    <n v="-746"/>
    <x v="1"/>
    <n v="0"/>
  </r>
  <r>
    <x v="1480"/>
    <n v="50891"/>
    <n v="50973"/>
    <n v="49914"/>
    <n v="50145"/>
    <n v="500"/>
    <n v="449"/>
    <x v="1"/>
    <n v="1"/>
  </r>
  <r>
    <x v="1481"/>
    <n v="50145"/>
    <n v="50903"/>
    <n v="50008"/>
    <n v="50594"/>
    <n v="-594"/>
    <n v="-594"/>
    <x v="1"/>
    <n v="0"/>
  </r>
  <r>
    <x v="1482"/>
    <n v="50601"/>
    <n v="50841"/>
    <n v="49993"/>
    <n v="50007"/>
    <n v="-2089"/>
    <n v="-2089"/>
    <x v="2"/>
    <n v="0"/>
  </r>
  <r>
    <x v="1483"/>
    <n v="50601"/>
    <n v="50841"/>
    <n v="48345"/>
    <n v="48512"/>
    <n v="-995"/>
    <n v="-995"/>
    <x v="1"/>
    <n v="0"/>
  </r>
  <r>
    <x v="1484"/>
    <n v="48512"/>
    <n v="48512"/>
    <n v="47264"/>
    <n v="47517"/>
    <n v="500"/>
    <n v="484"/>
    <x v="1"/>
    <n v="1"/>
  </r>
  <r>
    <x v="1485"/>
    <n v="47517"/>
    <n v="48061"/>
    <n v="47338"/>
    <n v="48001"/>
    <n v="500"/>
    <n v="1457"/>
    <x v="1"/>
    <n v="1"/>
  </r>
  <r>
    <x v="1486"/>
    <n v="48006"/>
    <n v="49882"/>
    <n v="48006"/>
    <n v="49463"/>
    <n v="500"/>
    <n v="480"/>
    <x v="1"/>
    <n v="1"/>
  </r>
  <r>
    <x v="1487"/>
    <n v="49463"/>
    <n v="50261"/>
    <n v="49017"/>
    <n v="49943"/>
    <n v="-1115"/>
    <n v="-1115"/>
    <x v="1"/>
    <n v="0"/>
  </r>
  <r>
    <x v="1488"/>
    <n v="49955"/>
    <n v="49955"/>
    <n v="48501"/>
    <n v="48840"/>
    <n v="-700"/>
    <n v="-700"/>
    <x v="1"/>
    <n v="0"/>
  </r>
  <r>
    <x v="1489"/>
    <n v="48840"/>
    <n v="48840"/>
    <n v="47956"/>
    <n v="48140"/>
    <n v="500"/>
    <n v="-102"/>
    <x v="1"/>
    <n v="1"/>
  </r>
  <r>
    <x v="1490"/>
    <n v="48144"/>
    <n v="48939"/>
    <n v="48042"/>
    <n v="48042"/>
    <n v="-392"/>
    <n v="-392"/>
    <x v="2"/>
    <n v="0"/>
  </r>
  <r>
    <x v="1491"/>
    <n v="48038"/>
    <n v="48281"/>
    <n v="47372"/>
    <n v="47646"/>
    <n v="500"/>
    <n v="378"/>
    <x v="2"/>
    <n v="1"/>
  </r>
  <r>
    <x v="1492"/>
    <n v="47648"/>
    <n v="48853"/>
    <n v="47648"/>
    <n v="48026"/>
    <n v="500"/>
    <n v="989"/>
    <x v="2"/>
    <n v="1"/>
  </r>
  <r>
    <x v="1493"/>
    <n v="48028"/>
    <n v="49264"/>
    <n v="48028"/>
    <n v="49017"/>
    <n v="-1251"/>
    <n v="-1251"/>
    <x v="1"/>
    <n v="0"/>
  </r>
  <r>
    <x v="1494"/>
    <n v="49009"/>
    <n v="49009"/>
    <n v="47503"/>
    <n v="47758"/>
    <n v="500"/>
    <n v="118"/>
    <x v="1"/>
    <n v="1"/>
  </r>
  <r>
    <x v="1495"/>
    <n v="47759"/>
    <n v="48687"/>
    <n v="47619"/>
    <n v="47877"/>
    <n v="500"/>
    <n v="1336"/>
    <x v="1"/>
    <n v="1"/>
  </r>
  <r>
    <x v="1496"/>
    <n v="47888"/>
    <n v="49329"/>
    <n v="47888"/>
    <n v="49224"/>
    <n v="500"/>
    <n v="216"/>
    <x v="1"/>
    <n v="1"/>
  </r>
  <r>
    <x v="1497"/>
    <n v="49227"/>
    <n v="50281"/>
    <n v="49227"/>
    <n v="49443"/>
    <n v="-657"/>
    <n v="-657"/>
    <x v="2"/>
    <n v="0"/>
  </r>
  <r>
    <x v="1498"/>
    <n v="49432"/>
    <n v="49523"/>
    <n v="48496"/>
    <n v="48775"/>
    <n v="-135"/>
    <n v="-135"/>
    <x v="2"/>
    <n v="0"/>
  </r>
  <r>
    <x v="1499"/>
    <n v="48712"/>
    <n v="48712"/>
    <n v="48004"/>
    <n v="48577"/>
    <n v="14"/>
    <n v="14"/>
    <x v="2"/>
    <n v="0"/>
  </r>
  <r>
    <x v="1500"/>
    <n v="48577"/>
    <n v="48864"/>
    <n v="47352"/>
    <n v="48591"/>
    <n v="-894"/>
    <n v="-894"/>
    <x v="2"/>
    <n v="0"/>
  </r>
  <r>
    <x v="1501"/>
    <n v="48589"/>
    <n v="48589"/>
    <n v="47550"/>
    <n v="47695"/>
    <n v="66"/>
    <n v="66"/>
    <x v="1"/>
    <n v="0"/>
  </r>
  <r>
    <x v="1502"/>
    <n v="47696"/>
    <n v="47894"/>
    <n v="47007"/>
    <n v="47762"/>
    <n v="-851"/>
    <n v="-851"/>
    <x v="1"/>
    <n v="0"/>
  </r>
  <r>
    <x v="1503"/>
    <n v="47759"/>
    <n v="47759"/>
    <n v="46484"/>
    <n v="46908"/>
    <n v="500"/>
    <n v="718"/>
    <x v="1"/>
    <n v="1"/>
  </r>
  <r>
    <x v="1504"/>
    <n v="46933"/>
    <n v="47684"/>
    <n v="46760"/>
    <n v="47651"/>
    <n v="500"/>
    <n v="1300"/>
    <x v="1"/>
    <n v="1"/>
  </r>
  <r>
    <x v="1505"/>
    <n v="47664"/>
    <n v="48993"/>
    <n v="47664"/>
    <n v="48964"/>
    <n v="500"/>
    <n v="336"/>
    <x v="1"/>
    <n v="1"/>
  </r>
  <r>
    <x v="1506"/>
    <n v="48965"/>
    <n v="49718"/>
    <n v="48214"/>
    <n v="49301"/>
    <n v="500"/>
    <n v="-65"/>
    <x v="1"/>
    <n v="1"/>
  </r>
  <r>
    <x v="1507"/>
    <n v="49299"/>
    <n v="49816"/>
    <n v="49020"/>
    <n v="49234"/>
    <n v="-439"/>
    <n v="-439"/>
    <x v="1"/>
    <n v="0"/>
  </r>
  <r>
    <x v="1508"/>
    <n v="49231"/>
    <n v="49231"/>
    <n v="48209"/>
    <n v="48792"/>
    <n v="500"/>
    <n v="591"/>
    <x v="1"/>
    <n v="1"/>
  </r>
  <r>
    <x v="1509"/>
    <n v="48792"/>
    <n v="49522"/>
    <n v="48416"/>
    <n v="49383"/>
    <n v="-849"/>
    <n v="-849"/>
    <x v="2"/>
    <n v="0"/>
  </r>
  <r>
    <x v="1510"/>
    <n v="49359"/>
    <n v="49799"/>
    <n v="48510"/>
    <n v="48510"/>
    <n v="-268"/>
    <n v="-268"/>
    <x v="2"/>
    <n v="0"/>
  </r>
  <r>
    <x v="1511"/>
    <n v="48508"/>
    <n v="48762"/>
    <n v="47841"/>
    <n v="48240"/>
    <n v="500"/>
    <n v="1293"/>
    <x v="1"/>
    <n v="1"/>
  </r>
  <r>
    <x v="1512"/>
    <n v="48240"/>
    <n v="49690"/>
    <n v="48240"/>
    <n v="49533"/>
    <n v="500"/>
    <n v="1090"/>
    <x v="1"/>
    <n v="1"/>
  </r>
  <r>
    <x v="1513"/>
    <n v="49546"/>
    <n v="50726"/>
    <n v="49476"/>
    <n v="50636"/>
    <n v="500"/>
    <n v="1734"/>
    <x v="1"/>
    <n v="1"/>
  </r>
  <r>
    <x v="1514"/>
    <n v="49546"/>
    <n v="51868"/>
    <n v="49476"/>
    <n v="51280"/>
    <n v="13"/>
    <n v="13"/>
    <x v="1"/>
    <n v="0"/>
  </r>
  <r>
    <x v="1515"/>
    <n v="51281"/>
    <n v="51638"/>
    <n v="50870"/>
    <n v="51294"/>
    <n v="-63"/>
    <n v="-63"/>
    <x v="1"/>
    <n v="0"/>
  </r>
  <r>
    <x v="1516"/>
    <n v="51301"/>
    <n v="51450"/>
    <n v="50711"/>
    <n v="51238"/>
    <n v="43"/>
    <n v="43"/>
    <x v="1"/>
    <n v="0"/>
  </r>
  <r>
    <x v="1517"/>
    <n v="51238"/>
    <n v="51690"/>
    <n v="50861"/>
    <n v="51281"/>
    <n v="500"/>
    <n v="586"/>
    <x v="1"/>
    <n v="1"/>
  </r>
  <r>
    <x v="1518"/>
    <n v="51288"/>
    <n v="51956"/>
    <n v="51049"/>
    <n v="51874"/>
    <n v="-52"/>
    <n v="-52"/>
    <x v="1"/>
    <n v="0"/>
  </r>
  <r>
    <x v="1519"/>
    <n v="51863"/>
    <n v="51863"/>
    <n v="51051"/>
    <n v="51811"/>
    <n v="-51"/>
    <n v="-51"/>
    <x v="2"/>
    <n v="0"/>
  </r>
  <r>
    <x v="1520"/>
    <n v="51812"/>
    <n v="51922"/>
    <n v="51181"/>
    <n v="51761"/>
    <n v="500"/>
    <n v="-177"/>
    <x v="2"/>
    <n v="1"/>
  </r>
  <r>
    <x v="1521"/>
    <n v="51760"/>
    <n v="52457"/>
    <n v="51474"/>
    <n v="51583"/>
    <n v="-559"/>
    <n v="-559"/>
    <x v="2"/>
    <n v="0"/>
  </r>
  <r>
    <x v="1522"/>
    <n v="51580"/>
    <n v="51580"/>
    <n v="50775"/>
    <n v="51021"/>
    <n v="283"/>
    <n v="283"/>
    <x v="2"/>
    <n v="0"/>
  </r>
  <r>
    <x v="1523"/>
    <n v="51021"/>
    <n v="51432"/>
    <n v="50995"/>
    <n v="51304"/>
    <n v="-835"/>
    <n v="-835"/>
    <x v="2"/>
    <n v="0"/>
  </r>
  <r>
    <x v="1524"/>
    <n v="51303"/>
    <n v="51303"/>
    <n v="50399"/>
    <n v="50468"/>
    <n v="-107"/>
    <n v="-107"/>
    <x v="2"/>
    <n v="0"/>
  </r>
  <r>
    <x v="1525"/>
    <n v="50472"/>
    <n v="50734"/>
    <n v="50114"/>
    <n v="50365"/>
    <n v="-374"/>
    <n v="-374"/>
    <x v="2"/>
    <n v="0"/>
  </r>
  <r>
    <x v="1526"/>
    <n v="50355"/>
    <n v="50401"/>
    <n v="49779"/>
    <n v="49981"/>
    <n v="-797"/>
    <n v="-797"/>
    <x v="2"/>
    <n v="0"/>
  </r>
  <r>
    <x v="1527"/>
    <n v="49978"/>
    <n v="49978"/>
    <n v="48952"/>
    <n v="49181"/>
    <n v="-884"/>
    <n v="-884"/>
    <x v="2"/>
    <n v="0"/>
  </r>
  <r>
    <x v="1528"/>
    <n v="49177"/>
    <n v="49177"/>
    <n v="48293"/>
    <n v="48293"/>
    <n v="500"/>
    <n v="597"/>
    <x v="2"/>
    <n v="1"/>
  </r>
  <r>
    <x v="1529"/>
    <n v="48309"/>
    <n v="48937"/>
    <n v="48309"/>
    <n v="48906"/>
    <n v="500"/>
    <n v="-28"/>
    <x v="2"/>
    <n v="1"/>
  </r>
  <r>
    <x v="1530"/>
    <n v="48908"/>
    <n v="49633"/>
    <n v="48684"/>
    <n v="48880"/>
    <n v="-262"/>
    <n v="-262"/>
    <x v="2"/>
    <n v="0"/>
  </r>
  <r>
    <x v="1531"/>
    <n v="48858"/>
    <n v="48858"/>
    <n v="47905"/>
    <n v="48596"/>
    <n v="500"/>
    <n v="246"/>
    <x v="2"/>
    <n v="1"/>
  </r>
  <r>
    <x v="1532"/>
    <n v="48602"/>
    <n v="49205"/>
    <n v="48394"/>
    <n v="48848"/>
    <n v="500"/>
    <n v="1436"/>
    <x v="2"/>
    <n v="1"/>
  </r>
  <r>
    <x v="1533"/>
    <n v="48849"/>
    <n v="50384"/>
    <n v="48841"/>
    <n v="50285"/>
    <n v="500"/>
    <n v="1242"/>
    <x v="2"/>
    <n v="1"/>
  </r>
  <r>
    <x v="1534"/>
    <n v="50284"/>
    <n v="51773"/>
    <n v="49788"/>
    <n v="51526"/>
    <n v="-576"/>
    <n v="-576"/>
    <x v="1"/>
    <n v="0"/>
  </r>
  <r>
    <x v="1535"/>
    <n v="51530"/>
    <n v="51547"/>
    <n v="50791"/>
    <n v="50954"/>
    <n v="500"/>
    <n v="1003"/>
    <x v="1"/>
    <n v="1"/>
  </r>
  <r>
    <x v="1536"/>
    <n v="50964"/>
    <n v="52286"/>
    <n v="50964"/>
    <n v="51967"/>
    <n v="-62"/>
    <n v="-62"/>
    <x v="1"/>
    <n v="0"/>
  </r>
  <r>
    <x v="1537"/>
    <n v="51970"/>
    <n v="52178"/>
    <n v="51516"/>
    <n v="51908"/>
    <n v="-402"/>
    <n v="-402"/>
    <x v="1"/>
    <n v="0"/>
  </r>
  <r>
    <x v="1538"/>
    <n v="51908"/>
    <n v="52223"/>
    <n v="51006"/>
    <n v="51506"/>
    <n v="500"/>
    <n v="351"/>
    <x v="1"/>
    <n v="1"/>
  </r>
  <r>
    <x v="1539"/>
    <n v="51507"/>
    <n v="52319"/>
    <n v="51507"/>
    <n v="51858"/>
    <n v="-1255"/>
    <n v="-1255"/>
    <x v="1"/>
    <n v="0"/>
  </r>
  <r>
    <x v="1540"/>
    <n v="51835"/>
    <n v="51835"/>
    <n v="50528"/>
    <n v="50580"/>
    <n v="-480"/>
    <n v="-480"/>
    <x v="1"/>
    <n v="0"/>
  </r>
  <r>
    <x v="1541"/>
    <n v="50575"/>
    <n v="50575"/>
    <n v="49909"/>
    <n v="50095"/>
    <n v="500"/>
    <n v="1143"/>
    <x v="1"/>
    <n v="1"/>
  </r>
  <r>
    <x v="1542"/>
    <n v="50100"/>
    <n v="51265"/>
    <n v="50100"/>
    <n v="51243"/>
    <n v="-93"/>
    <n v="-93"/>
    <x v="1"/>
    <n v="0"/>
  </r>
  <r>
    <x v="1543"/>
    <n v="51243"/>
    <n v="51466"/>
    <n v="50612"/>
    <n v="51150"/>
    <n v="500"/>
    <n v="1136"/>
    <x v="1"/>
    <n v="1"/>
  </r>
  <r>
    <x v="1544"/>
    <n v="51186"/>
    <n v="52613"/>
    <n v="51186"/>
    <n v="52322"/>
    <n v="500"/>
    <n v="801"/>
    <x v="1"/>
    <n v="1"/>
  </r>
  <r>
    <x v="1545"/>
    <n v="52322"/>
    <n v="53312"/>
    <n v="52322"/>
    <n v="53123"/>
    <n v="500"/>
    <n v="613"/>
    <x v="1"/>
    <n v="1"/>
  </r>
  <r>
    <x v="1546"/>
    <n v="53124"/>
    <n v="54146"/>
    <n v="53122"/>
    <n v="53737"/>
    <n v="-9"/>
    <n v="-9"/>
    <x v="1"/>
    <n v="0"/>
  </r>
  <r>
    <x v="1547"/>
    <n v="53738"/>
    <n v="54002"/>
    <n v="53436"/>
    <n v="53729"/>
    <n v="500"/>
    <n v="-71"/>
    <x v="1"/>
    <n v="1"/>
  </r>
  <r>
    <x v="1548"/>
    <n v="53732"/>
    <n v="54458"/>
    <n v="53508"/>
    <n v="53661"/>
    <n v="165"/>
    <n v="165"/>
    <x v="1"/>
    <n v="0"/>
  </r>
  <r>
    <x v="1549"/>
    <n v="53638"/>
    <n v="54002"/>
    <n v="53292"/>
    <n v="53803"/>
    <n v="500"/>
    <n v="411"/>
    <x v="1"/>
    <n v="1"/>
  </r>
  <r>
    <x v="1550"/>
    <n v="53803"/>
    <n v="54413"/>
    <n v="53556"/>
    <n v="54214"/>
    <n v="500"/>
    <n v="26"/>
    <x v="2"/>
    <n v="1"/>
  </r>
  <r>
    <x v="1551"/>
    <n v="54214"/>
    <n v="54866"/>
    <n v="54004"/>
    <n v="54240"/>
    <n v="-258"/>
    <n v="-258"/>
    <x v="2"/>
    <n v="0"/>
  </r>
  <r>
    <x v="1552"/>
    <n v="54240"/>
    <n v="54625"/>
    <n v="53773"/>
    <n v="53982"/>
    <n v="500"/>
    <n v="882"/>
    <x v="2"/>
    <n v="1"/>
  </r>
  <r>
    <x v="1553"/>
    <n v="54037"/>
    <n v="54960"/>
    <n v="54037"/>
    <n v="54919"/>
    <n v="-245"/>
    <n v="-245"/>
    <x v="2"/>
    <n v="0"/>
  </r>
  <r>
    <x v="1554"/>
    <n v="54919"/>
    <n v="54919"/>
    <n v="54316"/>
    <n v="54674"/>
    <n v="-717"/>
    <n v="-717"/>
    <x v="2"/>
    <n v="0"/>
  </r>
  <r>
    <x v="1555"/>
    <n v="54672"/>
    <n v="54672"/>
    <n v="53896"/>
    <n v="53955"/>
    <n v="-204"/>
    <n v="-204"/>
    <x v="2"/>
    <n v="0"/>
  </r>
  <r>
    <x v="1556"/>
    <n v="53965"/>
    <n v="54385"/>
    <n v="53510"/>
    <n v="53761"/>
    <n v="500"/>
    <n v="652"/>
    <x v="2"/>
    <n v="1"/>
  </r>
  <r>
    <x v="1557"/>
    <n v="53965"/>
    <n v="54848"/>
    <n v="53510"/>
    <n v="54617"/>
    <n v="500"/>
    <n v="1069"/>
    <x v="2"/>
    <n v="1"/>
  </r>
  <r>
    <x v="1558"/>
    <n v="54616"/>
    <n v="55782"/>
    <n v="54064"/>
    <n v="55685"/>
    <n v="500"/>
    <n v="907"/>
    <x v="1"/>
    <n v="1"/>
  </r>
  <r>
    <x v="1559"/>
    <n v="55687"/>
    <n v="56965"/>
    <n v="55687"/>
    <n v="56594"/>
    <n v="-1019"/>
    <n v="-1019"/>
    <x v="1"/>
    <n v="0"/>
  </r>
  <r>
    <x v="1560"/>
    <n v="56554"/>
    <n v="56962"/>
    <n v="55515"/>
    <n v="55535"/>
    <n v="263"/>
    <n v="263"/>
    <x v="1"/>
    <n v="0"/>
  </r>
  <r>
    <x v="1561"/>
    <n v="55549"/>
    <n v="56018"/>
    <n v="54973"/>
    <n v="55812"/>
    <n v="-484"/>
    <n v="-484"/>
    <x v="1"/>
    <n v="0"/>
  </r>
  <r>
    <x v="1562"/>
    <n v="55809"/>
    <n v="55809"/>
    <n v="55067"/>
    <n v="55325"/>
    <n v="500"/>
    <n v="917"/>
    <x v="1"/>
    <n v="1"/>
  </r>
  <r>
    <x v="1563"/>
    <n v="55312"/>
    <n v="56229"/>
    <n v="55080"/>
    <n v="56229"/>
    <n v="500"/>
    <n v="2042"/>
    <x v="1"/>
    <n v="1"/>
  </r>
  <r>
    <x v="1564"/>
    <n v="55312"/>
    <n v="57520"/>
    <n v="55080"/>
    <n v="57354"/>
    <n v="500"/>
    <n v="702"/>
    <x v="1"/>
    <n v="1"/>
  </r>
  <r>
    <x v="1565"/>
    <n v="57350"/>
    <n v="58147"/>
    <n v="57096"/>
    <n v="58052"/>
    <n v="500"/>
    <n v="-947"/>
    <x v="1"/>
    <n v="1"/>
  </r>
  <r>
    <x v="1566"/>
    <n v="58050"/>
    <n v="58575"/>
    <n v="56820"/>
    <n v="57103"/>
    <n v="-182"/>
    <n v="-182"/>
    <x v="1"/>
    <n v="0"/>
  </r>
  <r>
    <x v="1567"/>
    <n v="57103"/>
    <n v="57290"/>
    <n v="56507"/>
    <n v="56921"/>
    <n v="500"/>
    <n v="184"/>
    <x v="1"/>
    <n v="1"/>
  </r>
  <r>
    <x v="1568"/>
    <n v="56965"/>
    <n v="57621"/>
    <n v="56595"/>
    <n v="57149"/>
    <n v="31"/>
    <n v="31"/>
    <x v="1"/>
    <n v="0"/>
  </r>
  <r>
    <x v="1569"/>
    <n v="57166"/>
    <n v="57490"/>
    <n v="57013"/>
    <n v="57197"/>
    <n v="-401"/>
    <n v="-401"/>
    <x v="1"/>
    <n v="0"/>
  </r>
  <r>
    <x v="1570"/>
    <n v="57193"/>
    <n v="57424"/>
    <n v="56753"/>
    <n v="56792"/>
    <n v="-418"/>
    <n v="-418"/>
    <x v="2"/>
    <n v="0"/>
  </r>
  <r>
    <x v="1571"/>
    <n v="56790"/>
    <n v="56900"/>
    <n v="56199"/>
    <n v="56372"/>
    <n v="500"/>
    <n v="281"/>
    <x v="2"/>
    <n v="1"/>
  </r>
  <r>
    <x v="1572"/>
    <n v="56376"/>
    <n v="56921"/>
    <n v="56105"/>
    <n v="56657"/>
    <n v="500"/>
    <n v="593"/>
    <x v="2"/>
    <n v="1"/>
  </r>
  <r>
    <x v="1573"/>
    <n v="56656"/>
    <n v="57288"/>
    <n v="56422"/>
    <n v="57249"/>
    <n v="-1046"/>
    <n v="-1046"/>
    <x v="2"/>
    <n v="0"/>
  </r>
  <r>
    <x v="1574"/>
    <n v="57250"/>
    <n v="57606"/>
    <n v="55926"/>
    <n v="56204"/>
    <n v="-705"/>
    <n v="-705"/>
    <x v="2"/>
    <n v="0"/>
  </r>
  <r>
    <x v="1575"/>
    <n v="56204"/>
    <n v="56212"/>
    <n v="55027"/>
    <n v="55499"/>
    <n v="-596"/>
    <n v="-596"/>
    <x v="2"/>
    <n v="0"/>
  </r>
  <r>
    <x v="1576"/>
    <n v="55497"/>
    <n v="55645"/>
    <n v="54820"/>
    <n v="54901"/>
    <n v="212"/>
    <n v="212"/>
    <x v="2"/>
    <n v="0"/>
  </r>
  <r>
    <x v="1577"/>
    <n v="54900"/>
    <n v="55112"/>
    <n v="54526"/>
    <n v="55112"/>
    <n v="-735"/>
    <n v="-735"/>
    <x v="2"/>
    <n v="0"/>
  </r>
  <r>
    <x v="1578"/>
    <n v="55112"/>
    <n v="55223"/>
    <n v="54038"/>
    <n v="54377"/>
    <n v="231"/>
    <n v="231"/>
    <x v="2"/>
    <n v="0"/>
  </r>
  <r>
    <x v="1579"/>
    <n v="54378"/>
    <n v="54868"/>
    <n v="53972"/>
    <n v="54609"/>
    <n v="-979"/>
    <n v="-979"/>
    <x v="2"/>
    <n v="0"/>
  </r>
  <r>
    <x v="1580"/>
    <n v="54609"/>
    <n v="54609"/>
    <n v="53548"/>
    <n v="53630"/>
    <n v="500"/>
    <n v="605"/>
    <x v="2"/>
    <n v="1"/>
  </r>
  <r>
    <x v="1581"/>
    <n v="53631"/>
    <n v="54293"/>
    <n v="53136"/>
    <n v="54236"/>
    <n v="-254"/>
    <n v="-254"/>
    <x v="2"/>
    <n v="0"/>
  </r>
  <r>
    <x v="1582"/>
    <n v="54230"/>
    <n v="54230"/>
    <n v="53363"/>
    <n v="53976"/>
    <n v="-1214"/>
    <n v="-1214"/>
    <x v="2"/>
    <n v="0"/>
  </r>
  <r>
    <x v="1583"/>
    <n v="53974"/>
    <n v="53974"/>
    <n v="52760"/>
    <n v="52760"/>
    <n v="278"/>
    <n v="278"/>
    <x v="2"/>
    <n v="0"/>
  </r>
  <r>
    <x v="1584"/>
    <n v="52753"/>
    <n v="53233"/>
    <n v="52666"/>
    <n v="53031"/>
    <n v="500"/>
    <n v="1201"/>
    <x v="2"/>
    <n v="1"/>
  </r>
  <r>
    <x v="1585"/>
    <n v="53035"/>
    <n v="54236"/>
    <n v="53035"/>
    <n v="54236"/>
    <n v="-731"/>
    <n v="-731"/>
    <x v="2"/>
    <n v="0"/>
  </r>
  <r>
    <x v="1586"/>
    <n v="54254"/>
    <n v="54254"/>
    <n v="53462"/>
    <n v="53523"/>
    <n v="-545"/>
    <n v="-545"/>
    <x v="2"/>
    <n v="0"/>
  </r>
  <r>
    <x v="1587"/>
    <n v="53518"/>
    <n v="53518"/>
    <n v="52808"/>
    <n v="52973"/>
    <n v="-165"/>
    <n v="-165"/>
    <x v="2"/>
    <n v="0"/>
  </r>
  <r>
    <x v="1588"/>
    <n v="52975"/>
    <n v="53325"/>
    <n v="52810"/>
    <n v="52810"/>
    <n v="6"/>
    <n v="6"/>
    <x v="2"/>
    <n v="0"/>
  </r>
  <r>
    <x v="1589"/>
    <n v="52810"/>
    <n v="53292"/>
    <n v="52688"/>
    <n v="52816"/>
    <n v="500"/>
    <n v="1059"/>
    <x v="2"/>
    <n v="1"/>
  </r>
  <r>
    <x v="1590"/>
    <n v="52817"/>
    <n v="54102"/>
    <n v="52817"/>
    <n v="53876"/>
    <n v="-187"/>
    <n v="-187"/>
    <x v="2"/>
    <n v="0"/>
  </r>
  <r>
    <x v="1591"/>
    <n v="53876"/>
    <n v="54271"/>
    <n v="53444"/>
    <n v="53689"/>
    <n v="-341"/>
    <n v="-341"/>
    <x v="2"/>
    <n v="0"/>
  </r>
  <r>
    <x v="1592"/>
    <n v="53689"/>
    <n v="53689"/>
    <n v="53033"/>
    <n v="53348"/>
    <n v="-200"/>
    <n v="-200"/>
    <x v="2"/>
    <n v="0"/>
  </r>
  <r>
    <x v="1593"/>
    <n v="53338"/>
    <n v="53338"/>
    <n v="52548"/>
    <n v="53138"/>
    <n v="500"/>
    <n v="558"/>
    <x v="2"/>
    <n v="1"/>
  </r>
  <r>
    <x v="1594"/>
    <n v="53144"/>
    <n v="53969"/>
    <n v="53107"/>
    <n v="53702"/>
    <n v="-449"/>
    <n v="-449"/>
    <x v="2"/>
    <n v="0"/>
  </r>
  <r>
    <x v="1595"/>
    <n v="53698"/>
    <n v="53755"/>
    <n v="52965"/>
    <n v="53249"/>
    <n v="500"/>
    <n v="988"/>
    <x v="2"/>
    <n v="1"/>
  </r>
  <r>
    <x v="1596"/>
    <n v="53251"/>
    <n v="54352"/>
    <n v="53214"/>
    <n v="54239"/>
    <n v="-487"/>
    <n v="-487"/>
    <x v="2"/>
    <n v="0"/>
  </r>
  <r>
    <x v="1597"/>
    <n v="54236"/>
    <n v="54236"/>
    <n v="53479"/>
    <n v="53749"/>
    <n v="500"/>
    <n v="114"/>
    <x v="2"/>
    <n v="1"/>
  </r>
  <r>
    <x v="1598"/>
    <n v="53750"/>
    <n v="54342"/>
    <n v="53655"/>
    <n v="53864"/>
    <n v="-93"/>
    <n v="-93"/>
    <x v="2"/>
    <n v="0"/>
  </r>
  <r>
    <x v="1599"/>
    <n v="53865"/>
    <n v="54361"/>
    <n v="53772"/>
    <n v="53772"/>
    <n v="71"/>
    <n v="71"/>
    <x v="2"/>
    <n v="0"/>
  </r>
  <r>
    <x v="1600"/>
    <n v="53772"/>
    <n v="54236"/>
    <n v="53628"/>
    <n v="53843"/>
    <n v="-664"/>
    <n v="-664"/>
    <x v="2"/>
    <n v="0"/>
  </r>
  <r>
    <x v="1601"/>
    <n v="53840"/>
    <n v="53840"/>
    <n v="52879"/>
    <n v="53176"/>
    <n v="500"/>
    <n v="836"/>
    <x v="2"/>
    <n v="1"/>
  </r>
  <r>
    <x v="1602"/>
    <n v="53181"/>
    <n v="54076"/>
    <n v="53151"/>
    <n v="54017"/>
    <n v="-999"/>
    <n v="-999"/>
    <x v="2"/>
    <n v="0"/>
  </r>
  <r>
    <x v="1603"/>
    <n v="54013"/>
    <n v="54013"/>
    <n v="52647"/>
    <n v="53014"/>
    <n v="67"/>
    <n v="67"/>
    <x v="2"/>
    <n v="0"/>
  </r>
  <r>
    <x v="1604"/>
    <n v="53014"/>
    <n v="53345"/>
    <n v="52813"/>
    <n v="53081"/>
    <n v="-323"/>
    <n v="-323"/>
    <x v="2"/>
    <n v="0"/>
  </r>
  <r>
    <x v="1605"/>
    <n v="53081"/>
    <n v="53456"/>
    <n v="52603"/>
    <n v="52758"/>
    <n v="500"/>
    <n v="348"/>
    <x v="2"/>
    <n v="1"/>
  </r>
  <r>
    <x v="1606"/>
    <n v="52758"/>
    <n v="53357"/>
    <n v="52758"/>
    <n v="53106"/>
    <n v="-587"/>
    <n v="-587"/>
    <x v="2"/>
    <n v="0"/>
  </r>
  <r>
    <x v="1607"/>
    <n v="53106"/>
    <n v="53106"/>
    <n v="52370"/>
    <n v="52519"/>
    <n v="-362"/>
    <n v="-362"/>
    <x v="2"/>
    <n v="0"/>
  </r>
  <r>
    <x v="1608"/>
    <n v="52511"/>
    <n v="52679"/>
    <n v="51683"/>
    <n v="52149"/>
    <n v="195"/>
    <n v="195"/>
    <x v="2"/>
    <n v="0"/>
  </r>
  <r>
    <x v="1609"/>
    <n v="52149"/>
    <n v="52388"/>
    <n v="51130"/>
    <n v="52344"/>
    <n v="-561"/>
    <n v="-561"/>
    <x v="2"/>
    <n v="0"/>
  </r>
  <r>
    <x v="1610"/>
    <n v="52343"/>
    <n v="52468"/>
    <n v="51574"/>
    <n v="51782"/>
    <n v="500"/>
    <n v="809"/>
    <x v="2"/>
    <n v="1"/>
  </r>
  <r>
    <x v="1611"/>
    <n v="51782"/>
    <n v="52786"/>
    <n v="51782"/>
    <n v="52591"/>
    <n v="500"/>
    <n v="528"/>
    <x v="2"/>
    <n v="1"/>
  </r>
  <r>
    <x v="1612"/>
    <n v="52591"/>
    <n v="53164"/>
    <n v="52591"/>
    <n v="53119"/>
    <n v="120"/>
    <n v="120"/>
    <x v="2"/>
    <n v="0"/>
  </r>
  <r>
    <x v="1613"/>
    <n v="53119"/>
    <n v="53416"/>
    <n v="52653"/>
    <n v="53239"/>
    <n v="-337"/>
    <n v="-337"/>
    <x v="2"/>
    <n v="0"/>
  </r>
  <r>
    <x v="1614"/>
    <n v="53239"/>
    <n v="53334"/>
    <n v="52790"/>
    <n v="52902"/>
    <n v="500"/>
    <n v="168"/>
    <x v="2"/>
    <n v="1"/>
  </r>
  <r>
    <x v="1615"/>
    <n v="52902"/>
    <n v="53417"/>
    <n v="52714"/>
    <n v="53070"/>
    <n v="-728"/>
    <n v="-728"/>
    <x v="2"/>
    <n v="0"/>
  </r>
  <r>
    <x v="1616"/>
    <n v="53070"/>
    <n v="53310"/>
    <n v="52221"/>
    <n v="52342"/>
    <n v="-741"/>
    <n v="-741"/>
    <x v="2"/>
    <n v="0"/>
  </r>
  <r>
    <x v="1617"/>
    <n v="52341"/>
    <n v="52424"/>
    <n v="51525"/>
    <n v="51600"/>
    <n v="-129"/>
    <n v="-129"/>
    <x v="2"/>
    <n v="0"/>
  </r>
  <r>
    <x v="1618"/>
    <n v="51603"/>
    <n v="51998"/>
    <n v="51244"/>
    <n v="51474"/>
    <n v="-558"/>
    <n v="-558"/>
    <x v="2"/>
    <n v="0"/>
  </r>
  <r>
    <x v="1619"/>
    <n v="51474"/>
    <n v="51474"/>
    <n v="50592"/>
    <n v="50916"/>
    <n v="-1109"/>
    <n v="-1109"/>
    <x v="2"/>
    <n v="0"/>
  </r>
  <r>
    <x v="1620"/>
    <n v="50916"/>
    <n v="51063"/>
    <n v="49668"/>
    <n v="49807"/>
    <n v="-558"/>
    <n v="-558"/>
    <x v="2"/>
    <n v="0"/>
  </r>
  <r>
    <x v="1621"/>
    <n v="49804"/>
    <n v="49831"/>
    <n v="48624"/>
    <n v="49246"/>
    <n v="-510"/>
    <n v="-510"/>
    <x v="2"/>
    <n v="0"/>
  </r>
  <r>
    <x v="1622"/>
    <n v="49246"/>
    <n v="49298"/>
    <n v="48640"/>
    <n v="48736"/>
    <n v="500"/>
    <n v="862"/>
    <x v="2"/>
    <n v="1"/>
  </r>
  <r>
    <x v="1623"/>
    <n v="48740"/>
    <n v="49871"/>
    <n v="48740"/>
    <n v="49602"/>
    <n v="500"/>
    <n v="643"/>
    <x v="2"/>
    <n v="1"/>
  </r>
  <r>
    <x v="1624"/>
    <n v="49602"/>
    <n v="50333"/>
    <n v="49422"/>
    <n v="50245"/>
    <n v="-348"/>
    <n v="-348"/>
    <x v="2"/>
    <n v="0"/>
  </r>
  <r>
    <x v="1625"/>
    <n v="50245"/>
    <n v="50645"/>
    <n v="49612"/>
    <n v="49897"/>
    <n v="500"/>
    <n v="968"/>
    <x v="2"/>
    <n v="1"/>
  </r>
  <r>
    <x v="1626"/>
    <n v="49897"/>
    <n v="50895"/>
    <n v="49892"/>
    <n v="50865"/>
    <n v="-729"/>
    <n v="-729"/>
    <x v="2"/>
    <n v="0"/>
  </r>
  <r>
    <x v="1627"/>
    <n v="50867"/>
    <n v="50867"/>
    <n v="50054"/>
    <n v="50138"/>
    <n v="-80"/>
    <n v="-80"/>
    <x v="2"/>
    <n v="0"/>
  </r>
  <r>
    <x v="1628"/>
    <n v="50138"/>
    <n v="50574"/>
    <n v="49827"/>
    <n v="50058"/>
    <n v="500"/>
    <n v="220"/>
    <x v="2"/>
    <n v="1"/>
  </r>
  <r>
    <x v="1629"/>
    <n v="50067"/>
    <n v="50853"/>
    <n v="50067"/>
    <n v="50287"/>
    <n v="-269"/>
    <n v="-269"/>
    <x v="2"/>
    <n v="0"/>
  </r>
  <r>
    <x v="1630"/>
    <n v="50280"/>
    <n v="50534"/>
    <n v="49624"/>
    <n v="50011"/>
    <n v="-1436"/>
    <n v="-1436"/>
    <x v="2"/>
    <n v="0"/>
  </r>
  <r>
    <x v="1631"/>
    <n v="50013"/>
    <n v="50013"/>
    <n v="48512"/>
    <n v="48577"/>
    <n v="500"/>
    <n v="775"/>
    <x v="2"/>
    <n v="1"/>
  </r>
  <r>
    <x v="1632"/>
    <n v="48578"/>
    <n v="49512"/>
    <n v="48578"/>
    <n v="49353"/>
    <n v="-268"/>
    <n v="-268"/>
    <x v="2"/>
    <n v="0"/>
  </r>
  <r>
    <x v="1633"/>
    <n v="49340"/>
    <n v="49340"/>
    <n v="48306"/>
    <n v="49072"/>
    <n v="-676"/>
    <n v="-676"/>
    <x v="2"/>
    <n v="0"/>
  </r>
  <r>
    <x v="1634"/>
    <n v="49064"/>
    <n v="49064"/>
    <n v="48028"/>
    <n v="48388"/>
    <n v="-380"/>
    <n v="-380"/>
    <x v="2"/>
    <n v="0"/>
  </r>
  <r>
    <x v="1635"/>
    <n v="48390"/>
    <n v="48606"/>
    <n v="47722"/>
    <n v="48010"/>
    <n v="-502"/>
    <n v="-502"/>
    <x v="2"/>
    <n v="0"/>
  </r>
  <r>
    <x v="1636"/>
    <n v="48010"/>
    <n v="48186"/>
    <n v="47508"/>
    <n v="47508"/>
    <n v="-292"/>
    <n v="-292"/>
    <x v="2"/>
    <n v="0"/>
  </r>
  <r>
    <x v="1637"/>
    <n v="47509"/>
    <n v="47788"/>
    <n v="47217"/>
    <n v="47217"/>
    <n v="500"/>
    <n v="231"/>
    <x v="2"/>
    <n v="1"/>
  </r>
  <r>
    <x v="1638"/>
    <n v="47220"/>
    <n v="48084"/>
    <n v="46676"/>
    <n v="47451"/>
    <n v="-863"/>
    <n v="-863"/>
    <x v="2"/>
    <n v="0"/>
  </r>
  <r>
    <x v="1639"/>
    <n v="47451"/>
    <n v="47451"/>
    <n v="45977"/>
    <n v="46588"/>
    <n v="61"/>
    <n v="61"/>
    <x v="2"/>
    <n v="0"/>
  </r>
  <r>
    <x v="1640"/>
    <n v="46588"/>
    <n v="46781"/>
    <n v="46030"/>
    <n v="46649"/>
    <n v="-929"/>
    <n v="-929"/>
    <x v="2"/>
    <n v="0"/>
  </r>
  <r>
    <x v="1641"/>
    <n v="46649"/>
    <n v="46649"/>
    <n v="45677"/>
    <n v="45720"/>
    <n v="-1379"/>
    <n v="-1379"/>
    <x v="2"/>
    <n v="0"/>
  </r>
  <r>
    <x v="1642"/>
    <n v="45715"/>
    <n v="45715"/>
    <n v="42749"/>
    <n v="44336"/>
    <n v="500"/>
    <n v="207"/>
    <x v="1"/>
    <n v="1"/>
  </r>
  <r>
    <x v="1643"/>
    <n v="44338"/>
    <n v="45588"/>
    <n v="44338"/>
    <n v="44545"/>
    <n v="500"/>
    <n v="1492"/>
    <x v="1"/>
    <n v="1"/>
  </r>
  <r>
    <x v="1644"/>
    <n v="44546"/>
    <n v="46039"/>
    <n v="44540"/>
    <n v="46038"/>
    <n v="500"/>
    <n v="1677"/>
    <x v="1"/>
    <n v="1"/>
  </r>
  <r>
    <x v="1645"/>
    <n v="46038"/>
    <n v="47997"/>
    <n v="46038"/>
    <n v="47715"/>
    <n v="-543"/>
    <n v="-543"/>
    <x v="1"/>
    <n v="0"/>
  </r>
  <r>
    <x v="1646"/>
    <n v="47697"/>
    <n v="47872"/>
    <n v="46847"/>
    <n v="47154"/>
    <n v="-525"/>
    <n v="-525"/>
    <x v="1"/>
    <n v="0"/>
  </r>
  <r>
    <x v="1647"/>
    <n v="47151"/>
    <n v="47151"/>
    <n v="45570"/>
    <n v="46626"/>
    <n v="-1148"/>
    <n v="-1148"/>
    <x v="1"/>
    <n v="0"/>
  </r>
  <r>
    <x v="1648"/>
    <n v="46625"/>
    <n v="46625"/>
    <n v="45278"/>
    <n v="45477"/>
    <n v="500"/>
    <n v="980"/>
    <x v="1"/>
    <n v="1"/>
  </r>
  <r>
    <x v="1649"/>
    <n v="45484"/>
    <n v="46474"/>
    <n v="45445"/>
    <n v="46464"/>
    <n v="500"/>
    <n v="898"/>
    <x v="1"/>
    <n v="1"/>
  </r>
  <r>
    <x v="1650"/>
    <n v="46468"/>
    <n v="47532"/>
    <n v="46279"/>
    <n v="47366"/>
    <n v="-868"/>
    <n v="-868"/>
    <x v="1"/>
    <n v="0"/>
  </r>
  <r>
    <x v="1651"/>
    <n v="47366"/>
    <n v="47377"/>
    <n v="46320"/>
    <n v="46498"/>
    <n v="500"/>
    <n v="261"/>
    <x v="1"/>
    <n v="1"/>
  </r>
  <r>
    <x v="1652"/>
    <n v="46501"/>
    <n v="47243"/>
    <n v="46497"/>
    <n v="46762"/>
    <n v="500"/>
    <n v="-105"/>
    <x v="1"/>
    <n v="1"/>
  </r>
  <r>
    <x v="1653"/>
    <n v="46762"/>
    <n v="47840"/>
    <n v="46614"/>
    <n v="46657"/>
    <n v="-152"/>
    <n v="-152"/>
    <x v="2"/>
    <n v="0"/>
  </r>
  <r>
    <x v="1654"/>
    <n v="46656"/>
    <n v="46819"/>
    <n v="45592"/>
    <n v="46504"/>
    <n v="-108"/>
    <n v="-108"/>
    <x v="2"/>
    <n v="0"/>
  </r>
  <r>
    <x v="1655"/>
    <n v="46509"/>
    <n v="46558"/>
    <n v="46176"/>
    <n v="46401"/>
    <n v="500"/>
    <n v="882"/>
    <x v="2"/>
    <n v="1"/>
  </r>
  <r>
    <x v="1656"/>
    <n v="46400"/>
    <n v="47386"/>
    <n v="46218"/>
    <n v="47282"/>
    <n v="83"/>
    <n v="83"/>
    <x v="2"/>
    <n v="0"/>
  </r>
  <r>
    <x v="1657"/>
    <n v="47281"/>
    <n v="47689"/>
    <n v="46746"/>
    <n v="47364"/>
    <n v="500"/>
    <n v="1189"/>
    <x v="1"/>
    <n v="1"/>
  </r>
  <r>
    <x v="1658"/>
    <n v="47364"/>
    <n v="48681"/>
    <n v="47364"/>
    <n v="48553"/>
    <n v="500"/>
    <n v="-2"/>
    <x v="1"/>
    <n v="1"/>
  </r>
  <r>
    <x v="1659"/>
    <n v="48553"/>
    <n v="49396"/>
    <n v="48082"/>
    <n v="48551"/>
    <n v="-1286"/>
    <n v="-1286"/>
    <x v="1"/>
    <n v="0"/>
  </r>
  <r>
    <x v="1660"/>
    <n v="48550"/>
    <n v="48550"/>
    <n v="46928"/>
    <n v="47264"/>
    <n v="-673"/>
    <n v="-673"/>
    <x v="1"/>
    <n v="0"/>
  </r>
  <r>
    <x v="1661"/>
    <n v="47263"/>
    <n v="47391"/>
    <n v="46425"/>
    <n v="46590"/>
    <n v="-320"/>
    <n v="-320"/>
    <x v="1"/>
    <n v="0"/>
  </r>
  <r>
    <x v="1662"/>
    <n v="46585"/>
    <n v="46585"/>
    <n v="45276"/>
    <n v="46265"/>
    <n v="-923"/>
    <n v="-923"/>
    <x v="1"/>
    <n v="0"/>
  </r>
  <r>
    <x v="1663"/>
    <n v="46263"/>
    <n v="46480"/>
    <n v="45340"/>
    <n v="45340"/>
    <n v="-48"/>
    <n v="-48"/>
    <x v="1"/>
    <n v="0"/>
  </r>
  <r>
    <x v="1664"/>
    <n v="45340"/>
    <n v="45572"/>
    <n v="44183"/>
    <n v="45292"/>
    <n v="500"/>
    <n v="-469"/>
    <x v="1"/>
    <n v="1"/>
  </r>
  <r>
    <x v="1665"/>
    <n v="45300"/>
    <n v="45969"/>
    <n v="44697"/>
    <n v="44831"/>
    <n v="-875"/>
    <n v="-875"/>
    <x v="1"/>
    <n v="0"/>
  </r>
  <r>
    <x v="1666"/>
    <n v="44832"/>
    <n v="44832"/>
    <n v="43767"/>
    <n v="43957"/>
    <n v="500"/>
    <n v="176"/>
    <x v="1"/>
    <n v="1"/>
  </r>
  <r>
    <x v="1667"/>
    <n v="43956"/>
    <n v="44531"/>
    <n v="43956"/>
    <n v="44132"/>
    <n v="500"/>
    <n v="927"/>
    <x v="1"/>
    <n v="1"/>
  </r>
  <r>
    <x v="1668"/>
    <n v="44132"/>
    <n v="45294"/>
    <n v="44132"/>
    <n v="45059"/>
    <n v="249"/>
    <n v="249"/>
    <x v="1"/>
    <n v="0"/>
  </r>
  <r>
    <x v="1669"/>
    <n v="45064"/>
    <n v="45547"/>
    <n v="44789"/>
    <n v="45313"/>
    <n v="500"/>
    <n v="1720"/>
    <x v="1"/>
    <n v="1"/>
  </r>
  <r>
    <x v="1670"/>
    <n v="45313"/>
    <n v="47033"/>
    <n v="44973"/>
    <n v="47033"/>
    <n v="500"/>
    <n v="565"/>
    <x v="1"/>
    <n v="1"/>
  </r>
  <r>
    <x v="1671"/>
    <n v="47033"/>
    <n v="48081"/>
    <n v="47019"/>
    <n v="47598"/>
    <n v="137"/>
    <n v="137"/>
    <x v="1"/>
    <n v="0"/>
  </r>
  <r>
    <x v="1672"/>
    <n v="47598"/>
    <n v="48092"/>
    <n v="47389"/>
    <n v="47735"/>
    <n v="500"/>
    <n v="1179"/>
    <x v="1"/>
    <n v="1"/>
  </r>
  <r>
    <x v="1673"/>
    <n v="47735"/>
    <n v="49290"/>
    <n v="47715"/>
    <n v="48914"/>
    <n v="192"/>
    <n v="192"/>
    <x v="1"/>
    <n v="0"/>
  </r>
  <r>
    <x v="1674"/>
    <n v="48915"/>
    <n v="49247"/>
    <n v="48658"/>
    <n v="49107"/>
    <n v="500"/>
    <n v="233"/>
    <x v="1"/>
    <n v="1"/>
  </r>
  <r>
    <x v="1675"/>
    <n v="49105"/>
    <n v="49752"/>
    <n v="48698"/>
    <n v="49338"/>
    <n v="-1976"/>
    <n v="-1976"/>
    <x v="1"/>
    <n v="0"/>
  </r>
  <r>
    <x v="1676"/>
    <n v="49339"/>
    <n v="49339"/>
    <n v="47135"/>
    <n v="47363"/>
    <n v="-639"/>
    <n v="-639"/>
    <x v="1"/>
    <n v="0"/>
  </r>
  <r>
    <x v="1677"/>
    <n v="47349"/>
    <n v="47715"/>
    <n v="46701"/>
    <n v="46710"/>
    <n v="431"/>
    <n v="431"/>
    <x v="1"/>
    <n v="0"/>
  </r>
  <r>
    <x v="1678"/>
    <n v="46730"/>
    <n v="47188"/>
    <n v="46321"/>
    <n v="47161"/>
    <n v="500"/>
    <n v="75"/>
    <x v="1"/>
    <n v="1"/>
  </r>
  <r>
    <x v="1679"/>
    <n v="47161"/>
    <n v="47727"/>
    <n v="46517"/>
    <n v="47236"/>
    <n v="205"/>
    <n v="205"/>
    <x v="1"/>
    <n v="0"/>
  </r>
  <r>
    <x v="1680"/>
    <n v="47242"/>
    <n v="47536"/>
    <n v="46917"/>
    <n v="47447"/>
    <n v="-370"/>
    <n v="-370"/>
    <x v="2"/>
    <n v="0"/>
  </r>
  <r>
    <x v="1681"/>
    <n v="47447"/>
    <n v="47728"/>
    <n v="46623"/>
    <n v="47077"/>
    <n v="-51"/>
    <n v="-51"/>
    <x v="2"/>
    <n v="0"/>
  </r>
  <r>
    <x v="1682"/>
    <n v="47077"/>
    <n v="47274"/>
    <n v="46654"/>
    <n v="47026"/>
    <n v="500"/>
    <n v="745"/>
    <x v="2"/>
    <n v="1"/>
  </r>
  <r>
    <x v="1683"/>
    <n v="47027"/>
    <n v="47909"/>
    <n v="47027"/>
    <n v="47772"/>
    <n v="500"/>
    <n v="-177"/>
    <x v="2"/>
    <n v="1"/>
  </r>
  <r>
    <x v="1684"/>
    <n v="47774"/>
    <n v="48837"/>
    <n v="47502"/>
    <n v="47597"/>
    <n v="-398"/>
    <n v="-398"/>
    <x v="2"/>
    <n v="0"/>
  </r>
  <r>
    <x v="1685"/>
    <n v="47607"/>
    <n v="47875"/>
    <n v="47105"/>
    <n v="47209"/>
    <n v="-162"/>
    <n v="-162"/>
    <x v="2"/>
    <n v="0"/>
  </r>
  <r>
    <x v="1686"/>
    <n v="47205"/>
    <n v="47338"/>
    <n v="46742"/>
    <n v="47043"/>
    <n v="-297"/>
    <n v="-297"/>
    <x v="2"/>
    <n v="0"/>
  </r>
  <r>
    <x v="1687"/>
    <n v="47038"/>
    <n v="47441"/>
    <n v="46388"/>
    <n v="46741"/>
    <n v="-1112"/>
    <n v="-1112"/>
    <x v="2"/>
    <n v="0"/>
  </r>
  <r>
    <x v="1688"/>
    <n v="46740"/>
    <n v="46740"/>
    <n v="45628"/>
    <n v="45628"/>
    <n v="241"/>
    <n v="241"/>
    <x v="2"/>
    <n v="0"/>
  </r>
  <r>
    <x v="1689"/>
    <n v="45628"/>
    <n v="45975"/>
    <n v="45401"/>
    <n v="45869"/>
    <n v="500"/>
    <n v="2185"/>
    <x v="2"/>
    <n v="1"/>
  </r>
  <r>
    <x v="1690"/>
    <n v="45869"/>
    <n v="48054"/>
    <n v="45866"/>
    <n v="48054"/>
    <n v="500"/>
    <n v="-349"/>
    <x v="1"/>
    <n v="1"/>
  </r>
  <r>
    <x v="1691"/>
    <n v="48059"/>
    <n v="49054"/>
    <n v="47441"/>
    <n v="47710"/>
    <n v="335"/>
    <n v="335"/>
    <x v="1"/>
    <n v="0"/>
  </r>
  <r>
    <x v="1692"/>
    <n v="47712"/>
    <n v="48061"/>
    <n v="47430"/>
    <n v="48047"/>
    <n v="-1127"/>
    <n v="-1127"/>
    <x v="1"/>
    <n v="0"/>
  </r>
  <r>
    <x v="1693"/>
    <n v="48046"/>
    <n v="48046"/>
    <n v="46397"/>
    <n v="46919"/>
    <n v="-720"/>
    <n v="-720"/>
    <x v="1"/>
    <n v="0"/>
  </r>
  <r>
    <x v="1694"/>
    <n v="46915"/>
    <n v="47001"/>
    <n v="46057"/>
    <n v="46195"/>
    <n v="-16"/>
    <n v="-16"/>
    <x v="1"/>
    <n v="0"/>
  </r>
  <r>
    <x v="1695"/>
    <n v="46195"/>
    <n v="46195"/>
    <n v="45397"/>
    <n v="46179"/>
    <n v="500"/>
    <n v="858"/>
    <x v="1"/>
    <n v="1"/>
  </r>
  <r>
    <x v="1696"/>
    <n v="46207"/>
    <n v="47231"/>
    <n v="46207"/>
    <n v="47065"/>
    <n v="-181"/>
    <n v="-181"/>
    <x v="1"/>
    <n v="0"/>
  </r>
  <r>
    <x v="1697"/>
    <n v="47065"/>
    <n v="47460"/>
    <n v="46696"/>
    <n v="46884"/>
    <n v="-367"/>
    <n v="-367"/>
    <x v="2"/>
    <n v="0"/>
  </r>
  <r>
    <x v="1698"/>
    <n v="46884"/>
    <n v="46884"/>
    <n v="46311"/>
    <n v="46517"/>
    <n v="328"/>
    <n v="328"/>
    <x v="2"/>
    <n v="0"/>
  </r>
  <r>
    <x v="1699"/>
    <n v="46519"/>
    <n v="46905"/>
    <n v="46399"/>
    <n v="46847"/>
    <n v="500"/>
    <n v="400"/>
    <x v="2"/>
    <n v="1"/>
  </r>
  <r>
    <x v="1700"/>
    <n v="46848"/>
    <n v="47698"/>
    <n v="46848"/>
    <n v="47248"/>
    <n v="500"/>
    <n v="195"/>
    <x v="2"/>
    <n v="1"/>
  </r>
  <r>
    <x v="1701"/>
    <n v="47241"/>
    <n v="47951"/>
    <n v="47241"/>
    <n v="47436"/>
    <n v="500"/>
    <n v="702"/>
    <x v="2"/>
    <n v="1"/>
  </r>
  <r>
    <x v="1702"/>
    <n v="47437"/>
    <n v="48227"/>
    <n v="47437"/>
    <n v="48139"/>
    <n v="500"/>
    <n v="12"/>
    <x v="2"/>
    <n v="1"/>
  </r>
  <r>
    <x v="1703"/>
    <n v="48138"/>
    <n v="48745"/>
    <n v="47988"/>
    <n v="48150"/>
    <n v="141"/>
    <n v="141"/>
    <x v="2"/>
    <n v="0"/>
  </r>
  <r>
    <x v="1704"/>
    <n v="48143"/>
    <n v="48320"/>
    <n v="47442"/>
    <n v="48284"/>
    <n v="-1403"/>
    <n v="-1403"/>
    <x v="1"/>
    <n v="0"/>
  </r>
  <r>
    <x v="1705"/>
    <n v="48270"/>
    <n v="48270"/>
    <n v="46742"/>
    <n v="46867"/>
    <n v="279"/>
    <n v="279"/>
    <x v="2"/>
    <n v="0"/>
  </r>
  <r>
    <x v="1706"/>
    <n v="46867"/>
    <n v="47199"/>
    <n v="46867"/>
    <n v="47146"/>
    <n v="-1271"/>
    <n v="-1271"/>
    <x v="2"/>
    <n v="0"/>
  </r>
  <r>
    <x v="1707"/>
    <n v="47144"/>
    <n v="47144"/>
    <n v="45812"/>
    <n v="45873"/>
    <n v="-751"/>
    <n v="-751"/>
    <x v="2"/>
    <n v="0"/>
  </r>
  <r>
    <x v="1708"/>
    <n v="45871"/>
    <n v="45931"/>
    <n v="45106"/>
    <n v="45120"/>
    <n v="-74"/>
    <n v="-74"/>
    <x v="2"/>
    <n v="0"/>
  </r>
  <r>
    <x v="1709"/>
    <n v="45121"/>
    <n v="45482"/>
    <n v="44775"/>
    <n v="45047"/>
    <n v="-131"/>
    <n v="-131"/>
    <x v="2"/>
    <n v="0"/>
  </r>
  <r>
    <x v="1710"/>
    <n v="45046"/>
    <n v="45338"/>
    <n v="44579"/>
    <n v="44915"/>
    <n v="500"/>
    <n v="1470"/>
    <x v="2"/>
    <n v="1"/>
  </r>
  <r>
    <x v="1711"/>
    <n v="44923"/>
    <n v="47142"/>
    <n v="44923"/>
    <n v="46393"/>
    <n v="-1024"/>
    <n v="-1024"/>
    <x v="2"/>
    <n v="0"/>
  </r>
  <r>
    <x v="1712"/>
    <n v="46385"/>
    <n v="46385"/>
    <n v="45023"/>
    <n v="45361"/>
    <n v="500"/>
    <n v="-138"/>
    <x v="2"/>
    <n v="1"/>
  </r>
  <r>
    <x v="1713"/>
    <n v="45361"/>
    <n v="46157"/>
    <n v="45217"/>
    <n v="45223"/>
    <n v="-780"/>
    <n v="-780"/>
    <x v="2"/>
    <n v="0"/>
  </r>
  <r>
    <x v="1714"/>
    <n v="45223"/>
    <n v="45233"/>
    <n v="44232"/>
    <n v="44443"/>
    <n v="500"/>
    <n v="1664"/>
    <x v="2"/>
    <n v="1"/>
  </r>
  <r>
    <x v="1715"/>
    <n v="44444"/>
    <n v="46438"/>
    <n v="44444"/>
    <n v="46108"/>
    <n v="-453"/>
    <n v="-453"/>
    <x v="1"/>
    <n v="0"/>
  </r>
  <r>
    <x v="1716"/>
    <n v="46084"/>
    <n v="46323"/>
    <n v="45351"/>
    <n v="45631"/>
    <n v="-367"/>
    <n v="-367"/>
    <x v="1"/>
    <n v="0"/>
  </r>
  <r>
    <x v="1717"/>
    <n v="45630"/>
    <n v="45981"/>
    <n v="45068"/>
    <n v="45263"/>
    <n v="-511"/>
    <n v="-511"/>
    <x v="1"/>
    <n v="0"/>
  </r>
  <r>
    <x v="1718"/>
    <n v="45258"/>
    <n v="45258"/>
    <n v="44531"/>
    <n v="44747"/>
    <n v="500"/>
    <n v="124"/>
    <x v="1"/>
    <n v="1"/>
  </r>
  <r>
    <x v="1719"/>
    <n v="44748"/>
    <n v="45423"/>
    <n v="44748"/>
    <n v="44872"/>
    <n v="148"/>
    <n v="148"/>
    <x v="1"/>
    <n v="0"/>
  </r>
  <r>
    <x v="1720"/>
    <n v="44868"/>
    <n v="45099"/>
    <n v="44095"/>
    <n v="45016"/>
    <n v="500"/>
    <n v="245"/>
    <x v="2"/>
    <n v="1"/>
  </r>
  <r>
    <x v="1721"/>
    <n v="45016"/>
    <n v="46251"/>
    <n v="45016"/>
    <n v="45261"/>
    <n v="-1338"/>
    <n v="-1338"/>
    <x v="2"/>
    <n v="0"/>
  </r>
  <r>
    <x v="1722"/>
    <n v="45249"/>
    <n v="45249"/>
    <n v="43690"/>
    <n v="43911"/>
    <n v="-712"/>
    <n v="-712"/>
    <x v="2"/>
    <n v="0"/>
  </r>
  <r>
    <x v="1723"/>
    <n v="43912"/>
    <n v="44223"/>
    <n v="43196"/>
    <n v="43200"/>
    <n v="262"/>
    <n v="262"/>
    <x v="2"/>
    <n v="0"/>
  </r>
  <r>
    <x v="1724"/>
    <n v="43208"/>
    <n v="43632"/>
    <n v="43137"/>
    <n v="43470"/>
    <n v="500"/>
    <n v="536"/>
    <x v="2"/>
    <n v="1"/>
  </r>
  <r>
    <x v="1725"/>
    <n v="43479"/>
    <n v="44233"/>
    <n v="43479"/>
    <n v="44015"/>
    <n v="-252"/>
    <n v="-252"/>
    <x v="2"/>
    <n v="0"/>
  </r>
  <r>
    <x v="1726"/>
    <n v="44016"/>
    <n v="44087"/>
    <n v="43709"/>
    <n v="43764"/>
    <n v="-127"/>
    <n v="-127"/>
    <x v="2"/>
    <n v="0"/>
  </r>
  <r>
    <x v="1727"/>
    <n v="43781"/>
    <n v="44042"/>
    <n v="43523"/>
    <n v="43654"/>
    <n v="-303"/>
    <n v="-303"/>
    <x v="2"/>
    <n v="0"/>
  </r>
  <r>
    <x v="1728"/>
    <n v="43653"/>
    <n v="43662"/>
    <n v="43217"/>
    <n v="43350"/>
    <n v="-1208"/>
    <n v="-1208"/>
    <x v="2"/>
    <n v="0"/>
  </r>
  <r>
    <x v="1729"/>
    <n v="43349"/>
    <n v="43349"/>
    <n v="42125"/>
    <n v="42141"/>
    <n v="280"/>
    <n v="280"/>
    <x v="2"/>
    <n v="0"/>
  </r>
  <r>
    <x v="1730"/>
    <n v="42139"/>
    <n v="42534"/>
    <n v="42137"/>
    <n v="42419"/>
    <n v="-637"/>
    <n v="-637"/>
    <x v="2"/>
    <n v="0"/>
  </r>
  <r>
    <x v="1731"/>
    <n v="42410"/>
    <n v="42410"/>
    <n v="41590"/>
    <n v="41773"/>
    <n v="-1077"/>
    <n v="-1077"/>
    <x v="2"/>
    <n v="0"/>
  </r>
  <r>
    <x v="1732"/>
    <n v="41772"/>
    <n v="41772"/>
    <n v="40695"/>
    <n v="40695"/>
    <n v="500"/>
    <n v="-83"/>
    <x v="2"/>
    <n v="1"/>
  </r>
  <r>
    <x v="1733"/>
    <n v="40695"/>
    <n v="41218"/>
    <n v="40463"/>
    <n v="40612"/>
    <n v="-662"/>
    <n v="-662"/>
    <x v="2"/>
    <n v="0"/>
  </r>
  <r>
    <x v="1734"/>
    <n v="40612"/>
    <n v="40974"/>
    <n v="39924"/>
    <n v="39950"/>
    <n v="-441"/>
    <n v="-441"/>
    <x v="2"/>
    <n v="0"/>
  </r>
  <r>
    <x v="1735"/>
    <n v="39955"/>
    <n v="40261"/>
    <n v="39426"/>
    <n v="39514"/>
    <n v="500"/>
    <n v="-574"/>
    <x v="2"/>
    <n v="1"/>
  </r>
  <r>
    <x v="1736"/>
    <n v="39518"/>
    <n v="40050"/>
    <n v="38822"/>
    <n v="38944"/>
    <n v="500"/>
    <n v="556"/>
    <x v="2"/>
    <n v="1"/>
  </r>
  <r>
    <x v="1737"/>
    <n v="38944"/>
    <n v="39502"/>
    <n v="38459"/>
    <n v="39500"/>
    <n v="-925"/>
    <n v="-925"/>
    <x v="2"/>
    <n v="0"/>
  </r>
  <r>
    <x v="1738"/>
    <n v="39494"/>
    <n v="39494"/>
    <n v="37986"/>
    <n v="38569"/>
    <n v="-635"/>
    <n v="-635"/>
    <x v="2"/>
    <n v="0"/>
  </r>
  <r>
    <x v="1739"/>
    <n v="38572"/>
    <n v="38633"/>
    <n v="37937"/>
    <n v="37937"/>
    <n v="500"/>
    <n v="116"/>
    <x v="2"/>
    <n v="1"/>
  </r>
  <r>
    <x v="1740"/>
    <n v="37941"/>
    <n v="38857"/>
    <n v="37941"/>
    <n v="38057"/>
    <n v="-411"/>
    <n v="-411"/>
    <x v="2"/>
    <n v="0"/>
  </r>
  <r>
    <x v="1741"/>
    <n v="38056"/>
    <n v="38056"/>
    <n v="37046"/>
    <n v="37645"/>
    <n v="70"/>
    <n v="70"/>
    <x v="2"/>
    <n v="0"/>
  </r>
  <r>
    <x v="1742"/>
    <n v="37647"/>
    <n v="38079"/>
    <n v="37495"/>
    <n v="37717"/>
    <n v="500"/>
    <n v="294"/>
    <x v="2"/>
    <n v="1"/>
  </r>
  <r>
    <x v="1743"/>
    <n v="37737"/>
    <n v="38444"/>
    <n v="37737"/>
    <n v="38031"/>
    <n v="-534"/>
    <n v="-534"/>
    <x v="2"/>
    <n v="0"/>
  </r>
  <r>
    <x v="1744"/>
    <n v="38031"/>
    <n v="38031"/>
    <n v="37112"/>
    <n v="37497"/>
    <n v="500"/>
    <n v="875"/>
    <x v="2"/>
    <n v="1"/>
  </r>
  <r>
    <x v="1745"/>
    <n v="37501"/>
    <n v="38766"/>
    <n v="37402"/>
    <n v="38376"/>
    <n v="500"/>
    <n v="254"/>
    <x v="2"/>
    <n v="1"/>
  </r>
  <r>
    <x v="1746"/>
    <n v="38376"/>
    <n v="39100"/>
    <n v="37996"/>
    <n v="38630"/>
    <n v="500"/>
    <n v="1771"/>
    <x v="1"/>
    <n v="1"/>
  </r>
  <r>
    <x v="1747"/>
    <n v="38635"/>
    <n v="40406"/>
    <n v="38635"/>
    <n v="40406"/>
    <n v="173"/>
    <n v="173"/>
    <x v="1"/>
    <n v="0"/>
  </r>
  <r>
    <x v="1748"/>
    <n v="40397"/>
    <n v="40570"/>
    <n v="39738"/>
    <n v="40570"/>
    <n v="-1968"/>
    <n v="-1968"/>
    <x v="1"/>
    <n v="0"/>
  </r>
  <r>
    <x v="1749"/>
    <n v="40564"/>
    <n v="40564"/>
    <n v="38596"/>
    <n v="38596"/>
    <n v="500"/>
    <n v="992"/>
    <x v="1"/>
    <n v="1"/>
  </r>
  <r>
    <x v="1750"/>
    <n v="38597"/>
    <n v="39726"/>
    <n v="38597"/>
    <n v="39589"/>
    <n v="500"/>
    <n v="1233"/>
    <x v="1"/>
    <n v="1"/>
  </r>
  <r>
    <x v="1751"/>
    <n v="39589"/>
    <n v="41444"/>
    <n v="39589"/>
    <n v="40822"/>
    <n v="-220"/>
    <n v="-220"/>
    <x v="1"/>
    <n v="0"/>
  </r>
  <r>
    <x v="1752"/>
    <n v="40812"/>
    <n v="41249"/>
    <n v="40566"/>
    <n v="40592"/>
    <n v="-215"/>
    <n v="-215"/>
    <x v="1"/>
    <n v="0"/>
  </r>
  <r>
    <x v="1753"/>
    <n v="40592"/>
    <n v="40592"/>
    <n v="39960"/>
    <n v="40377"/>
    <n v="-1052"/>
    <n v="-1052"/>
    <x v="1"/>
    <n v="0"/>
  </r>
  <r>
    <x v="1754"/>
    <n v="40370"/>
    <n v="40370"/>
    <n v="38928"/>
    <n v="39318"/>
    <n v="500"/>
    <n v="484"/>
    <x v="1"/>
    <n v="1"/>
  </r>
  <r>
    <x v="1755"/>
    <n v="39324"/>
    <n v="39901"/>
    <n v="39324"/>
    <n v="39808"/>
    <n v="500"/>
    <n v="285"/>
    <x v="1"/>
    <n v="1"/>
  </r>
  <r>
    <x v="1756"/>
    <n v="39808"/>
    <n v="40671"/>
    <n v="39808"/>
    <n v="40093"/>
    <n v="500"/>
    <n v="855"/>
    <x v="1"/>
    <n v="1"/>
  </r>
  <r>
    <x v="1757"/>
    <n v="40093"/>
    <n v="41206"/>
    <n v="40074"/>
    <n v="40948"/>
    <n v="500"/>
    <n v="673"/>
    <x v="1"/>
    <n v="1"/>
  </r>
  <r>
    <x v="1758"/>
    <n v="40958"/>
    <n v="42436"/>
    <n v="40958"/>
    <n v="41631"/>
    <n v="-146"/>
    <n v="-146"/>
    <x v="1"/>
    <n v="0"/>
  </r>
  <r>
    <x v="1759"/>
    <n v="41624"/>
    <n v="41698"/>
    <n v="41183"/>
    <n v="41478"/>
    <n v="66"/>
    <n v="66"/>
    <x v="1"/>
    <n v="0"/>
  </r>
  <r>
    <x v="1760"/>
    <n v="41477"/>
    <n v="41828"/>
    <n v="41071"/>
    <n v="41543"/>
    <n v="500"/>
    <n v="1691"/>
    <x v="1"/>
    <n v="1"/>
  </r>
  <r>
    <x v="1761"/>
    <n v="41544"/>
    <n v="43345"/>
    <n v="41544"/>
    <n v="43235"/>
    <n v="-714"/>
    <n v="-714"/>
    <x v="1"/>
    <n v="0"/>
  </r>
  <r>
    <x v="1762"/>
    <n v="43235"/>
    <n v="43601"/>
    <n v="42359"/>
    <n v="42521"/>
    <n v="-436"/>
    <n v="-436"/>
    <x v="1"/>
    <n v="0"/>
  </r>
  <r>
    <x v="1763"/>
    <n v="42521"/>
    <n v="42521"/>
    <n v="41211"/>
    <n v="42085"/>
    <n v="-196"/>
    <n v="-196"/>
    <x v="1"/>
    <n v="0"/>
  </r>
  <r>
    <x v="1764"/>
    <n v="42084"/>
    <n v="42327"/>
    <n v="41442"/>
    <n v="41888"/>
    <n v="500"/>
    <n v="-296"/>
    <x v="1"/>
    <n v="1"/>
  </r>
  <r>
    <x v="1765"/>
    <n v="41889"/>
    <n v="42495"/>
    <n v="41417"/>
    <n v="41593"/>
    <n v="500"/>
    <n v="1195"/>
    <x v="1"/>
    <n v="1"/>
  </r>
  <r>
    <x v="1766"/>
    <n v="41599"/>
    <n v="43053"/>
    <n v="41599"/>
    <n v="42794"/>
    <n v="500"/>
    <n v="1327"/>
    <x v="1"/>
    <n v="1"/>
  </r>
  <r>
    <x v="1767"/>
    <n v="42795"/>
    <n v="44181"/>
    <n v="42795"/>
    <n v="44122"/>
    <n v="500"/>
    <n v="771"/>
    <x v="1"/>
    <n v="1"/>
  </r>
  <r>
    <x v="1768"/>
    <n v="44122"/>
    <n v="44983"/>
    <n v="43841"/>
    <n v="44893"/>
    <n v="500"/>
    <n v="2293"/>
    <x v="1"/>
    <n v="1"/>
  </r>
  <r>
    <x v="1769"/>
    <n v="44900"/>
    <n v="47375"/>
    <n v="44900"/>
    <n v="47193"/>
    <n v="500"/>
    <n v="1891"/>
    <x v="1"/>
    <n v="1"/>
  </r>
  <r>
    <x v="1770"/>
    <n v="47194"/>
    <n v="50024"/>
    <n v="47194"/>
    <n v="49085"/>
    <n v="500"/>
    <n v="157"/>
    <x v="1"/>
    <n v="1"/>
  </r>
  <r>
    <x v="1771"/>
    <n v="49089"/>
    <n v="49639"/>
    <n v="48746"/>
    <n v="49246"/>
    <n v="500"/>
    <n v="-142"/>
    <x v="1"/>
    <n v="1"/>
  </r>
  <r>
    <x v="1772"/>
    <n v="49244"/>
    <n v="49914"/>
    <n v="48847"/>
    <n v="49102"/>
    <n v="500"/>
    <n v="-437"/>
    <x v="1"/>
    <n v="1"/>
  </r>
  <r>
    <x v="1773"/>
    <n v="49102"/>
    <n v="50001"/>
    <n v="48623"/>
    <n v="48665"/>
    <n v="500"/>
    <n v="904"/>
    <x v="1"/>
    <n v="1"/>
  </r>
  <r>
    <x v="1774"/>
    <n v="48667"/>
    <n v="49974"/>
    <n v="47922"/>
    <n v="49571"/>
    <n v="65"/>
    <n v="65"/>
    <x v="1"/>
    <n v="0"/>
  </r>
  <r>
    <x v="1775"/>
    <n v="49574"/>
    <n v="50038"/>
    <n v="49156"/>
    <n v="49639"/>
    <n v="500"/>
    <n v="-772"/>
    <x v="1"/>
    <n v="1"/>
  </r>
  <r>
    <x v="1776"/>
    <n v="49639"/>
    <n v="50166"/>
    <n v="48757"/>
    <n v="48867"/>
    <n v="-1736"/>
    <n v="-1736"/>
    <x v="2"/>
    <n v="0"/>
  </r>
  <r>
    <x v="1777"/>
    <n v="48866"/>
    <n v="48866"/>
    <n v="46684"/>
    <n v="47130"/>
    <n v="500"/>
    <n v="633"/>
    <x v="1"/>
    <n v="1"/>
  </r>
  <r>
    <x v="1778"/>
    <n v="47130"/>
    <n v="47814"/>
    <n v="46521"/>
    <n v="47763"/>
    <n v="500"/>
    <n v="3144"/>
    <x v="1"/>
    <n v="1"/>
  </r>
  <r>
    <x v="1779"/>
    <n v="47770"/>
    <n v="51268"/>
    <n v="47770"/>
    <n v="50914"/>
    <n v="-100"/>
    <n v="-100"/>
    <x v="1"/>
    <n v="0"/>
  </r>
  <r>
    <x v="1780"/>
    <n v="50915"/>
    <n v="51308"/>
    <n v="50202"/>
    <n v="50815"/>
    <n v="500"/>
    <n v="356"/>
    <x v="1"/>
    <n v="1"/>
  </r>
  <r>
    <x v="1781"/>
    <n v="50816"/>
    <n v="51370"/>
    <n v="50765"/>
    <n v="51172"/>
    <n v="-160"/>
    <n v="-160"/>
    <x v="1"/>
    <n v="0"/>
  </r>
  <r>
    <x v="1782"/>
    <n v="51170"/>
    <n v="51215"/>
    <n v="50812"/>
    <n v="51010"/>
    <n v="-1315"/>
    <n v="-1315"/>
    <x v="1"/>
    <n v="0"/>
  </r>
  <r>
    <x v="1783"/>
    <n v="51005"/>
    <n v="51005"/>
    <n v="49491"/>
    <n v="49690"/>
    <n v="-29"/>
    <n v="-29"/>
    <x v="1"/>
    <n v="0"/>
  </r>
  <r>
    <x v="1784"/>
    <n v="49686"/>
    <n v="49686"/>
    <n v="48778"/>
    <n v="49657"/>
    <n v="500"/>
    <n v="1151"/>
    <x v="1"/>
    <n v="1"/>
  </r>
  <r>
    <x v="1785"/>
    <n v="49687"/>
    <n v="51149"/>
    <n v="49687"/>
    <n v="50838"/>
    <n v="500"/>
    <n v="316"/>
    <x v="1"/>
    <n v="1"/>
  </r>
  <r>
    <x v="1786"/>
    <n v="50839"/>
    <n v="51765"/>
    <n v="50387"/>
    <n v="51155"/>
    <n v="500"/>
    <n v="94"/>
    <x v="1"/>
    <n v="1"/>
  </r>
  <r>
    <x v="1787"/>
    <n v="51155"/>
    <n v="52262"/>
    <n v="50900"/>
    <n v="51249"/>
    <n v="-1193"/>
    <n v="-1193"/>
    <x v="1"/>
    <n v="0"/>
  </r>
  <r>
    <x v="1788"/>
    <n v="51248"/>
    <n v="51248"/>
    <n v="49642"/>
    <n v="50055"/>
    <n v="500"/>
    <n v="508"/>
    <x v="1"/>
    <n v="1"/>
  </r>
  <r>
    <x v="1789"/>
    <n v="50054"/>
    <n v="50768"/>
    <n v="49361"/>
    <n v="50562"/>
    <n v="-1776"/>
    <n v="-1776"/>
    <x v="1"/>
    <n v="0"/>
  </r>
  <r>
    <x v="1790"/>
    <n v="50556"/>
    <n v="50556"/>
    <n v="48600"/>
    <n v="48780"/>
    <n v="500"/>
    <n v="276"/>
    <x v="1"/>
    <n v="1"/>
  </r>
  <r>
    <x v="1791"/>
    <n v="48778"/>
    <n v="49629"/>
    <n v="48149"/>
    <n v="49054"/>
    <n v="-958"/>
    <n v="-958"/>
    <x v="1"/>
    <n v="0"/>
  </r>
  <r>
    <x v="1792"/>
    <n v="49054"/>
    <n v="49054"/>
    <n v="47874"/>
    <n v="48096"/>
    <n v="500"/>
    <n v="414"/>
    <x v="1"/>
    <n v="1"/>
  </r>
  <r>
    <x v="1793"/>
    <n v="48099"/>
    <n v="48940"/>
    <n v="48099"/>
    <n v="48513"/>
    <n v="500"/>
    <n v="1776"/>
    <x v="1"/>
    <n v="1"/>
  </r>
  <r>
    <x v="1794"/>
    <n v="48517"/>
    <n v="50486"/>
    <n v="48517"/>
    <n v="50293"/>
    <n v="500"/>
    <n v="-138"/>
    <x v="1"/>
    <n v="1"/>
  </r>
  <r>
    <x v="1795"/>
    <n v="50303"/>
    <n v="51089"/>
    <n v="50078"/>
    <n v="50165"/>
    <n v="500"/>
    <n v="1836"/>
    <x v="1"/>
    <n v="1"/>
  </r>
  <r>
    <x v="1796"/>
    <n v="50166"/>
    <n v="52327"/>
    <n v="50166"/>
    <n v="52002"/>
    <n v="500"/>
    <n v="1140"/>
    <x v="1"/>
    <n v="1"/>
  </r>
  <r>
    <x v="1797"/>
    <n v="52010"/>
    <n v="53844"/>
    <n v="52010"/>
    <n v="53150"/>
    <n v="500"/>
    <n v="-739"/>
    <x v="1"/>
    <n v="1"/>
  </r>
  <r>
    <x v="1798"/>
    <n v="53150"/>
    <n v="53699"/>
    <n v="52242"/>
    <n v="52411"/>
    <n v="500"/>
    <n v="814"/>
    <x v="1"/>
    <n v="1"/>
  </r>
  <r>
    <x v="1799"/>
    <n v="52414"/>
    <n v="53390"/>
    <n v="52414"/>
    <n v="53228"/>
    <n v="-335"/>
    <n v="-335"/>
    <x v="1"/>
    <n v="0"/>
  </r>
  <r>
    <x v="1800"/>
    <n v="53229"/>
    <n v="53479"/>
    <n v="52305"/>
    <n v="52894"/>
    <n v="500"/>
    <n v="816"/>
    <x v="1"/>
    <n v="1"/>
  </r>
  <r>
    <x v="1801"/>
    <n v="52894"/>
    <n v="54054"/>
    <n v="52894"/>
    <n v="53710"/>
    <n v="-80"/>
    <n v="-80"/>
    <x v="1"/>
    <n v="0"/>
  </r>
  <r>
    <x v="1802"/>
    <n v="53711"/>
    <n v="53857"/>
    <n v="53149"/>
    <n v="53631"/>
    <n v="-722"/>
    <n v="-722"/>
    <x v="1"/>
    <n v="0"/>
  </r>
  <r>
    <x v="1803"/>
    <n v="53630"/>
    <n v="53630"/>
    <n v="52629"/>
    <n v="52908"/>
    <n v="-1049"/>
    <n v="-1049"/>
    <x v="2"/>
    <n v="0"/>
  </r>
  <r>
    <x v="1804"/>
    <n v="52911"/>
    <n v="52949"/>
    <n v="51748"/>
    <n v="51862"/>
    <n v="500"/>
    <n v="1216"/>
    <x v="1"/>
    <n v="1"/>
  </r>
  <r>
    <x v="1805"/>
    <n v="51867"/>
    <n v="53108"/>
    <n v="51838"/>
    <n v="53083"/>
    <n v="500"/>
    <n v="1384"/>
    <x v="1"/>
    <n v="1"/>
  </r>
  <r>
    <x v="1806"/>
    <n v="53094"/>
    <n v="54560"/>
    <n v="53094"/>
    <n v="54478"/>
    <n v="500"/>
    <n v="-163"/>
    <x v="1"/>
    <n v="1"/>
  </r>
  <r>
    <x v="1807"/>
    <n v="54475"/>
    <n v="54978"/>
    <n v="53963"/>
    <n v="54312"/>
    <n v="-406"/>
    <n v="-406"/>
    <x v="1"/>
    <n v="0"/>
  </r>
  <r>
    <x v="1808"/>
    <n v="54317"/>
    <n v="54705"/>
    <n v="53592"/>
    <n v="53911"/>
    <n v="-348"/>
    <n v="-348"/>
    <x v="1"/>
    <n v="0"/>
  </r>
  <r>
    <x v="1809"/>
    <n v="53910"/>
    <n v="54113"/>
    <n v="53265"/>
    <n v="53562"/>
    <n v="-1297"/>
    <n v="-1297"/>
    <x v="1"/>
    <n v="0"/>
  </r>
  <r>
    <x v="1810"/>
    <n v="53557"/>
    <n v="53557"/>
    <n v="52260"/>
    <n v="52260"/>
    <n v="300"/>
    <n v="300"/>
    <x v="1"/>
    <n v="0"/>
  </r>
  <r>
    <x v="1811"/>
    <n v="52253"/>
    <n v="52672"/>
    <n v="51931"/>
    <n v="52553"/>
    <n v="500"/>
    <n v="-898"/>
    <x v="2"/>
    <n v="1"/>
  </r>
  <r>
    <x v="1812"/>
    <n v="52569"/>
    <n v="53071"/>
    <n v="51311"/>
    <n v="51671"/>
    <n v="47"/>
    <n v="47"/>
    <x v="2"/>
    <n v="0"/>
  </r>
  <r>
    <x v="1813"/>
    <n v="51671"/>
    <n v="52159"/>
    <n v="51204"/>
    <n v="51718"/>
    <n v="-727"/>
    <n v="-727"/>
    <x v="1"/>
    <n v="0"/>
  </r>
  <r>
    <x v="1814"/>
    <n v="51717"/>
    <n v="51717"/>
    <n v="49908"/>
    <n v="50990"/>
    <n v="500"/>
    <n v="2077"/>
    <x v="1"/>
    <n v="1"/>
  </r>
  <r>
    <x v="1815"/>
    <n v="50994"/>
    <n v="53071"/>
    <n v="50994"/>
    <n v="53071"/>
    <n v="500"/>
    <n v="-308"/>
    <x v="1"/>
    <n v="1"/>
  </r>
  <r>
    <x v="1816"/>
    <n v="53072"/>
    <n v="53976"/>
    <n v="52736"/>
    <n v="52764"/>
    <n v="500"/>
    <n v="476"/>
    <x v="1"/>
    <n v="1"/>
  </r>
  <r>
    <x v="1817"/>
    <n v="52765"/>
    <n v="53703"/>
    <n v="52424"/>
    <n v="53241"/>
    <n v="-1432"/>
    <n v="-1432"/>
    <x v="1"/>
    <n v="0"/>
  </r>
  <r>
    <x v="1818"/>
    <n v="53236"/>
    <n v="53250"/>
    <n v="51366"/>
    <n v="51804"/>
    <n v="500"/>
    <n v="0"/>
    <x v="1"/>
    <n v="1"/>
  </r>
  <r>
    <x v="1819"/>
    <n v="51803"/>
    <n v="52305"/>
    <n v="51585"/>
    <n v="51803"/>
    <n v="-956"/>
    <n v="-956"/>
    <x v="1"/>
    <n v="0"/>
  </r>
  <r>
    <x v="1820"/>
    <n v="51795"/>
    <n v="51946"/>
    <n v="50689"/>
    <n v="50839"/>
    <n v="500"/>
    <n v="-274"/>
    <x v="1"/>
    <n v="1"/>
  </r>
  <r>
    <x v="1821"/>
    <n v="50836"/>
    <n v="51373"/>
    <n v="50301"/>
    <n v="50562"/>
    <n v="-423"/>
    <n v="-423"/>
    <x v="1"/>
    <n v="0"/>
  </r>
  <r>
    <x v="1822"/>
    <n v="50556"/>
    <n v="50556"/>
    <n v="49588"/>
    <n v="50133"/>
    <n v="500"/>
    <n v="-410"/>
    <x v="1"/>
    <n v="1"/>
  </r>
  <r>
    <x v="1823"/>
    <n v="50133"/>
    <n v="50822"/>
    <n v="49723"/>
    <n v="49723"/>
    <n v="-379"/>
    <n v="-379"/>
    <x v="1"/>
    <n v="0"/>
  </r>
  <r>
    <x v="1824"/>
    <n v="49709"/>
    <n v="49709"/>
    <n v="48695"/>
    <n v="49330"/>
    <n v="500"/>
    <n v="15"/>
    <x v="1"/>
    <n v="1"/>
  </r>
  <r>
    <x v="1825"/>
    <n v="49330"/>
    <n v="50002"/>
    <n v="49153"/>
    <n v="49345"/>
    <n v="500"/>
    <n v="136"/>
    <x v="2"/>
    <n v="1"/>
  </r>
  <r>
    <x v="1826"/>
    <n v="49347"/>
    <n v="50357"/>
    <n v="49347"/>
    <n v="49483"/>
    <n v="-430"/>
    <n v="-430"/>
    <x v="2"/>
    <n v="0"/>
  </r>
  <r>
    <x v="1827"/>
    <n v="49481"/>
    <n v="49805"/>
    <n v="48869"/>
    <n v="49051"/>
    <n v="-87"/>
    <n v="-87"/>
    <x v="2"/>
    <n v="0"/>
  </r>
  <r>
    <x v="1828"/>
    <n v="49051"/>
    <n v="49203"/>
    <n v="48799"/>
    <n v="48964"/>
    <n v="-491"/>
    <n v="-491"/>
    <x v="2"/>
    <n v="0"/>
  </r>
  <r>
    <x v="1829"/>
    <n v="48963"/>
    <n v="49269"/>
    <n v="48292"/>
    <n v="48472"/>
    <n v="500"/>
    <n v="545"/>
    <x v="2"/>
    <n v="1"/>
  </r>
  <r>
    <x v="1830"/>
    <n v="48468"/>
    <n v="49057"/>
    <n v="48200"/>
    <n v="49013"/>
    <n v="500"/>
    <n v="879"/>
    <x v="2"/>
    <n v="1"/>
  </r>
  <r>
    <x v="1831"/>
    <n v="49008"/>
    <n v="49906"/>
    <n v="48781"/>
    <n v="49887"/>
    <n v="500"/>
    <n v="731"/>
    <x v="2"/>
    <n v="1"/>
  </r>
  <r>
    <x v="1832"/>
    <n v="49888"/>
    <n v="50634"/>
    <n v="49888"/>
    <n v="50619"/>
    <n v="-195"/>
    <n v="-195"/>
    <x v="2"/>
    <n v="0"/>
  </r>
  <r>
    <x v="1833"/>
    <n v="50627"/>
    <n v="50924"/>
    <n v="50097"/>
    <n v="50432"/>
    <n v="56"/>
    <n v="56"/>
    <x v="2"/>
    <n v="0"/>
  </r>
  <r>
    <x v="1834"/>
    <n v="50432"/>
    <n v="50641"/>
    <n v="50005"/>
    <n v="50488"/>
    <n v="500"/>
    <n v="1139"/>
    <x v="2"/>
    <n v="1"/>
  </r>
  <r>
    <x v="1835"/>
    <n v="50490"/>
    <n v="51812"/>
    <n v="50490"/>
    <n v="51629"/>
    <n v="-515"/>
    <n v="-515"/>
    <x v="1"/>
    <n v="0"/>
  </r>
  <r>
    <x v="1836"/>
    <n v="51633"/>
    <n v="51633"/>
    <n v="50832"/>
    <n v="51118"/>
    <n v="-1695"/>
    <n v="-1695"/>
    <x v="1"/>
    <n v="0"/>
  </r>
  <r>
    <x v="1837"/>
    <n v="51117"/>
    <n v="51117"/>
    <n v="49421"/>
    <n v="49422"/>
    <n v="242"/>
    <n v="242"/>
    <x v="1"/>
    <n v="0"/>
  </r>
  <r>
    <x v="1838"/>
    <n v="49419"/>
    <n v="49764"/>
    <n v="48804"/>
    <n v="49661"/>
    <n v="-1014"/>
    <n v="-1014"/>
    <x v="1"/>
    <n v="0"/>
  </r>
  <r>
    <x v="1839"/>
    <n v="49662"/>
    <n v="49894"/>
    <n v="48216"/>
    <n v="48648"/>
    <n v="500"/>
    <n v="266"/>
    <x v="1"/>
    <n v="1"/>
  </r>
  <r>
    <x v="1840"/>
    <n v="48649"/>
    <n v="49415"/>
    <n v="48324"/>
    <n v="48915"/>
    <n v="500"/>
    <n v="511"/>
    <x v="1"/>
    <n v="1"/>
  </r>
  <r>
    <x v="1841"/>
    <n v="48901"/>
    <n v="49412"/>
    <n v="48067"/>
    <n v="49412"/>
    <n v="500"/>
    <n v="125"/>
    <x v="2"/>
    <n v="1"/>
  </r>
  <r>
    <x v="1842"/>
    <n v="49409"/>
    <n v="50191"/>
    <n v="49405"/>
    <n v="49534"/>
    <n v="500"/>
    <n v="790"/>
    <x v="2"/>
    <n v="1"/>
  </r>
  <r>
    <x v="1843"/>
    <n v="49539"/>
    <n v="50782"/>
    <n v="49539"/>
    <n v="50329"/>
    <n v="500"/>
    <n v="512"/>
    <x v="1"/>
    <n v="1"/>
  </r>
  <r>
    <x v="1844"/>
    <n v="50326"/>
    <n v="50870"/>
    <n v="49678"/>
    <n v="50838"/>
    <n v="-679"/>
    <n v="-679"/>
    <x v="1"/>
    <n v="0"/>
  </r>
  <r>
    <x v="1845"/>
    <n v="50835"/>
    <n v="51239"/>
    <n v="50060"/>
    <n v="50156"/>
    <n v="500"/>
    <n v="1399"/>
    <x v="1"/>
    <n v="1"/>
  </r>
  <r>
    <x v="1846"/>
    <n v="50161"/>
    <n v="51673"/>
    <n v="50161"/>
    <n v="51560"/>
    <n v="-1456"/>
    <n v="-1456"/>
    <x v="1"/>
    <n v="0"/>
  </r>
  <r>
    <x v="1847"/>
    <n v="51561"/>
    <n v="51561"/>
    <n v="49544"/>
    <n v="50105"/>
    <n v="-860"/>
    <n v="-860"/>
    <x v="1"/>
    <n v="0"/>
  </r>
  <r>
    <x v="1848"/>
    <n v="50106"/>
    <n v="50162"/>
    <n v="48954"/>
    <n v="49246"/>
    <n v="500"/>
    <n v="755"/>
    <x v="1"/>
    <n v="1"/>
  </r>
  <r>
    <x v="1849"/>
    <n v="49252"/>
    <n v="50301"/>
    <n v="49252"/>
    <n v="50007"/>
    <n v="500"/>
    <n v="993"/>
    <x v="1"/>
    <n v="1"/>
  </r>
  <r>
    <x v="1850"/>
    <n v="50009"/>
    <n v="51229"/>
    <n v="50009"/>
    <n v="51002"/>
    <n v="500"/>
    <n v="526"/>
    <x v="1"/>
    <n v="1"/>
  </r>
  <r>
    <x v="1851"/>
    <n v="51001"/>
    <n v="51619"/>
    <n v="50585"/>
    <n v="51527"/>
    <n v="500"/>
    <n v="693"/>
    <x v="1"/>
    <n v="1"/>
  </r>
  <r>
    <x v="1852"/>
    <n v="51540"/>
    <n v="52346"/>
    <n v="51411"/>
    <n v="52233"/>
    <n v="500"/>
    <n v="328"/>
    <x v="1"/>
    <n v="1"/>
  </r>
  <r>
    <x v="1853"/>
    <n v="52241"/>
    <n v="52918"/>
    <n v="52241"/>
    <n v="52569"/>
    <n v="-723"/>
    <n v="-723"/>
    <x v="1"/>
    <n v="0"/>
  </r>
  <r>
    <x v="1854"/>
    <n v="52565"/>
    <n v="52565"/>
    <n v="51510"/>
    <n v="51842"/>
    <n v="60"/>
    <n v="60"/>
    <x v="1"/>
    <n v="0"/>
  </r>
  <r>
    <x v="1855"/>
    <n v="51842"/>
    <n v="51909"/>
    <n v="50825"/>
    <n v="51902"/>
    <n v="500"/>
    <n v="113"/>
    <x v="1"/>
    <n v="1"/>
  </r>
  <r>
    <x v="1856"/>
    <n v="51902"/>
    <n v="52719"/>
    <n v="51888"/>
    <n v="52015"/>
    <n v="500"/>
    <n v="1121"/>
    <x v="2"/>
    <n v="1"/>
  </r>
  <r>
    <x v="1857"/>
    <n v="52020"/>
    <n v="53166"/>
    <n v="52020"/>
    <n v="53141"/>
    <n v="500"/>
    <n v="817"/>
    <x v="1"/>
    <n v="1"/>
  </r>
  <r>
    <x v="1858"/>
    <n v="53143"/>
    <n v="54021"/>
    <n v="53143"/>
    <n v="53960"/>
    <n v="500"/>
    <n v="295"/>
    <x v="1"/>
    <n v="1"/>
  </r>
  <r>
    <x v="1859"/>
    <n v="53961"/>
    <n v="54746"/>
    <n v="53961"/>
    <n v="54256"/>
    <n v="342"/>
    <n v="342"/>
    <x v="1"/>
    <n v="0"/>
  </r>
  <r>
    <x v="1860"/>
    <n v="54256"/>
    <n v="54647"/>
    <n v="53733"/>
    <n v="54598"/>
    <n v="500"/>
    <n v="880"/>
    <x v="1"/>
    <n v="1"/>
  </r>
  <r>
    <x v="1861"/>
    <n v="54601"/>
    <n v="55634"/>
    <n v="54601"/>
    <n v="55481"/>
    <n v="96"/>
    <n v="96"/>
    <x v="1"/>
    <n v="0"/>
  </r>
  <r>
    <x v="1862"/>
    <n v="55482"/>
    <n v="55649"/>
    <n v="55233"/>
    <n v="55578"/>
    <n v="500"/>
    <n v="911"/>
    <x v="1"/>
    <n v="1"/>
  </r>
  <r>
    <x v="1863"/>
    <n v="55573"/>
    <n v="56509"/>
    <n v="55355"/>
    <n v="56484"/>
    <n v="211"/>
    <n v="211"/>
    <x v="2"/>
    <n v="0"/>
  </r>
  <r>
    <x v="1864"/>
    <n v="56487"/>
    <n v="56698"/>
    <n v="56246"/>
    <n v="56698"/>
    <n v="-121"/>
    <n v="-121"/>
    <x v="2"/>
    <n v="0"/>
  </r>
  <r>
    <x v="1865"/>
    <n v="56699"/>
    <n v="56927"/>
    <n v="56221"/>
    <n v="56578"/>
    <n v="63"/>
    <n v="63"/>
    <x v="2"/>
    <n v="0"/>
  </r>
  <r>
    <x v="1866"/>
    <n v="56578"/>
    <n v="56906"/>
    <n v="56233"/>
    <n v="56641"/>
    <n v="500"/>
    <n v="361"/>
    <x v="2"/>
    <n v="1"/>
  </r>
  <r>
    <x v="1867"/>
    <n v="56641"/>
    <n v="57171"/>
    <n v="56518"/>
    <n v="57002"/>
    <n v="-133"/>
    <n v="-133"/>
    <x v="2"/>
    <n v="0"/>
  </r>
  <r>
    <x v="1868"/>
    <n v="57006"/>
    <n v="57205"/>
    <n v="56398"/>
    <n v="56873"/>
    <n v="-93"/>
    <n v="-93"/>
    <x v="2"/>
    <n v="0"/>
  </r>
  <r>
    <x v="1869"/>
    <n v="56876"/>
    <n v="57309"/>
    <n v="56708"/>
    <n v="56783"/>
    <n v="500"/>
    <n v="65"/>
    <x v="2"/>
    <n v="1"/>
  </r>
  <r>
    <x v="1870"/>
    <n v="56788"/>
    <n v="57380"/>
    <n v="56788"/>
    <n v="56853"/>
    <n v="-186"/>
    <n v="-186"/>
    <x v="2"/>
    <n v="0"/>
  </r>
  <r>
    <x v="1871"/>
    <n v="56853"/>
    <n v="56853"/>
    <n v="55993"/>
    <n v="56667"/>
    <n v="500"/>
    <n v="644"/>
    <x v="2"/>
    <n v="1"/>
  </r>
  <r>
    <x v="1872"/>
    <n v="56664"/>
    <n v="57474"/>
    <n v="56340"/>
    <n v="57308"/>
    <n v="-553"/>
    <n v="-553"/>
    <x v="2"/>
    <n v="0"/>
  </r>
  <r>
    <x v="1873"/>
    <n v="57309"/>
    <n v="57729"/>
    <n v="56676"/>
    <n v="56756"/>
    <n v="-594"/>
    <n v="-594"/>
    <x v="2"/>
    <n v="0"/>
  </r>
  <r>
    <x v="1874"/>
    <n v="56756"/>
    <n v="56974"/>
    <n v="55696"/>
    <n v="56162"/>
    <n v="500"/>
    <n v="920"/>
    <x v="2"/>
    <n v="1"/>
  </r>
  <r>
    <x v="1875"/>
    <n v="56157"/>
    <n v="57101"/>
    <n v="55788"/>
    <n v="57077"/>
    <n v="500"/>
    <n v="518"/>
    <x v="2"/>
    <n v="1"/>
  </r>
  <r>
    <x v="1876"/>
    <n v="57076"/>
    <n v="58030"/>
    <n v="57076"/>
    <n v="57594"/>
    <n v="52"/>
    <n v="52"/>
    <x v="2"/>
    <n v="0"/>
  </r>
  <r>
    <x v="1877"/>
    <n v="57609"/>
    <n v="57951"/>
    <n v="57290"/>
    <n v="57661"/>
    <n v="-20"/>
    <n v="-20"/>
    <x v="2"/>
    <n v="0"/>
  </r>
  <r>
    <x v="1878"/>
    <n v="57655"/>
    <n v="57917"/>
    <n v="57504"/>
    <n v="57635"/>
    <n v="52"/>
    <n v="52"/>
    <x v="2"/>
    <n v="0"/>
  </r>
  <r>
    <x v="1879"/>
    <n v="57637"/>
    <n v="58095"/>
    <n v="57615"/>
    <n v="57689"/>
    <n v="-770"/>
    <n v="-770"/>
    <x v="2"/>
    <n v="0"/>
  </r>
  <r>
    <x v="1880"/>
    <n v="57690"/>
    <n v="57953"/>
    <n v="56735"/>
    <n v="56920"/>
    <n v="500"/>
    <n v="1375"/>
    <x v="2"/>
    <n v="1"/>
  </r>
  <r>
    <x v="1881"/>
    <n v="56925"/>
    <n v="58308"/>
    <n v="56923"/>
    <n v="58300"/>
    <n v="-2"/>
    <n v="-2"/>
    <x v="2"/>
    <n v="0"/>
  </r>
  <r>
    <x v="1882"/>
    <n v="58300"/>
    <n v="58753"/>
    <n v="57987"/>
    <n v="58298"/>
    <n v="500"/>
    <n v="830"/>
    <x v="2"/>
    <n v="1"/>
  </r>
  <r>
    <x v="1883"/>
    <n v="58316"/>
    <n v="59324"/>
    <n v="58316"/>
    <n v="59146"/>
    <n v="-289"/>
    <n v="-289"/>
    <x v="2"/>
    <n v="0"/>
  </r>
  <r>
    <x v="1884"/>
    <n v="59144"/>
    <n v="59187"/>
    <n v="58589"/>
    <n v="58855"/>
    <n v="477"/>
    <n v="477"/>
    <x v="2"/>
    <n v="0"/>
  </r>
  <r>
    <x v="1885"/>
    <n v="58847"/>
    <n v="59324"/>
    <n v="58081"/>
    <n v="59324"/>
    <n v="-158"/>
    <n v="-158"/>
    <x v="2"/>
    <n v="0"/>
  </r>
  <r>
    <x v="1886"/>
    <n v="59324"/>
    <n v="59418"/>
    <n v="58829"/>
    <n v="59166"/>
    <n v="-59"/>
    <n v="-59"/>
    <x v="2"/>
    <n v="0"/>
  </r>
  <r>
    <x v="1887"/>
    <n v="59158"/>
    <n v="59240"/>
    <n v="58599"/>
    <n v="59099"/>
    <n v="-1299"/>
    <n v="-1299"/>
    <x v="2"/>
    <n v="0"/>
  </r>
  <r>
    <x v="1888"/>
    <n v="59080"/>
    <n v="59099"/>
    <n v="57631"/>
    <n v="57781"/>
    <n v="500"/>
    <n v="239"/>
    <x v="2"/>
    <n v="1"/>
  </r>
  <r>
    <x v="1889"/>
    <n v="57781"/>
    <n v="58596"/>
    <n v="57781"/>
    <n v="58020"/>
    <n v="-301"/>
    <n v="-301"/>
    <x v="2"/>
    <n v="0"/>
  </r>
  <r>
    <x v="1890"/>
    <n v="58019"/>
    <n v="58332"/>
    <n v="57456"/>
    <n v="57718"/>
    <n v="4"/>
    <n v="4"/>
    <x v="2"/>
    <n v="0"/>
  </r>
  <r>
    <x v="1891"/>
    <n v="57718"/>
    <n v="58124"/>
    <n v="57639"/>
    <n v="57722"/>
    <n v="500"/>
    <n v="-9"/>
    <x v="2"/>
    <n v="1"/>
  </r>
  <r>
    <x v="1892"/>
    <n v="57725"/>
    <n v="58655"/>
    <n v="57259"/>
    <n v="57716"/>
    <n v="500"/>
    <n v="893"/>
    <x v="2"/>
    <n v="1"/>
  </r>
  <r>
    <x v="1893"/>
    <n v="57717"/>
    <n v="58957"/>
    <n v="57642"/>
    <n v="58610"/>
    <n v="-35"/>
    <n v="-35"/>
    <x v="2"/>
    <n v="0"/>
  </r>
  <r>
    <x v="1894"/>
    <n v="58610"/>
    <n v="58882"/>
    <n v="58293"/>
    <n v="58575"/>
    <n v="-679"/>
    <n v="-679"/>
    <x v="2"/>
    <n v="0"/>
  </r>
  <r>
    <x v="1895"/>
    <n v="58580"/>
    <n v="58910"/>
    <n v="57506"/>
    <n v="57901"/>
    <n v="500"/>
    <n v="335"/>
    <x v="2"/>
    <n v="1"/>
  </r>
  <r>
    <x v="1896"/>
    <n v="57901"/>
    <n v="58417"/>
    <n v="57638"/>
    <n v="58236"/>
    <n v="500"/>
    <n v="1375"/>
    <x v="2"/>
    <n v="1"/>
  </r>
  <r>
    <x v="1897"/>
    <n v="58241"/>
    <n v="59655"/>
    <n v="58241"/>
    <n v="59616"/>
    <n v="-50"/>
    <n v="-50"/>
    <x v="2"/>
    <n v="0"/>
  </r>
  <r>
    <x v="1898"/>
    <n v="59616"/>
    <n v="59986"/>
    <n v="59402"/>
    <n v="59566"/>
    <n v="500"/>
    <n v="563"/>
    <x v="2"/>
    <n v="1"/>
  </r>
  <r>
    <x v="1899"/>
    <n v="59566"/>
    <n v="60129"/>
    <n v="59182"/>
    <n v="60129"/>
    <n v="103"/>
    <n v="103"/>
    <x v="2"/>
    <n v="0"/>
  </r>
  <r>
    <x v="1900"/>
    <n v="60129"/>
    <n v="60310"/>
    <n v="59743"/>
    <n v="60232"/>
    <n v="-2220"/>
    <n v="-2220"/>
    <x v="1"/>
    <n v="0"/>
  </r>
  <r>
    <x v="1901"/>
    <n v="60220"/>
    <n v="60220"/>
    <n v="57961"/>
    <n v="58000"/>
    <n v="500"/>
    <n v="588"/>
    <x v="2"/>
    <n v="1"/>
  </r>
  <r>
    <x v="1902"/>
    <n v="57998"/>
    <n v="58595"/>
    <n v="57511"/>
    <n v="58586"/>
    <n v="-1759"/>
    <n v="-1759"/>
    <x v="1"/>
    <n v="0"/>
  </r>
  <r>
    <x v="1903"/>
    <n v="58580"/>
    <n v="58580"/>
    <n v="56459"/>
    <n v="56821"/>
    <n v="500"/>
    <n v="247"/>
    <x v="1"/>
    <n v="1"/>
  </r>
  <r>
    <x v="1904"/>
    <n v="56812"/>
    <n v="57342"/>
    <n v="56694"/>
    <n v="57059"/>
    <n v="500"/>
    <n v="841"/>
    <x v="1"/>
    <n v="1"/>
  </r>
  <r>
    <x v="1905"/>
    <n v="57068"/>
    <n v="58127"/>
    <n v="57068"/>
    <n v="57909"/>
    <n v="-829"/>
    <n v="-829"/>
    <x v="1"/>
    <n v="0"/>
  </r>
  <r>
    <x v="1906"/>
    <n v="57909"/>
    <n v="57909"/>
    <n v="56794"/>
    <n v="57080"/>
    <n v="500"/>
    <n v="267"/>
    <x v="1"/>
    <n v="1"/>
  </r>
  <r>
    <x v="1907"/>
    <n v="57083"/>
    <n v="58025"/>
    <n v="57083"/>
    <n v="57350"/>
    <n v="500"/>
    <n v="380"/>
    <x v="2"/>
    <n v="1"/>
  </r>
  <r>
    <x v="1908"/>
    <n v="57356"/>
    <n v="57902"/>
    <n v="57356"/>
    <n v="57736"/>
    <n v="500"/>
    <n v="658"/>
    <x v="2"/>
    <n v="1"/>
  </r>
  <r>
    <x v="1909"/>
    <n v="57736"/>
    <n v="58575"/>
    <n v="57326"/>
    <n v="58394"/>
    <n v="500"/>
    <n v="586"/>
    <x v="2"/>
    <n v="1"/>
  </r>
  <r>
    <x v="1910"/>
    <n v="58408"/>
    <n v="59462"/>
    <n v="58408"/>
    <n v="58994"/>
    <n v="-295"/>
    <n v="-295"/>
    <x v="2"/>
    <n v="0"/>
  </r>
  <r>
    <x v="1911"/>
    <n v="58992"/>
    <n v="59131"/>
    <n v="58409"/>
    <n v="58697"/>
    <n v="-643"/>
    <n v="-643"/>
    <x v="2"/>
    <n v="0"/>
  </r>
  <r>
    <x v="1912"/>
    <n v="58697"/>
    <n v="58697"/>
    <n v="57904"/>
    <n v="58054"/>
    <n v="316"/>
    <n v="316"/>
    <x v="2"/>
    <n v="0"/>
  </r>
  <r>
    <x v="1913"/>
    <n v="58066"/>
    <n v="58490"/>
    <n v="57411"/>
    <n v="58382"/>
    <n v="500"/>
    <n v="973"/>
    <x v="2"/>
    <n v="1"/>
  </r>
  <r>
    <x v="1914"/>
    <n v="58383"/>
    <n v="59415"/>
    <n v="58353"/>
    <n v="59356"/>
    <n v="-995"/>
    <n v="-995"/>
    <x v="1"/>
    <n v="0"/>
  </r>
  <r>
    <x v="1915"/>
    <n v="59346"/>
    <n v="59621"/>
    <n v="58292"/>
    <n v="58351"/>
    <n v="500"/>
    <n v="17"/>
    <x v="2"/>
    <n v="1"/>
  </r>
  <r>
    <x v="1916"/>
    <n v="58350"/>
    <n v="58900"/>
    <n v="58271"/>
    <n v="58367"/>
    <n v="500"/>
    <n v="1091"/>
    <x v="2"/>
    <n v="1"/>
  </r>
  <r>
    <x v="1917"/>
    <n v="58370"/>
    <n v="59549"/>
    <n v="58367"/>
    <n v="59461"/>
    <n v="-122"/>
    <n v="-122"/>
    <x v="1"/>
    <n v="0"/>
  </r>
  <r>
    <x v="1918"/>
    <n v="59461"/>
    <n v="59580"/>
    <n v="58892"/>
    <n v="59339"/>
    <n v="500"/>
    <n v="914"/>
    <x v="1"/>
    <n v="1"/>
  </r>
  <r>
    <x v="1919"/>
    <n v="59340"/>
    <n v="60477"/>
    <n v="59340"/>
    <n v="60254"/>
    <n v="390"/>
    <n v="390"/>
    <x v="2"/>
    <n v="0"/>
  </r>
  <r>
    <x v="1920"/>
    <n v="60254"/>
    <n v="60724"/>
    <n v="60070"/>
    <n v="60644"/>
    <n v="500"/>
    <n v="464"/>
    <x v="2"/>
    <n v="1"/>
  </r>
  <r>
    <x v="1921"/>
    <n v="60645"/>
    <n v="61275"/>
    <n v="60479"/>
    <n v="61109"/>
    <n v="500"/>
    <n v="538"/>
    <x v="1"/>
    <n v="1"/>
  </r>
  <r>
    <x v="1922"/>
    <n v="61130"/>
    <n v="61756"/>
    <n v="61130"/>
    <n v="61668"/>
    <n v="-646"/>
    <n v="-646"/>
    <x v="1"/>
    <n v="0"/>
  </r>
  <r>
    <x v="1923"/>
    <n v="61668"/>
    <n v="61668"/>
    <n v="60885"/>
    <n v="61022"/>
    <n v="99"/>
    <n v="99"/>
    <x v="2"/>
    <n v="0"/>
  </r>
  <r>
    <x v="1924"/>
    <n v="61020"/>
    <n v="61329"/>
    <n v="60243"/>
    <n v="61119"/>
    <n v="500"/>
    <n v="647"/>
    <x v="2"/>
    <n v="1"/>
  </r>
  <r>
    <x v="1925"/>
    <n v="61120"/>
    <n v="62039"/>
    <n v="61120"/>
    <n v="61767"/>
    <n v="500"/>
    <n v="928"/>
    <x v="2"/>
    <n v="1"/>
  </r>
  <r>
    <x v="1926"/>
    <n v="61768"/>
    <n v="62696"/>
    <n v="61719"/>
    <n v="62696"/>
    <n v="500"/>
    <n v="1081"/>
    <x v="2"/>
    <n v="1"/>
  </r>
  <r>
    <x v="1927"/>
    <n v="62701"/>
    <n v="63937"/>
    <n v="62701"/>
    <n v="63782"/>
    <n v="-278"/>
    <n v="-278"/>
    <x v="2"/>
    <n v="0"/>
  </r>
  <r>
    <x v="1928"/>
    <n v="63784"/>
    <n v="64089"/>
    <n v="63309"/>
    <n v="63506"/>
    <n v="343"/>
    <n v="343"/>
    <x v="1"/>
    <n v="0"/>
  </r>
  <r>
    <x v="1929"/>
    <n v="63495"/>
    <n v="63927"/>
    <n v="62729"/>
    <n v="63838"/>
    <n v="500"/>
    <n v="270"/>
    <x v="1"/>
    <n v="1"/>
  </r>
  <r>
    <x v="1930"/>
    <n v="63838"/>
    <n v="64372"/>
    <n v="63379"/>
    <n v="64108"/>
    <n v="500"/>
    <n v="-81"/>
    <x v="1"/>
    <n v="1"/>
  </r>
  <r>
    <x v="1931"/>
    <n v="64141"/>
    <n v="64691"/>
    <n v="63914"/>
    <n v="64060"/>
    <n v="-193"/>
    <n v="-193"/>
    <x v="1"/>
    <n v="0"/>
  </r>
  <r>
    <x v="1932"/>
    <n v="64059"/>
    <n v="64266"/>
    <n v="63248"/>
    <n v="63866"/>
    <n v="-34"/>
    <n v="-34"/>
    <x v="2"/>
    <n v="0"/>
  </r>
  <r>
    <x v="1933"/>
    <n v="63860"/>
    <n v="63924"/>
    <n v="63084"/>
    <n v="63826"/>
    <n v="500"/>
    <n v="423"/>
    <x v="2"/>
    <n v="1"/>
  </r>
  <r>
    <x v="1934"/>
    <n v="63827"/>
    <n v="64609"/>
    <n v="63827"/>
    <n v="64250"/>
    <n v="57"/>
    <n v="57"/>
    <x v="2"/>
    <n v="0"/>
  </r>
  <r>
    <x v="1935"/>
    <n v="64251"/>
    <n v="64728"/>
    <n v="63778"/>
    <n v="64308"/>
    <n v="500"/>
    <n v="613"/>
    <x v="2"/>
    <n v="1"/>
  </r>
  <r>
    <x v="1936"/>
    <n v="64312"/>
    <n v="65054"/>
    <n v="64312"/>
    <n v="64925"/>
    <n v="-1596"/>
    <n v="-1596"/>
    <x v="2"/>
    <n v="0"/>
  </r>
  <r>
    <x v="1937"/>
    <n v="64922"/>
    <n v="65291"/>
    <n v="63019"/>
    <n v="63326"/>
    <n v="-1575"/>
    <n v="-1575"/>
    <x v="2"/>
    <n v="0"/>
  </r>
  <r>
    <x v="1938"/>
    <n v="63325"/>
    <n v="63524"/>
    <n v="61750"/>
    <n v="61750"/>
    <n v="500"/>
    <n v="-151"/>
    <x v="2"/>
    <n v="1"/>
  </r>
  <r>
    <x v="1939"/>
    <n v="61749"/>
    <n v="62699"/>
    <n v="61491"/>
    <n v="61598"/>
    <n v="500"/>
    <n v="2451"/>
    <x v="2"/>
    <n v="1"/>
  </r>
  <r>
    <x v="1940"/>
    <n v="61601"/>
    <n v="64193"/>
    <n v="61601"/>
    <n v="64052"/>
    <n v="500"/>
    <n v="106"/>
    <x v="2"/>
    <n v="1"/>
  </r>
  <r>
    <x v="1941"/>
    <n v="64052"/>
    <n v="64767"/>
    <n v="63381"/>
    <n v="64158"/>
    <n v="-899"/>
    <n v="-899"/>
    <x v="1"/>
    <n v="0"/>
  </r>
  <r>
    <x v="1942"/>
    <n v="64157"/>
    <n v="64358"/>
    <n v="61794"/>
    <n v="63258"/>
    <n v="500"/>
    <n v="-2060"/>
    <x v="1"/>
    <n v="1"/>
  </r>
  <r>
    <x v="1943"/>
    <n v="63261"/>
    <n v="63903"/>
    <n v="60553"/>
    <n v="61201"/>
    <n v="-2015"/>
    <n v="-2015"/>
    <x v="1"/>
    <n v="0"/>
  </r>
  <r>
    <x v="1944"/>
    <n v="61199"/>
    <n v="61626"/>
    <n v="58921"/>
    <n v="59184"/>
    <n v="500"/>
    <n v="474"/>
    <x v="1"/>
    <n v="1"/>
  </r>
  <r>
    <x v="1945"/>
    <n v="59183"/>
    <n v="59961"/>
    <n v="58322"/>
    <n v="59657"/>
    <n v="500"/>
    <n v="1101"/>
    <x v="1"/>
    <n v="1"/>
  </r>
  <r>
    <x v="1946"/>
    <n v="59658"/>
    <n v="60915"/>
    <n v="59364"/>
    <n v="60759"/>
    <n v="500"/>
    <n v="-993"/>
    <x v="1"/>
    <n v="1"/>
  </r>
  <r>
    <x v="1947"/>
    <n v="60763"/>
    <n v="61493"/>
    <n v="59746"/>
    <n v="59770"/>
    <n v="192"/>
    <n v="192"/>
    <x v="1"/>
    <n v="0"/>
  </r>
  <r>
    <x v="1948"/>
    <n v="59770"/>
    <n v="60193"/>
    <n v="59327"/>
    <n v="59962"/>
    <n v="500"/>
    <n v="1107"/>
    <x v="1"/>
    <n v="1"/>
  </r>
  <r>
    <x v="1949"/>
    <n v="59963"/>
    <n v="61070"/>
    <n v="59963"/>
    <n v="61070"/>
    <n v="500"/>
    <n v="882"/>
    <x v="1"/>
    <n v="1"/>
  </r>
  <r>
    <x v="1950"/>
    <n v="61072"/>
    <n v="62550"/>
    <n v="61072"/>
    <n v="61954"/>
    <n v="30"/>
    <n v="30"/>
    <x v="1"/>
    <n v="0"/>
  </r>
  <r>
    <x v="1951"/>
    <n v="61956"/>
    <n v="62046"/>
    <n v="61234"/>
    <n v="61986"/>
    <n v="-603"/>
    <n v="-603"/>
    <x v="1"/>
    <n v="0"/>
  </r>
  <r>
    <x v="1952"/>
    <n v="61999"/>
    <n v="62105"/>
    <n v="61392"/>
    <n v="61396"/>
    <n v="165"/>
    <n v="165"/>
    <x v="1"/>
    <n v="0"/>
  </r>
  <r>
    <x v="1953"/>
    <n v="61394"/>
    <n v="61559"/>
    <n v="60573"/>
    <n v="61559"/>
    <n v="500"/>
    <n v="1296"/>
    <x v="2"/>
    <n v="1"/>
  </r>
  <r>
    <x v="1954"/>
    <n v="61559"/>
    <n v="62934"/>
    <n v="61240"/>
    <n v="62855"/>
    <n v="-1872"/>
    <n v="-1872"/>
    <x v="1"/>
    <n v="0"/>
  </r>
  <r>
    <x v="1955"/>
    <n v="62859"/>
    <n v="62859"/>
    <n v="60980"/>
    <n v="60987"/>
    <n v="500"/>
    <n v="912"/>
    <x v="1"/>
    <n v="1"/>
  </r>
  <r>
    <x v="1956"/>
    <n v="60994"/>
    <n v="62590"/>
    <n v="60994"/>
    <n v="61906"/>
    <n v="-2399"/>
    <n v="-2399"/>
    <x v="1"/>
    <n v="0"/>
  </r>
  <r>
    <x v="1957"/>
    <n v="61906"/>
    <n v="61911"/>
    <n v="59058"/>
    <n v="59507"/>
    <n v="500"/>
    <n v="817"/>
    <x v="1"/>
    <n v="1"/>
  </r>
  <r>
    <x v="1958"/>
    <n v="59499"/>
    <n v="60379"/>
    <n v="58092"/>
    <n v="60316"/>
    <n v="-490"/>
    <n v="-490"/>
    <x v="1"/>
    <n v="0"/>
  </r>
  <r>
    <x v="1959"/>
    <n v="60322"/>
    <n v="60720"/>
    <n v="59635"/>
    <n v="59832"/>
    <n v="500"/>
    <n v="1260"/>
    <x v="1"/>
    <n v="1"/>
  </r>
  <r>
    <x v="1960"/>
    <n v="59828"/>
    <n v="61235"/>
    <n v="59396"/>
    <n v="61088"/>
    <n v="500"/>
    <n v="303"/>
    <x v="1"/>
    <n v="1"/>
  </r>
  <r>
    <x v="1961"/>
    <n v="61111"/>
    <n v="61918"/>
    <n v="61062"/>
    <n v="61414"/>
    <n v="500"/>
    <n v="-753"/>
    <x v="1"/>
    <n v="1"/>
  </r>
  <r>
    <x v="1962"/>
    <n v="61430"/>
    <n v="61936"/>
    <n v="60499"/>
    <n v="60677"/>
    <n v="-187"/>
    <n v="-187"/>
    <x v="1"/>
    <n v="0"/>
  </r>
  <r>
    <x v="1963"/>
    <n v="60688"/>
    <n v="61129"/>
    <n v="60316"/>
    <n v="60501"/>
    <n v="-1338"/>
    <n v="-1338"/>
    <x v="1"/>
    <n v="0"/>
  </r>
  <r>
    <x v="1964"/>
    <n v="60517"/>
    <n v="60517"/>
    <n v="59035"/>
    <n v="59179"/>
    <n v="500"/>
    <n v="103"/>
    <x v="1"/>
    <n v="1"/>
  </r>
  <r>
    <x v="1965"/>
    <n v="59178"/>
    <n v="59946"/>
    <n v="58758"/>
    <n v="59281"/>
    <n v="-1068"/>
    <n v="-1068"/>
    <x v="1"/>
    <n v="0"/>
  </r>
  <r>
    <x v="1966"/>
    <n v="59280"/>
    <n v="59338"/>
    <n v="58212"/>
    <n v="58212"/>
    <n v="182"/>
    <n v="182"/>
    <x v="1"/>
    <n v="0"/>
  </r>
  <r>
    <x v="1967"/>
    <n v="58214"/>
    <n v="58635"/>
    <n v="57575"/>
    <n v="58396"/>
    <n v="500"/>
    <n v="-9"/>
    <x v="1"/>
    <n v="1"/>
  </r>
  <r>
    <x v="1968"/>
    <n v="58398"/>
    <n v="59312"/>
    <n v="58365"/>
    <n v="58389"/>
    <n v="-1279"/>
    <n v="-1279"/>
    <x v="2"/>
    <n v="0"/>
  </r>
  <r>
    <x v="1969"/>
    <n v="58390"/>
    <n v="58600"/>
    <n v="57109"/>
    <n v="57111"/>
    <n v="500"/>
    <n v="467"/>
    <x v="2"/>
    <n v="1"/>
  </r>
  <r>
    <x v="1970"/>
    <n v="57116"/>
    <n v="57918"/>
    <n v="57038"/>
    <n v="57583"/>
    <n v="64"/>
    <n v="64"/>
    <x v="2"/>
    <n v="0"/>
  </r>
  <r>
    <x v="1971"/>
    <n v="57583"/>
    <n v="58049"/>
    <n v="57221"/>
    <n v="57647"/>
    <n v="-391"/>
    <n v="-391"/>
    <x v="2"/>
    <n v="0"/>
  </r>
  <r>
    <x v="1972"/>
    <n v="57646"/>
    <n v="57646"/>
    <n v="56829"/>
    <n v="57255"/>
    <n v="500"/>
    <n v="682"/>
    <x v="2"/>
    <n v="1"/>
  </r>
  <r>
    <x v="1973"/>
    <n v="57255"/>
    <n v="58143"/>
    <n v="57255"/>
    <n v="57937"/>
    <n v="500"/>
    <n v="679"/>
    <x v="2"/>
    <n v="1"/>
  </r>
  <r>
    <x v="1974"/>
    <n v="57941"/>
    <n v="58781"/>
    <n v="57941"/>
    <n v="58620"/>
    <n v="70"/>
    <n v="70"/>
    <x v="2"/>
    <n v="0"/>
  </r>
  <r>
    <x v="1975"/>
    <n v="58627"/>
    <n v="59068"/>
    <n v="58402"/>
    <n v="58697"/>
    <n v="500"/>
    <n v="1094"/>
    <x v="2"/>
    <n v="1"/>
  </r>
  <r>
    <x v="1976"/>
    <n v="58688"/>
    <n v="59911"/>
    <n v="58688"/>
    <n v="59782"/>
    <n v="445"/>
    <n v="445"/>
    <x v="2"/>
    <n v="0"/>
  </r>
  <r>
    <x v="1977"/>
    <n v="59782"/>
    <n v="60248"/>
    <n v="59278"/>
    <n v="60227"/>
    <n v="-638"/>
    <n v="-638"/>
    <x v="2"/>
    <n v="0"/>
  </r>
  <r>
    <x v="1978"/>
    <n v="60227"/>
    <n v="60227"/>
    <n v="59371"/>
    <n v="59589"/>
    <n v="500"/>
    <n v="2183"/>
    <x v="2"/>
    <n v="1"/>
  </r>
  <r>
    <x v="1979"/>
    <n v="59631"/>
    <n v="61815"/>
    <n v="59631"/>
    <n v="61814"/>
    <n v="-222"/>
    <n v="-222"/>
    <x v="1"/>
    <n v="0"/>
  </r>
  <r>
    <x v="1980"/>
    <n v="61811"/>
    <n v="61940"/>
    <n v="61302"/>
    <n v="61589"/>
    <n v="500"/>
    <n v="477"/>
    <x v="1"/>
    <n v="1"/>
  </r>
  <r>
    <x v="1981"/>
    <n v="61594"/>
    <n v="62409"/>
    <n v="61594"/>
    <n v="62071"/>
    <n v="-407"/>
    <n v="-407"/>
    <x v="1"/>
    <n v="0"/>
  </r>
  <r>
    <x v="1982"/>
    <n v="62072"/>
    <n v="62072"/>
    <n v="61396"/>
    <n v="61665"/>
    <n v="20"/>
    <n v="20"/>
    <x v="1"/>
    <n v="0"/>
  </r>
  <r>
    <x v="1983"/>
    <n v="61680"/>
    <n v="62112"/>
    <n v="61307"/>
    <n v="61700"/>
    <n v="500"/>
    <n v="422"/>
    <x v="2"/>
    <n v="1"/>
  </r>
  <r>
    <x v="1984"/>
    <n v="61710"/>
    <n v="62446"/>
    <n v="61710"/>
    <n v="62132"/>
    <n v="500"/>
    <n v="312"/>
    <x v="2"/>
    <n v="1"/>
  </r>
  <r>
    <x v="1985"/>
    <n v="62134"/>
    <n v="62674"/>
    <n v="61665"/>
    <n v="62446"/>
    <n v="500"/>
    <n v="1506"/>
    <x v="2"/>
    <n v="1"/>
  </r>
  <r>
    <x v="1986"/>
    <n v="62448"/>
    <n v="64342"/>
    <n v="62448"/>
    <n v="63954"/>
    <n v="-288"/>
    <n v="-288"/>
    <x v="1"/>
    <n v="0"/>
  </r>
  <r>
    <x v="1987"/>
    <n v="63940"/>
    <n v="64092"/>
    <n v="63366"/>
    <n v="63652"/>
    <n v="179"/>
    <n v="179"/>
    <x v="1"/>
    <n v="0"/>
  </r>
  <r>
    <x v="1988"/>
    <n v="63652"/>
    <n v="64014"/>
    <n v="63556"/>
    <n v="63831"/>
    <n v="500"/>
    <n v="527"/>
    <x v="1"/>
    <n v="1"/>
  </r>
  <r>
    <x v="1989"/>
    <n v="63827"/>
    <n v="64658"/>
    <n v="63456"/>
    <n v="64354"/>
    <n v="-210"/>
    <n v="-210"/>
    <x v="2"/>
    <n v="0"/>
  </r>
  <r>
    <x v="1990"/>
    <n v="64360"/>
    <n v="64680"/>
    <n v="64063"/>
    <n v="64150"/>
    <n v="-194"/>
    <n v="-194"/>
    <x v="2"/>
    <n v="0"/>
  </r>
  <r>
    <x v="1991"/>
    <n v="64145"/>
    <n v="64456"/>
    <n v="63574"/>
    <n v="63951"/>
    <n v="500"/>
    <n v="570"/>
    <x v="2"/>
    <n v="1"/>
  </r>
  <r>
    <x v="1992"/>
    <n v="63951"/>
    <n v="64694"/>
    <n v="63951"/>
    <n v="64521"/>
    <n v="500"/>
    <n v="1230"/>
    <x v="2"/>
    <n v="1"/>
  </r>
  <r>
    <x v="1993"/>
    <n v="64519"/>
    <n v="65816"/>
    <n v="64500"/>
    <n v="65749"/>
    <n v="88"/>
    <n v="88"/>
    <x v="1"/>
    <n v="0"/>
  </r>
  <r>
    <x v="1994"/>
    <n v="65752"/>
    <n v="66173"/>
    <n v="65615"/>
    <n v="65840"/>
    <n v="500"/>
    <n v="349"/>
    <x v="1"/>
    <n v="1"/>
  </r>
  <r>
    <x v="1995"/>
    <n v="65842"/>
    <n v="66594"/>
    <n v="65842"/>
    <n v="66191"/>
    <n v="-161"/>
    <n v="-161"/>
    <x v="2"/>
    <n v="0"/>
  </r>
  <r>
    <x v="1996"/>
    <n v="66195"/>
    <n v="66242"/>
    <n v="65876"/>
    <n v="66034"/>
    <n v="-1723"/>
    <n v="-1723"/>
    <x v="2"/>
    <n v="0"/>
  </r>
  <r>
    <x v="1997"/>
    <n v="66025"/>
    <n v="66025"/>
    <n v="64165"/>
    <n v="64302"/>
    <n v="500"/>
    <n v="361"/>
    <x v="2"/>
    <n v="1"/>
  </r>
  <r>
    <x v="1998"/>
    <n v="64310"/>
    <n v="64901"/>
    <n v="64284"/>
    <n v="64671"/>
    <n v="500"/>
    <n v="149"/>
    <x v="2"/>
    <n v="1"/>
  </r>
  <r>
    <x v="1999"/>
    <n v="64687"/>
    <n v="65594"/>
    <n v="64687"/>
    <n v="64836"/>
    <n v="-257"/>
    <n v="-257"/>
    <x v="2"/>
    <n v="0"/>
  </r>
  <r>
    <x v="2000"/>
    <n v="64835"/>
    <n v="65132"/>
    <n v="64163"/>
    <n v="64578"/>
    <n v="500"/>
    <n v="375"/>
    <x v="2"/>
    <n v="1"/>
  </r>
  <r>
    <x v="2001"/>
    <n v="64579"/>
    <n v="65387"/>
    <n v="64264"/>
    <n v="64954"/>
    <n v="-964"/>
    <n v="-964"/>
    <x v="2"/>
    <n v="0"/>
  </r>
  <r>
    <x v="2002"/>
    <n v="64957"/>
    <n v="65327"/>
    <n v="63933"/>
    <n v="63993"/>
    <n v="500"/>
    <n v="177"/>
    <x v="2"/>
    <n v="1"/>
  </r>
  <r>
    <x v="2003"/>
    <n v="64022"/>
    <n v="64815"/>
    <n v="63938"/>
    <n v="64199"/>
    <n v="500"/>
    <n v="635"/>
    <x v="2"/>
    <n v="1"/>
  </r>
  <r>
    <x v="2004"/>
    <n v="64200"/>
    <n v="64835"/>
    <n v="63740"/>
    <n v="64835"/>
    <n v="115"/>
    <n v="115"/>
    <x v="2"/>
    <n v="0"/>
  </r>
  <r>
    <x v="2005"/>
    <n v="64850"/>
    <n v="65302"/>
    <n v="64587"/>
    <n v="64965"/>
    <n v="500"/>
    <n v="1160"/>
    <x v="2"/>
    <n v="1"/>
  </r>
  <r>
    <x v="2006"/>
    <n v="64965"/>
    <n v="66292"/>
    <n v="64935"/>
    <n v="66125"/>
    <n v="500"/>
    <n v="843"/>
    <x v="2"/>
    <n v="1"/>
  </r>
  <r>
    <x v="2007"/>
    <n v="66125"/>
    <n v="67094"/>
    <n v="66125"/>
    <n v="66968"/>
    <n v="-258"/>
    <n v="-258"/>
    <x v="2"/>
    <n v="0"/>
  </r>
  <r>
    <x v="2008"/>
    <n v="66971"/>
    <n v="67110"/>
    <n v="66251"/>
    <n v="66713"/>
    <n v="500"/>
    <n v="1264"/>
    <x v="2"/>
    <n v="1"/>
  </r>
  <r>
    <x v="2009"/>
    <n v="66712"/>
    <n v="68016"/>
    <n v="66712"/>
    <n v="67976"/>
    <n v="-165"/>
    <n v="-165"/>
    <x v="1"/>
    <n v="0"/>
  </r>
  <r>
    <x v="2010"/>
    <n v="67979"/>
    <n v="68456"/>
    <n v="67661"/>
    <n v="67814"/>
    <n v="-66"/>
    <n v="-66"/>
    <x v="2"/>
    <n v="0"/>
  </r>
  <r>
    <x v="2011"/>
    <n v="67814"/>
    <n v="67819"/>
    <n v="67158"/>
    <n v="67748"/>
    <n v="500"/>
    <n v="777"/>
    <x v="2"/>
    <n v="1"/>
  </r>
  <r>
    <x v="2012"/>
    <n v="67756"/>
    <n v="68674"/>
    <n v="67756"/>
    <n v="68533"/>
    <n v="500"/>
    <n v="516"/>
    <x v="1"/>
    <n v="1"/>
  </r>
  <r>
    <x v="2013"/>
    <n v="68536"/>
    <n v="69112"/>
    <n v="68536"/>
    <n v="69052"/>
    <n v="-462"/>
    <n v="-462"/>
    <x v="2"/>
    <n v="0"/>
  </r>
  <r>
    <x v="2014"/>
    <n v="69052"/>
    <n v="69052"/>
    <n v="68282"/>
    <n v="68590"/>
    <n v="500"/>
    <n v="-1129"/>
    <x v="2"/>
    <n v="1"/>
  </r>
  <r>
    <x v="2015"/>
    <n v="68590"/>
    <n v="69488"/>
    <n v="67279"/>
    <n v="67461"/>
    <n v="-796"/>
    <n v="-796"/>
    <x v="2"/>
    <n v="0"/>
  </r>
  <r>
    <x v="2016"/>
    <n v="67458"/>
    <n v="67458"/>
    <n v="66452"/>
    <n v="66662"/>
    <n v="500"/>
    <n v="328"/>
    <x v="2"/>
    <n v="1"/>
  </r>
  <r>
    <x v="2017"/>
    <n v="66661"/>
    <n v="67398"/>
    <n v="66661"/>
    <n v="66989"/>
    <n v="-1145"/>
    <n v="-1145"/>
    <x v="2"/>
    <n v="0"/>
  </r>
  <r>
    <x v="2018"/>
    <n v="67000"/>
    <n v="67035"/>
    <n v="65594"/>
    <n v="65855"/>
    <n v="500"/>
    <n v="926"/>
    <x v="2"/>
    <n v="1"/>
  </r>
  <r>
    <x v="2019"/>
    <n v="65860"/>
    <n v="66801"/>
    <n v="65860"/>
    <n v="66786"/>
    <n v="-445"/>
    <n v="-445"/>
    <x v="2"/>
    <n v="0"/>
  </r>
  <r>
    <x v="2020"/>
    <n v="66786"/>
    <n v="66892"/>
    <n v="66119"/>
    <n v="66341"/>
    <n v="-601"/>
    <n v="-601"/>
    <x v="2"/>
    <n v="0"/>
  </r>
  <r>
    <x v="2021"/>
    <n v="66343"/>
    <n v="66641"/>
    <n v="65668"/>
    <n v="65742"/>
    <n v="-1030"/>
    <n v="-1030"/>
    <x v="2"/>
    <n v="0"/>
  </r>
  <r>
    <x v="2022"/>
    <n v="65748"/>
    <n v="65810"/>
    <n v="64496"/>
    <n v="64718"/>
    <n v="-133"/>
    <n v="-133"/>
    <x v="2"/>
    <n v="0"/>
  </r>
  <r>
    <x v="2023"/>
    <n v="64718"/>
    <n v="65068"/>
    <n v="64203"/>
    <n v="64585"/>
    <n v="500"/>
    <n v="89"/>
    <x v="2"/>
    <n v="1"/>
  </r>
  <r>
    <x v="2024"/>
    <n v="64586"/>
    <n v="65725"/>
    <n v="64472"/>
    <n v="64675"/>
    <n v="500"/>
    <n v="860"/>
    <x v="2"/>
    <n v="1"/>
  </r>
  <r>
    <x v="2025"/>
    <n v="64674"/>
    <n v="65651"/>
    <n v="64674"/>
    <n v="65534"/>
    <n v="-812"/>
    <n v="-812"/>
    <x v="2"/>
    <n v="0"/>
  </r>
  <r>
    <x v="2026"/>
    <n v="65511"/>
    <n v="65549"/>
    <n v="64699"/>
    <n v="64699"/>
    <n v="500"/>
    <n v="1533"/>
    <x v="2"/>
    <n v="1"/>
  </r>
  <r>
    <x v="2027"/>
    <n v="64702"/>
    <n v="66318"/>
    <n v="64537"/>
    <n v="66235"/>
    <n v="-449"/>
    <n v="-449"/>
    <x v="2"/>
    <n v="0"/>
  </r>
  <r>
    <x v="2028"/>
    <n v="66232"/>
    <n v="66554"/>
    <n v="65531"/>
    <n v="65783"/>
    <n v="-1573"/>
    <n v="-1573"/>
    <x v="2"/>
    <n v="0"/>
  </r>
  <r>
    <x v="2029"/>
    <n v="65783"/>
    <n v="66205"/>
    <n v="64152"/>
    <n v="64210"/>
    <n v="500"/>
    <n v="652"/>
    <x v="2"/>
    <n v="1"/>
  </r>
  <r>
    <x v="2030"/>
    <n v="64232"/>
    <n v="65136"/>
    <n v="63672"/>
    <n v="64884"/>
    <n v="-1904"/>
    <n v="-1904"/>
    <x v="2"/>
    <n v="0"/>
  </r>
  <r>
    <x v="2031"/>
    <n v="64884"/>
    <n v="64965"/>
    <n v="62795"/>
    <n v="62980"/>
    <n v="500"/>
    <n v="541"/>
    <x v="2"/>
    <n v="1"/>
  </r>
  <r>
    <x v="2032"/>
    <n v="62980"/>
    <n v="63747"/>
    <n v="62496"/>
    <n v="63521"/>
    <n v="10"/>
    <n v="10"/>
    <x v="2"/>
    <n v="0"/>
  </r>
  <r>
    <x v="2033"/>
    <n v="63521"/>
    <n v="63942"/>
    <n v="62840"/>
    <n v="63531"/>
    <n v="300"/>
    <n v="300"/>
    <x v="2"/>
    <n v="0"/>
  </r>
  <r>
    <x v="2034"/>
    <n v="63554"/>
    <n v="63997"/>
    <n v="63469"/>
    <n v="63854"/>
    <n v="500"/>
    <n v="479"/>
    <x v="1"/>
    <n v="1"/>
  </r>
  <r>
    <x v="2035"/>
    <n v="63829"/>
    <n v="64356"/>
    <n v="63030"/>
    <n v="64308"/>
    <n v="500"/>
    <n v="332"/>
    <x v="1"/>
    <n v="1"/>
  </r>
  <r>
    <x v="2036"/>
    <n v="64308"/>
    <n v="64847"/>
    <n v="64042"/>
    <n v="64640"/>
    <n v="500"/>
    <n v="892"/>
    <x v="1"/>
    <n v="1"/>
  </r>
  <r>
    <x v="2037"/>
    <n v="64636"/>
    <n v="65551"/>
    <n v="64476"/>
    <n v="65528"/>
    <n v="-275"/>
    <n v="-275"/>
    <x v="1"/>
    <n v="0"/>
  </r>
  <r>
    <x v="2038"/>
    <n v="65541"/>
    <n v="65775"/>
    <n v="65070"/>
    <n v="65266"/>
    <n v="-282"/>
    <n v="-282"/>
    <x v="1"/>
    <n v="0"/>
  </r>
  <r>
    <x v="2039"/>
    <n v="65266"/>
    <n v="65597"/>
    <n v="64859"/>
    <n v="64984"/>
    <n v="222"/>
    <n v="222"/>
    <x v="1"/>
    <n v="0"/>
  </r>
  <r>
    <x v="2040"/>
    <n v="64989"/>
    <n v="65384"/>
    <n v="64774"/>
    <n v="65211"/>
    <n v="500"/>
    <n v="557"/>
    <x v="2"/>
    <n v="1"/>
  </r>
  <r>
    <x v="2041"/>
    <n v="65212"/>
    <n v="65775"/>
    <n v="64990"/>
    <n v="65769"/>
    <n v="-995"/>
    <n v="-995"/>
    <x v="2"/>
    <n v="0"/>
  </r>
  <r>
    <x v="2042"/>
    <n v="65770"/>
    <n v="66211"/>
    <n v="64493"/>
    <n v="64775"/>
    <n v="-552"/>
    <n v="-552"/>
    <x v="2"/>
    <n v="0"/>
  </r>
  <r>
    <x v="2043"/>
    <n v="64775"/>
    <n v="64921"/>
    <n v="63762"/>
    <n v="64223"/>
    <n v="500"/>
    <n v="391"/>
    <x v="2"/>
    <n v="1"/>
  </r>
  <r>
    <x v="2044"/>
    <n v="64202"/>
    <n v="65197"/>
    <n v="64016"/>
    <n v="64593"/>
    <n v="57"/>
    <n v="57"/>
    <x v="2"/>
    <n v="0"/>
  </r>
  <r>
    <x v="2045"/>
    <n v="64593"/>
    <n v="64928"/>
    <n v="64115"/>
    <n v="64650"/>
    <n v="-290"/>
    <n v="-290"/>
    <x v="2"/>
    <n v="0"/>
  </r>
  <r>
    <x v="2046"/>
    <n v="64650"/>
    <n v="64872"/>
    <n v="63351"/>
    <n v="64360"/>
    <n v="-470"/>
    <n v="-470"/>
    <x v="2"/>
    <n v="0"/>
  </r>
  <r>
    <x v="2047"/>
    <n v="64362"/>
    <n v="64456"/>
    <n v="63814"/>
    <n v="63892"/>
    <n v="-1065"/>
    <n v="-1065"/>
    <x v="2"/>
    <n v="0"/>
  </r>
  <r>
    <x v="2048"/>
    <n v="63891"/>
    <n v="63992"/>
    <n v="62826"/>
    <n v="62826"/>
    <n v="500"/>
    <n v="1507"/>
    <x v="2"/>
    <n v="1"/>
  </r>
  <r>
    <x v="2049"/>
    <n v="62828"/>
    <n v="64424"/>
    <n v="62828"/>
    <n v="64335"/>
    <n v="-177"/>
    <n v="-177"/>
    <x v="2"/>
    <n v="0"/>
  </r>
  <r>
    <x v="2050"/>
    <n v="64336"/>
    <n v="64591"/>
    <n v="63717"/>
    <n v="64159"/>
    <n v="-758"/>
    <n v="-758"/>
    <x v="2"/>
    <n v="0"/>
  </r>
  <r>
    <x v="2051"/>
    <n v="64165"/>
    <n v="64572"/>
    <n v="63219"/>
    <n v="63407"/>
    <n v="500"/>
    <n v="355"/>
    <x v="2"/>
    <n v="1"/>
  </r>
  <r>
    <x v="2052"/>
    <n v="63406"/>
    <n v="64163"/>
    <n v="63388"/>
    <n v="63761"/>
    <n v="500"/>
    <n v="628"/>
    <x v="2"/>
    <n v="1"/>
  </r>
  <r>
    <x v="2053"/>
    <n v="63761"/>
    <n v="64754"/>
    <n v="63761"/>
    <n v="64389"/>
    <n v="500"/>
    <n v="764"/>
    <x v="2"/>
    <n v="1"/>
  </r>
  <r>
    <x v="2054"/>
    <n v="64384"/>
    <n v="65148"/>
    <n v="63875"/>
    <n v="65148"/>
    <n v="-282"/>
    <n v="-282"/>
    <x v="2"/>
    <n v="0"/>
  </r>
  <r>
    <x v="2055"/>
    <n v="65144"/>
    <n v="65436"/>
    <n v="64679"/>
    <n v="64862"/>
    <n v="-195"/>
    <n v="-195"/>
    <x v="2"/>
    <n v="0"/>
  </r>
  <r>
    <x v="2056"/>
    <n v="64872"/>
    <n v="65327"/>
    <n v="64292"/>
    <n v="64677"/>
    <n v="500"/>
    <n v="724"/>
    <x v="2"/>
    <n v="1"/>
  </r>
  <r>
    <x v="2057"/>
    <n v="64679"/>
    <n v="65403"/>
    <n v="64592"/>
    <n v="65403"/>
    <n v="500"/>
    <n v="1318"/>
    <x v="2"/>
    <n v="1"/>
  </r>
  <r>
    <x v="2058"/>
    <n v="65404"/>
    <n v="66877"/>
    <n v="65404"/>
    <n v="66722"/>
    <n v="-626"/>
    <n v="-626"/>
    <x v="1"/>
    <n v="0"/>
  </r>
  <r>
    <x v="2059"/>
    <n v="66720"/>
    <n v="66758"/>
    <n v="65898"/>
    <n v="66094"/>
    <n v="-1206"/>
    <n v="-1206"/>
    <x v="2"/>
    <n v="0"/>
  </r>
  <r>
    <x v="2060"/>
    <n v="66069"/>
    <n v="66099"/>
    <n v="64721"/>
    <n v="64863"/>
    <n v="500"/>
    <n v="841"/>
    <x v="2"/>
    <n v="1"/>
  </r>
  <r>
    <x v="2061"/>
    <n v="64869"/>
    <n v="65768"/>
    <n v="64863"/>
    <n v="65710"/>
    <n v="-179"/>
    <n v="-179"/>
    <x v="2"/>
    <n v="0"/>
  </r>
  <r>
    <x v="2062"/>
    <n v="65705"/>
    <n v="66015"/>
    <n v="65295"/>
    <n v="65526"/>
    <n v="500"/>
    <n v="745"/>
    <x v="2"/>
    <n v="1"/>
  </r>
  <r>
    <x v="2063"/>
    <n v="65533"/>
    <n v="66536"/>
    <n v="65533"/>
    <n v="66278"/>
    <n v="500"/>
    <n v="1066"/>
    <x v="2"/>
    <n v="1"/>
  </r>
  <r>
    <x v="2064"/>
    <n v="66284"/>
    <n v="67528"/>
    <n v="66284"/>
    <n v="67350"/>
    <n v="183"/>
    <n v="183"/>
    <x v="2"/>
    <n v="0"/>
  </r>
  <r>
    <x v="2065"/>
    <n v="67355"/>
    <n v="67709"/>
    <n v="67191"/>
    <n v="67538"/>
    <n v="500"/>
    <n v="686"/>
    <x v="2"/>
    <n v="1"/>
  </r>
  <r>
    <x v="2066"/>
    <n v="67536"/>
    <n v="68429"/>
    <n v="67536"/>
    <n v="68222"/>
    <n v="247"/>
    <n v="247"/>
    <x v="2"/>
    <n v="0"/>
  </r>
  <r>
    <x v="2067"/>
    <n v="68227"/>
    <n v="68593"/>
    <n v="68081"/>
    <n v="68474"/>
    <n v="211"/>
    <n v="211"/>
    <x v="2"/>
    <n v="0"/>
  </r>
  <r>
    <x v="2068"/>
    <n v="68473"/>
    <n v="68792"/>
    <n v="68124"/>
    <n v="68684"/>
    <n v="-1134"/>
    <n v="-1134"/>
    <x v="2"/>
    <n v="0"/>
  </r>
  <r>
    <x v="2069"/>
    <n v="68674"/>
    <n v="68674"/>
    <n v="67163"/>
    <n v="67540"/>
    <n v="-5939"/>
    <n v="-5939"/>
    <x v="2"/>
    <n v="0"/>
  </r>
  <r>
    <x v="2070"/>
    <n v="67536"/>
    <n v="67536"/>
    <n v="60315"/>
    <n v="61597"/>
    <n v="500"/>
    <n v="1042"/>
    <x v="1"/>
    <n v="1"/>
  </r>
  <r>
    <x v="2071"/>
    <n v="61597"/>
    <n v="63488"/>
    <n v="61597"/>
    <n v="62639"/>
    <n v="-965"/>
    <n v="-965"/>
    <x v="1"/>
    <n v="0"/>
  </r>
  <r>
    <x v="2072"/>
    <n v="62638"/>
    <n v="62638"/>
    <n v="60925"/>
    <n v="61673"/>
    <n v="500"/>
    <n v="992"/>
    <x v="1"/>
    <n v="1"/>
  </r>
  <r>
    <x v="2073"/>
    <n v="61670"/>
    <n v="62775"/>
    <n v="61670"/>
    <n v="62662"/>
    <n v="500"/>
    <n v="584"/>
    <x v="1"/>
    <n v="1"/>
  </r>
  <r>
    <x v="2074"/>
    <n v="62673"/>
    <n v="64016"/>
    <n v="62673"/>
    <n v="63257"/>
    <n v="500"/>
    <n v="-29"/>
    <x v="1"/>
    <n v="1"/>
  </r>
  <r>
    <x v="2075"/>
    <n v="63256"/>
    <n v="63991"/>
    <n v="62762"/>
    <n v="63227"/>
    <n v="500"/>
    <n v="857"/>
    <x v="1"/>
    <n v="1"/>
  </r>
  <r>
    <x v="2076"/>
    <n v="63228"/>
    <n v="64170"/>
    <n v="63228"/>
    <n v="64085"/>
    <n v="-294"/>
    <n v="-294"/>
    <x v="1"/>
    <n v="0"/>
  </r>
  <r>
    <x v="2077"/>
    <n v="64055"/>
    <n v="64055"/>
    <n v="63531"/>
    <n v="63761"/>
    <n v="197"/>
    <n v="197"/>
    <x v="1"/>
    <n v="0"/>
  </r>
  <r>
    <x v="2078"/>
    <n v="63765"/>
    <n v="64107"/>
    <n v="63720"/>
    <n v="63962"/>
    <n v="-1250"/>
    <n v="-1250"/>
    <x v="2"/>
    <n v="0"/>
  </r>
  <r>
    <x v="2079"/>
    <n v="63961"/>
    <n v="63984"/>
    <n v="62673"/>
    <n v="62711"/>
    <n v="500"/>
    <n v="-422"/>
    <x v="1"/>
    <n v="1"/>
  </r>
  <r>
    <x v="2080"/>
    <n v="62711"/>
    <n v="63293"/>
    <n v="62165"/>
    <n v="62289"/>
    <n v="222"/>
    <n v="222"/>
    <x v="2"/>
    <n v="0"/>
  </r>
  <r>
    <x v="2081"/>
    <n v="62289"/>
    <n v="62773"/>
    <n v="62161"/>
    <n v="62511"/>
    <n v="-53"/>
    <n v="-53"/>
    <x v="2"/>
    <n v="0"/>
  </r>
  <r>
    <x v="2082"/>
    <n v="62503"/>
    <n v="62800"/>
    <n v="62010"/>
    <n v="62450"/>
    <n v="500"/>
    <n v="505"/>
    <x v="2"/>
    <n v="1"/>
  </r>
  <r>
    <x v="2083"/>
    <n v="62450"/>
    <n v="63302"/>
    <n v="62426"/>
    <n v="62955"/>
    <n v="500"/>
    <n v="216"/>
    <x v="2"/>
    <n v="1"/>
  </r>
  <r>
    <x v="2084"/>
    <n v="62955"/>
    <n v="63637"/>
    <n v="62912"/>
    <n v="63171"/>
    <n v="-415"/>
    <n v="-415"/>
    <x v="2"/>
    <n v="0"/>
  </r>
  <r>
    <x v="2085"/>
    <n v="63171"/>
    <n v="63171"/>
    <n v="62376"/>
    <n v="62756"/>
    <n v="-544"/>
    <n v="-544"/>
    <x v="2"/>
    <n v="0"/>
  </r>
  <r>
    <x v="2086"/>
    <n v="62755"/>
    <n v="63066"/>
    <n v="62095"/>
    <n v="62211"/>
    <n v="-519"/>
    <n v="-519"/>
    <x v="2"/>
    <n v="0"/>
  </r>
  <r>
    <x v="2087"/>
    <n v="62219"/>
    <n v="62286"/>
    <n v="61279"/>
    <n v="61700"/>
    <n v="121"/>
    <n v="121"/>
    <x v="2"/>
    <n v="0"/>
  </r>
  <r>
    <x v="2088"/>
    <n v="61708"/>
    <n v="62012"/>
    <n v="61510"/>
    <n v="61829"/>
    <n v="500"/>
    <n v="92"/>
    <x v="2"/>
    <n v="1"/>
  </r>
  <r>
    <x v="2089"/>
    <n v="61831"/>
    <n v="62475"/>
    <n v="61508"/>
    <n v="61923"/>
    <n v="-285"/>
    <n v="-285"/>
    <x v="2"/>
    <n v="0"/>
  </r>
  <r>
    <x v="2090"/>
    <n v="61911"/>
    <n v="61921"/>
    <n v="61269"/>
    <n v="61626"/>
    <n v="500"/>
    <n v="394"/>
    <x v="2"/>
    <n v="1"/>
  </r>
  <r>
    <x v="2091"/>
    <n v="61620"/>
    <n v="62272"/>
    <n v="61620"/>
    <n v="62014"/>
    <n v="-1245"/>
    <n v="-1245"/>
    <x v="2"/>
    <n v="0"/>
  </r>
  <r>
    <x v="2092"/>
    <n v="62011"/>
    <n v="62011"/>
    <n v="60766"/>
    <n v="60766"/>
    <n v="-21"/>
    <n v="-21"/>
    <x v="2"/>
    <n v="0"/>
  </r>
  <r>
    <x v="2093"/>
    <n v="60783"/>
    <n v="61188"/>
    <n v="60544"/>
    <n v="60762"/>
    <n v="500"/>
    <n v="510"/>
    <x v="2"/>
    <n v="1"/>
  </r>
  <r>
    <x v="2094"/>
    <n v="60762"/>
    <n v="61354"/>
    <n v="60758"/>
    <n v="61272"/>
    <n v="-185"/>
    <n v="-185"/>
    <x v="2"/>
    <n v="0"/>
  </r>
  <r>
    <x v="2095"/>
    <n v="61272"/>
    <n v="61400"/>
    <n v="60992"/>
    <n v="61087"/>
    <n v="500"/>
    <n v="1100"/>
    <x v="2"/>
    <n v="1"/>
  </r>
  <r>
    <x v="2096"/>
    <n v="61088"/>
    <n v="62251"/>
    <n v="61088"/>
    <n v="62188"/>
    <n v="-513"/>
    <n v="-513"/>
    <x v="2"/>
    <n v="0"/>
  </r>
  <r>
    <x v="2097"/>
    <n v="62188"/>
    <n v="62424"/>
    <n v="61580"/>
    <n v="61675"/>
    <n v="334"/>
    <n v="334"/>
    <x v="2"/>
    <n v="0"/>
  </r>
  <r>
    <x v="2098"/>
    <n v="61684"/>
    <n v="62057"/>
    <n v="61433"/>
    <n v="62018"/>
    <n v="229"/>
    <n v="229"/>
    <x v="2"/>
    <n v="0"/>
  </r>
  <r>
    <x v="2099"/>
    <n v="62010"/>
    <n v="62499"/>
    <n v="61689"/>
    <n v="62239"/>
    <n v="500"/>
    <n v="662"/>
    <x v="2"/>
    <n v="1"/>
  </r>
  <r>
    <x v="2100"/>
    <n v="62238"/>
    <n v="63038"/>
    <n v="62238"/>
    <n v="62900"/>
    <n v="379"/>
    <n v="379"/>
    <x v="2"/>
    <n v="0"/>
  </r>
  <r>
    <x v="2101"/>
    <n v="62901"/>
    <n v="63338"/>
    <n v="62901"/>
    <n v="63280"/>
    <n v="-36"/>
    <n v="-36"/>
    <x v="2"/>
    <n v="0"/>
  </r>
  <r>
    <x v="2102"/>
    <n v="63268"/>
    <n v="63346"/>
    <n v="63076"/>
    <n v="63232"/>
    <n v="-61"/>
    <n v="-61"/>
    <x v="2"/>
    <n v="0"/>
  </r>
  <r>
    <x v="2103"/>
    <n v="63215"/>
    <n v="63485"/>
    <n v="62708"/>
    <n v="63154"/>
    <n v="-686"/>
    <n v="-686"/>
    <x v="2"/>
    <n v="0"/>
  </r>
  <r>
    <x v="2104"/>
    <n v="63156"/>
    <n v="63188"/>
    <n v="62354"/>
    <n v="62470"/>
    <n v="-152"/>
    <n v="-152"/>
    <x v="2"/>
    <n v="0"/>
  </r>
  <r>
    <x v="2105"/>
    <n v="62474"/>
    <n v="62926"/>
    <n v="62035"/>
    <n v="62322"/>
    <n v="500"/>
    <n v="703"/>
    <x v="2"/>
    <n v="1"/>
  </r>
  <r>
    <x v="2106"/>
    <n v="62322"/>
    <n v="63135"/>
    <n v="62322"/>
    <n v="63025"/>
    <n v="500"/>
    <n v="805"/>
    <x v="2"/>
    <n v="1"/>
  </r>
  <r>
    <x v="2107"/>
    <n v="63027"/>
    <n v="63891"/>
    <n v="62908"/>
    <n v="63832"/>
    <n v="500"/>
    <n v="996"/>
    <x v="2"/>
    <n v="1"/>
  </r>
  <r>
    <x v="2108"/>
    <n v="63840"/>
    <n v="64938"/>
    <n v="63827"/>
    <n v="64836"/>
    <n v="324"/>
    <n v="324"/>
    <x v="2"/>
    <n v="0"/>
  </r>
  <r>
    <x v="2109"/>
    <n v="64854"/>
    <n v="65302"/>
    <n v="64854"/>
    <n v="65178"/>
    <n v="258"/>
    <n v="258"/>
    <x v="2"/>
    <n v="0"/>
  </r>
  <r>
    <x v="2110"/>
    <n v="65178"/>
    <n v="65624"/>
    <n v="65178"/>
    <n v="65436"/>
    <n v="-219"/>
    <n v="-219"/>
    <x v="2"/>
    <n v="0"/>
  </r>
  <r>
    <x v="2111"/>
    <n v="65431"/>
    <n v="65478"/>
    <n v="65119"/>
    <n v="65212"/>
    <n v="130"/>
    <n v="130"/>
    <x v="2"/>
    <n v="0"/>
  </r>
  <r>
    <x v="2112"/>
    <n v="65208"/>
    <n v="65338"/>
    <n v="64943"/>
    <n v="65338"/>
    <n v="-157"/>
    <n v="-157"/>
    <x v="2"/>
    <n v="0"/>
  </r>
  <r>
    <x v="2113"/>
    <n v="65337"/>
    <n v="65604"/>
    <n v="64874"/>
    <n v="65180"/>
    <n v="-240"/>
    <n v="-240"/>
    <x v="2"/>
    <n v="0"/>
  </r>
  <r>
    <x v="2114"/>
    <n v="65178"/>
    <n v="65505"/>
    <n v="64898"/>
    <n v="64938"/>
    <n v="-252"/>
    <n v="-252"/>
    <x v="2"/>
    <n v="0"/>
  </r>
  <r>
    <x v="2115"/>
    <n v="64936"/>
    <n v="65150"/>
    <n v="64599"/>
    <n v="64684"/>
    <n v="405"/>
    <n v="405"/>
    <x v="2"/>
    <n v="0"/>
  </r>
  <r>
    <x v="2116"/>
    <n v="64695"/>
    <n v="65104"/>
    <n v="64678"/>
    <n v="65100"/>
    <n v="500"/>
    <n v="567"/>
    <x v="2"/>
    <n v="1"/>
  </r>
  <r>
    <x v="2117"/>
    <n v="65101"/>
    <n v="65749"/>
    <n v="65101"/>
    <n v="65668"/>
    <n v="-657"/>
    <n v="-657"/>
    <x v="2"/>
    <n v="0"/>
  </r>
  <r>
    <x v="2118"/>
    <n v="65668"/>
    <n v="65873"/>
    <n v="64992"/>
    <n v="65011"/>
    <n v="500"/>
    <n v="264"/>
    <x v="2"/>
    <n v="1"/>
  </r>
  <r>
    <x v="2119"/>
    <n v="65013"/>
    <n v="65678"/>
    <n v="65013"/>
    <n v="65277"/>
    <n v="244"/>
    <n v="244"/>
    <x v="2"/>
    <n v="0"/>
  </r>
  <r>
    <x v="2120"/>
    <n v="65253"/>
    <n v="65497"/>
    <n v="64953"/>
    <n v="65497"/>
    <n v="500"/>
    <n v="417"/>
    <x v="2"/>
    <n v="1"/>
  </r>
  <r>
    <x v="2121"/>
    <n v="65503"/>
    <n v="66048"/>
    <n v="65503"/>
    <n v="65920"/>
    <n v="500"/>
    <n v="591"/>
    <x v="2"/>
    <n v="1"/>
  </r>
  <r>
    <x v="2122"/>
    <n v="65925"/>
    <n v="66606"/>
    <n v="65925"/>
    <n v="66516"/>
    <n v="500"/>
    <n v="632"/>
    <x v="2"/>
    <n v="1"/>
  </r>
  <r>
    <x v="2123"/>
    <n v="66504"/>
    <n v="67277"/>
    <n v="66305"/>
    <n v="67136"/>
    <n v="-359"/>
    <n v="-359"/>
    <x v="2"/>
    <n v="0"/>
  </r>
  <r>
    <x v="2124"/>
    <n v="67136"/>
    <n v="67256"/>
    <n v="66705"/>
    <n v="66777"/>
    <n v="115"/>
    <n v="115"/>
    <x v="2"/>
    <n v="0"/>
  </r>
  <r>
    <x v="2125"/>
    <n v="66783"/>
    <n v="67104"/>
    <n v="66525"/>
    <n v="66898"/>
    <n v="500"/>
    <n v="1042"/>
    <x v="2"/>
    <n v="1"/>
  </r>
  <r>
    <x v="2126"/>
    <n v="66898"/>
    <n v="68043"/>
    <n v="66887"/>
    <n v="67940"/>
    <n v="500"/>
    <n v="-37"/>
    <x v="2"/>
    <n v="1"/>
  </r>
  <r>
    <x v="2127"/>
    <n v="67936"/>
    <n v="68500"/>
    <n v="67671"/>
    <n v="67899"/>
    <n v="-223"/>
    <n v="-223"/>
    <x v="2"/>
    <n v="0"/>
  </r>
  <r>
    <x v="2128"/>
    <n v="67894"/>
    <n v="67894"/>
    <n v="67290"/>
    <n v="67671"/>
    <n v="-679"/>
    <n v="-679"/>
    <x v="2"/>
    <n v="0"/>
  </r>
  <r>
    <x v="2129"/>
    <n v="67671"/>
    <n v="67671"/>
    <n v="66650"/>
    <n v="66992"/>
    <n v="500"/>
    <n v="367"/>
    <x v="2"/>
    <n v="1"/>
  </r>
  <r>
    <x v="2130"/>
    <n v="66992"/>
    <n v="67623"/>
    <n v="66678"/>
    <n v="67359"/>
    <n v="500"/>
    <n v="921"/>
    <x v="2"/>
    <n v="1"/>
  </r>
  <r>
    <x v="2131"/>
    <n v="67364"/>
    <n v="68642"/>
    <n v="67226"/>
    <n v="68285"/>
    <n v="500"/>
    <n v="59"/>
    <x v="2"/>
    <n v="1"/>
  </r>
  <r>
    <x v="2132"/>
    <n v="68296"/>
    <n v="68846"/>
    <n v="68293"/>
    <n v="68355"/>
    <n v="500"/>
    <n v="238"/>
    <x v="2"/>
    <n v="1"/>
  </r>
  <r>
    <x v="2133"/>
    <n v="68356"/>
    <n v="68950"/>
    <n v="68304"/>
    <n v="68594"/>
    <n v="-619"/>
    <n v="-619"/>
    <x v="2"/>
    <n v="0"/>
  </r>
  <r>
    <x v="2134"/>
    <n v="68596"/>
    <n v="68596"/>
    <n v="67866"/>
    <n v="67977"/>
    <n v="500"/>
    <n v="725"/>
    <x v="2"/>
    <n v="1"/>
  </r>
  <r>
    <x v="2135"/>
    <n v="67990"/>
    <n v="68808"/>
    <n v="67979"/>
    <n v="68715"/>
    <n v="-78"/>
    <n v="-78"/>
    <x v="2"/>
    <n v="0"/>
  </r>
  <r>
    <x v="2136"/>
    <n v="68713"/>
    <n v="69068"/>
    <n v="68514"/>
    <n v="68635"/>
    <n v="500"/>
    <n v="1366"/>
    <x v="2"/>
    <n v="1"/>
  </r>
  <r>
    <x v="2137"/>
    <n v="68645"/>
    <n v="70278"/>
    <n v="68645"/>
    <n v="70011"/>
    <n v="500"/>
    <n v="467"/>
    <x v="2"/>
    <n v="1"/>
  </r>
  <r>
    <x v="2138"/>
    <n v="70011"/>
    <n v="70587"/>
    <n v="69947"/>
    <n v="70478"/>
    <n v="500"/>
    <n v="651"/>
    <x v="2"/>
    <n v="1"/>
  </r>
  <r>
    <x v="2139"/>
    <n v="70482"/>
    <n v="71238"/>
    <n v="70482"/>
    <n v="71133"/>
    <n v="-64"/>
    <n v="-64"/>
    <x v="2"/>
    <n v="0"/>
  </r>
  <r>
    <x v="2140"/>
    <n v="71138"/>
    <n v="71506"/>
    <n v="70801"/>
    <n v="71074"/>
    <n v="-57"/>
    <n v="-57"/>
    <x v="2"/>
    <n v="0"/>
  </r>
  <r>
    <x v="2141"/>
    <n v="71074"/>
    <n v="71390"/>
    <n v="70909"/>
    <n v="71017"/>
    <n v="325"/>
    <n v="325"/>
    <x v="2"/>
    <n v="0"/>
  </r>
  <r>
    <x v="2142"/>
    <n v="71005"/>
    <n v="71330"/>
    <n v="70517"/>
    <n v="71330"/>
    <n v="-442"/>
    <n v="-442"/>
    <x v="2"/>
    <n v="0"/>
  </r>
  <r>
    <x v="2143"/>
    <n v="71328"/>
    <n v="71454"/>
    <n v="70755"/>
    <n v="70886"/>
    <n v="-52"/>
    <n v="-52"/>
    <x v="2"/>
    <n v="0"/>
  </r>
  <r>
    <x v="2144"/>
    <n v="70887"/>
    <n v="71234"/>
    <n v="70516"/>
    <n v="70835"/>
    <n v="500"/>
    <n v="1075"/>
    <x v="2"/>
    <n v="1"/>
  </r>
  <r>
    <x v="2145"/>
    <n v="70848"/>
    <n v="72217"/>
    <n v="70846"/>
    <n v="71923"/>
    <n v="208"/>
    <n v="208"/>
    <x v="2"/>
    <n v="0"/>
  </r>
  <r>
    <x v="2146"/>
    <n v="71921"/>
    <n v="72141"/>
    <n v="71671"/>
    <n v="72129"/>
    <n v="500"/>
    <n v="17"/>
    <x v="2"/>
    <n v="1"/>
  </r>
  <r>
    <x v="2147"/>
    <n v="72134"/>
    <n v="73180"/>
    <n v="71827"/>
    <n v="72151"/>
    <n v="500"/>
    <n v="1255"/>
    <x v="2"/>
    <n v="1"/>
  </r>
  <r>
    <x v="2148"/>
    <n v="72157"/>
    <n v="73608"/>
    <n v="72157"/>
    <n v="73412"/>
    <n v="-334"/>
    <n v="-334"/>
    <x v="2"/>
    <n v="0"/>
  </r>
  <r>
    <x v="2149"/>
    <n v="73413"/>
    <n v="73646"/>
    <n v="72925"/>
    <n v="73079"/>
    <n v="500"/>
    <n v="1223"/>
    <x v="2"/>
    <n v="1"/>
  </r>
  <r>
    <x v="2150"/>
    <n v="73096"/>
    <n v="74636"/>
    <n v="73096"/>
    <n v="74319"/>
    <n v="500"/>
    <n v="217"/>
    <x v="2"/>
    <n v="1"/>
  </r>
  <r>
    <x v="2151"/>
    <n v="74322"/>
    <n v="75332"/>
    <n v="74294"/>
    <n v="74539"/>
    <n v="500"/>
    <n v="245"/>
    <x v="2"/>
    <n v="1"/>
  </r>
  <r>
    <x v="2152"/>
    <n v="74543"/>
    <n v="75146"/>
    <n v="74196"/>
    <n v="74788"/>
    <n v="-130"/>
    <n v="-130"/>
    <x v="2"/>
    <n v="0"/>
  </r>
  <r>
    <x v="2153"/>
    <n v="74787"/>
    <n v="74949"/>
    <n v="74397"/>
    <n v="74657"/>
    <n v="500"/>
    <n v="1101"/>
    <x v="2"/>
    <n v="1"/>
  </r>
  <r>
    <x v="2154"/>
    <n v="74656"/>
    <n v="75820"/>
    <n v="74648"/>
    <n v="75757"/>
    <n v="500"/>
    <n v="232"/>
    <x v="2"/>
    <n v="1"/>
  </r>
  <r>
    <x v="2155"/>
    <n v="75758"/>
    <n v="76404"/>
    <n v="75621"/>
    <n v="75990"/>
    <n v="-16"/>
    <n v="-16"/>
    <x v="2"/>
    <n v="0"/>
  </r>
  <r>
    <x v="2156"/>
    <n v="75990"/>
    <n v="76071"/>
    <n v="75300"/>
    <n v="75974"/>
    <n v="30"/>
    <n v="30"/>
    <x v="2"/>
    <n v="0"/>
  </r>
  <r>
    <x v="2157"/>
    <n v="75974"/>
    <n v="76420"/>
    <n v="75074"/>
    <n v="76004"/>
    <n v="-410"/>
    <n v="-410"/>
    <x v="2"/>
    <n v="0"/>
  </r>
  <r>
    <x v="2158"/>
    <n v="76014"/>
    <n v="76251"/>
    <n v="75282"/>
    <n v="75604"/>
    <n v="-228"/>
    <n v="-228"/>
    <x v="2"/>
    <n v="0"/>
  </r>
  <r>
    <x v="2159"/>
    <n v="75618"/>
    <n v="75734"/>
    <n v="75029"/>
    <n v="75390"/>
    <n v="-938"/>
    <n v="-938"/>
    <x v="2"/>
    <n v="0"/>
  </r>
  <r>
    <x v="2160"/>
    <n v="75381"/>
    <n v="75470"/>
    <n v="74303"/>
    <n v="74443"/>
    <n v="500"/>
    <n v="-124"/>
    <x v="2"/>
    <n v="1"/>
  </r>
  <r>
    <x v="2161"/>
    <n v="74443"/>
    <n v="74971"/>
    <n v="74319"/>
    <n v="74319"/>
    <n v="-561"/>
    <n v="-561"/>
    <x v="2"/>
    <n v="0"/>
  </r>
  <r>
    <x v="2162"/>
    <n v="74358"/>
    <n v="74744"/>
    <n v="73125"/>
    <n v="73797"/>
    <n v="-241"/>
    <n v="-241"/>
    <x v="2"/>
    <n v="0"/>
  </r>
  <r>
    <x v="2163"/>
    <n v="73808"/>
    <n v="74011"/>
    <n v="73277"/>
    <n v="73567"/>
    <n v="500"/>
    <n v="723"/>
    <x v="2"/>
    <n v="1"/>
  </r>
  <r>
    <x v="2164"/>
    <n v="73571"/>
    <n v="74518"/>
    <n v="73571"/>
    <n v="74294"/>
    <n v="65"/>
    <n v="65"/>
    <x v="2"/>
    <n v="0"/>
  </r>
  <r>
    <x v="2165"/>
    <n v="74295"/>
    <n v="74506"/>
    <n v="73845"/>
    <n v="74360"/>
    <n v="500"/>
    <n v="2400"/>
    <x v="2"/>
    <n v="1"/>
  </r>
  <r>
    <x v="2166"/>
    <n v="74363"/>
    <n v="76763"/>
    <n v="74363"/>
    <n v="76763"/>
    <n v="-172"/>
    <n v="-172"/>
    <x v="2"/>
    <n v="0"/>
  </r>
  <r>
    <x v="2167"/>
    <n v="76763"/>
    <n v="77004"/>
    <n v="76422"/>
    <n v="76591"/>
    <n v="500"/>
    <n v="26"/>
    <x v="2"/>
    <n v="1"/>
  </r>
  <r>
    <x v="2168"/>
    <n v="76592"/>
    <n v="78024"/>
    <n v="76592"/>
    <n v="76618"/>
    <n v="-563"/>
    <n v="-563"/>
    <x v="2"/>
    <n v="0"/>
  </r>
  <r>
    <x v="2169"/>
    <n v="76618"/>
    <n v="76618"/>
    <n v="75603"/>
    <n v="76055"/>
    <n v="-328"/>
    <n v="-328"/>
    <x v="2"/>
    <n v="0"/>
  </r>
  <r>
    <x v="2170"/>
    <n v="76055"/>
    <n v="76067"/>
    <n v="75181"/>
    <n v="75727"/>
    <n v="500"/>
    <n v="1152"/>
    <x v="2"/>
    <n v="1"/>
  </r>
  <r>
    <x v="2171"/>
    <n v="75745"/>
    <n v="76996"/>
    <n v="75745"/>
    <n v="76897"/>
    <n v="-250"/>
    <n v="-250"/>
    <x v="2"/>
    <n v="0"/>
  </r>
  <r>
    <x v="2172"/>
    <n v="76910"/>
    <n v="76985"/>
    <n v="76323"/>
    <n v="76660"/>
    <n v="500"/>
    <n v="331"/>
    <x v="2"/>
    <n v="1"/>
  </r>
  <r>
    <x v="2173"/>
    <n v="76659"/>
    <n v="77319"/>
    <n v="76659"/>
    <n v="76990"/>
    <n v="-93"/>
    <n v="-93"/>
    <x v="2"/>
    <n v="0"/>
  </r>
  <r>
    <x v="2174"/>
    <n v="76985"/>
    <n v="77382"/>
    <n v="76565"/>
    <n v="76892"/>
    <n v="-691"/>
    <n v="-691"/>
    <x v="2"/>
    <n v="0"/>
  </r>
  <r>
    <x v="2175"/>
    <n v="76892"/>
    <n v="76892"/>
    <n v="76046"/>
    <n v="76201"/>
    <n v="500"/>
    <n v="380"/>
    <x v="2"/>
    <n v="1"/>
  </r>
  <r>
    <x v="2176"/>
    <n v="76211"/>
    <n v="76730"/>
    <n v="76012"/>
    <n v="76591"/>
    <n v="-308"/>
    <n v="-308"/>
    <x v="2"/>
    <n v="0"/>
  </r>
  <r>
    <x v="2177"/>
    <n v="76591"/>
    <n v="76591"/>
    <n v="75366"/>
    <n v="76283"/>
    <n v="500"/>
    <n v="100"/>
    <x v="2"/>
    <n v="1"/>
  </r>
  <r>
    <x v="2178"/>
    <n v="76291"/>
    <n v="76971"/>
    <n v="76291"/>
    <n v="76391"/>
    <n v="-985"/>
    <n v="-985"/>
    <x v="2"/>
    <n v="0"/>
  </r>
  <r>
    <x v="2179"/>
    <n v="76398"/>
    <n v="76498"/>
    <n v="75315"/>
    <n v="75413"/>
    <n v="500"/>
    <n v="924"/>
    <x v="2"/>
    <n v="1"/>
  </r>
  <r>
    <x v="2180"/>
    <n v="75426"/>
    <n v="76420"/>
    <n v="75426"/>
    <n v="76350"/>
    <n v="500"/>
    <n v="321"/>
    <x v="2"/>
    <n v="1"/>
  </r>
  <r>
    <x v="2181"/>
    <n v="76350"/>
    <n v="76883"/>
    <n v="75404"/>
    <n v="76671"/>
    <n v="-775"/>
    <n v="-775"/>
    <x v="2"/>
    <n v="0"/>
  </r>
  <r>
    <x v="2182"/>
    <n v="76671"/>
    <n v="77061"/>
    <n v="75813"/>
    <n v="75896"/>
    <n v="500"/>
    <n v="78"/>
    <x v="2"/>
    <n v="1"/>
  </r>
  <r>
    <x v="2183"/>
    <n v="75898"/>
    <n v="76617"/>
    <n v="75601"/>
    <n v="75976"/>
    <n v="-1173"/>
    <n v="-1173"/>
    <x v="2"/>
    <n v="0"/>
  </r>
  <r>
    <x v="2184"/>
    <n v="75973"/>
    <n v="75973"/>
    <n v="74305"/>
    <n v="74800"/>
    <n v="-490"/>
    <n v="-490"/>
    <x v="2"/>
    <n v="0"/>
  </r>
  <r>
    <x v="2185"/>
    <n v="74798"/>
    <n v="75142"/>
    <n v="74145"/>
    <n v="74308"/>
    <n v="500"/>
    <n v="-486"/>
    <x v="2"/>
    <n v="1"/>
  </r>
  <r>
    <x v="2186"/>
    <n v="74310"/>
    <n v="75199"/>
    <n v="73823"/>
    <n v="73824"/>
    <n v="81"/>
    <n v="81"/>
    <x v="2"/>
    <n v="0"/>
  </r>
  <r>
    <x v="2187"/>
    <n v="73834"/>
    <n v="74254"/>
    <n v="73094"/>
    <n v="73915"/>
    <n v="500"/>
    <n v="400"/>
    <x v="2"/>
    <n v="1"/>
  </r>
  <r>
    <x v="2188"/>
    <n v="73911"/>
    <n v="74445"/>
    <n v="73830"/>
    <n v="74311"/>
    <n v="-1891"/>
    <n v="-1891"/>
    <x v="2"/>
    <n v="0"/>
  </r>
  <r>
    <x v="2189"/>
    <n v="74306"/>
    <n v="74306"/>
    <n v="72386"/>
    <n v="72415"/>
    <n v="500"/>
    <n v="1895"/>
    <x v="2"/>
    <n v="1"/>
  </r>
  <r>
    <x v="2190"/>
    <n v="72468"/>
    <n v="74481"/>
    <n v="72468"/>
    <n v="74363"/>
    <n v="-1432"/>
    <n v="-1432"/>
    <x v="2"/>
    <n v="0"/>
  </r>
  <r>
    <x v="2191"/>
    <n v="74363"/>
    <n v="74363"/>
    <n v="72795"/>
    <n v="72931"/>
    <n v="-766"/>
    <n v="-766"/>
    <x v="2"/>
    <n v="0"/>
  </r>
  <r>
    <x v="2192"/>
    <n v="72932"/>
    <n v="73019"/>
    <n v="71920"/>
    <n v="72166"/>
    <n v="500"/>
    <n v="308"/>
    <x v="2"/>
    <n v="1"/>
  </r>
  <r>
    <x v="2193"/>
    <n v="72167"/>
    <n v="72735"/>
    <n v="71776"/>
    <n v="72475"/>
    <n v="-1615"/>
    <n v="-1615"/>
    <x v="2"/>
    <n v="0"/>
  </r>
  <r>
    <x v="2194"/>
    <n v="72442"/>
    <n v="72838"/>
    <n v="70825"/>
    <n v="70827"/>
    <n v="-1615"/>
    <n v="-1615"/>
    <x v="2"/>
    <n v="0"/>
  </r>
  <r>
    <x v="2195"/>
    <n v="72442"/>
    <n v="72838"/>
    <n v="70825"/>
    <n v="70827"/>
    <n v="500"/>
    <n v="1685"/>
    <x v="2"/>
    <n v="1"/>
  </r>
  <r>
    <x v="2196"/>
    <n v="70827"/>
    <n v="72896"/>
    <n v="70827"/>
    <n v="72512"/>
    <n v="500"/>
    <n v="925"/>
    <x v="2"/>
    <n v="1"/>
  </r>
  <r>
    <x v="2197"/>
    <n v="72512"/>
    <n v="73632"/>
    <n v="72390"/>
    <n v="73437"/>
    <n v="500"/>
    <n v="1156"/>
    <x v="2"/>
    <n v="1"/>
  </r>
  <r>
    <x v="2198"/>
    <n v="73439"/>
    <n v="75073"/>
    <n v="73439"/>
    <n v="74595"/>
    <n v="-92"/>
    <n v="-92"/>
    <x v="2"/>
    <n v="0"/>
  </r>
  <r>
    <x v="2199"/>
    <n v="74611"/>
    <n v="75019"/>
    <n v="74242"/>
    <n v="74519"/>
    <n v="-32"/>
    <n v="-32"/>
    <x v="1"/>
    <n v="0"/>
  </r>
  <r>
    <x v="2200"/>
    <n v="74519"/>
    <n v="74578"/>
    <n v="73851"/>
    <n v="74487"/>
    <n v="-346"/>
    <n v="-346"/>
    <x v="2"/>
    <n v="0"/>
  </r>
  <r>
    <x v="2201"/>
    <n v="74503"/>
    <n v="74542"/>
    <n v="74093"/>
    <n v="74157"/>
    <n v="-98"/>
    <n v="-98"/>
    <x v="2"/>
    <n v="0"/>
  </r>
  <r>
    <x v="2202"/>
    <n v="74157"/>
    <n v="74157"/>
    <n v="73159"/>
    <n v="74059"/>
    <n v="500"/>
    <n v="80"/>
    <x v="2"/>
    <n v="1"/>
  </r>
  <r>
    <x v="2203"/>
    <n v="74060"/>
    <n v="74989"/>
    <n v="74056"/>
    <n v="74140"/>
    <n v="-1446"/>
    <n v="-1446"/>
    <x v="2"/>
    <n v="0"/>
  </r>
  <r>
    <x v="2204"/>
    <n v="74146"/>
    <n v="74515"/>
    <n v="72700"/>
    <n v="72700"/>
    <n v="-729"/>
    <n v="-729"/>
    <x v="2"/>
    <n v="0"/>
  </r>
  <r>
    <x v="2205"/>
    <n v="72700"/>
    <n v="72700"/>
    <n v="71215"/>
    <n v="71971"/>
    <n v="500"/>
    <n v="309"/>
    <x v="2"/>
    <n v="1"/>
  </r>
  <r>
    <x v="2206"/>
    <n v="71955"/>
    <n v="72472"/>
    <n v="71488"/>
    <n v="72264"/>
    <n v="500"/>
    <n v="824"/>
    <x v="2"/>
    <n v="1"/>
  </r>
  <r>
    <x v="2207"/>
    <n v="72266"/>
    <n v="73749"/>
    <n v="72266"/>
    <n v="73090"/>
    <n v="500"/>
    <n v="-544"/>
    <x v="2"/>
    <n v="1"/>
  </r>
  <r>
    <x v="2208"/>
    <n v="73090"/>
    <n v="74166"/>
    <n v="72319"/>
    <n v="72546"/>
    <n v="500"/>
    <n v="733"/>
    <x v="2"/>
    <n v="1"/>
  </r>
  <r>
    <x v="2209"/>
    <n v="72535"/>
    <n v="73418"/>
    <n v="71906"/>
    <n v="73268"/>
    <n v="-781"/>
    <n v="-781"/>
    <x v="2"/>
    <n v="0"/>
  </r>
  <r>
    <x v="2210"/>
    <n v="73268"/>
    <n v="73268"/>
    <n v="71356"/>
    <n v="72487"/>
    <n v="500"/>
    <n v="243"/>
    <x v="2"/>
    <n v="1"/>
  </r>
  <r>
    <x v="2211"/>
    <n v="72489"/>
    <n v="73425"/>
    <n v="72489"/>
    <n v="72732"/>
    <n v="500"/>
    <n v="25"/>
    <x v="2"/>
    <n v="1"/>
  </r>
  <r>
    <x v="2212"/>
    <n v="72775"/>
    <n v="73361"/>
    <n v="72498"/>
    <n v="72800"/>
    <n v="500"/>
    <n v="1014"/>
    <x v="2"/>
    <n v="1"/>
  </r>
  <r>
    <x v="2213"/>
    <n v="72800"/>
    <n v="73814"/>
    <n v="71798"/>
    <n v="73814"/>
    <n v="500"/>
    <n v="-913"/>
    <x v="1"/>
    <n v="1"/>
  </r>
  <r>
    <x v="2214"/>
    <n v="73827"/>
    <n v="74622"/>
    <n v="72569"/>
    <n v="72914"/>
    <n v="-484"/>
    <n v="-484"/>
    <x v="1"/>
    <n v="0"/>
  </r>
  <r>
    <x v="2215"/>
    <n v="72913"/>
    <n v="72913"/>
    <n v="71969"/>
    <n v="72429"/>
    <n v="500"/>
    <n v="180"/>
    <x v="1"/>
    <n v="1"/>
  </r>
  <r>
    <x v="2216"/>
    <n v="72428"/>
    <n v="73069"/>
    <n v="72277"/>
    <n v="72608"/>
    <n v="500"/>
    <n v="494"/>
    <x v="1"/>
    <n v="1"/>
  </r>
  <r>
    <x v="2217"/>
    <n v="72621"/>
    <n v="73519"/>
    <n v="72621"/>
    <n v="73115"/>
    <n v="-442"/>
    <n v="-442"/>
    <x v="2"/>
    <n v="0"/>
  </r>
  <r>
    <x v="2218"/>
    <n v="73122"/>
    <n v="73139"/>
    <n v="72347"/>
    <n v="72680"/>
    <n v="500"/>
    <n v="687"/>
    <x v="2"/>
    <n v="1"/>
  </r>
  <r>
    <x v="2219"/>
    <n v="72680"/>
    <n v="73492"/>
    <n v="72680"/>
    <n v="73367"/>
    <n v="500"/>
    <n v="1766"/>
    <x v="2"/>
    <n v="1"/>
  </r>
  <r>
    <x v="2220"/>
    <n v="73367"/>
    <n v="75133"/>
    <n v="73265"/>
    <n v="75133"/>
    <n v="59"/>
    <n v="59"/>
    <x v="2"/>
    <n v="0"/>
  </r>
  <r>
    <x v="2221"/>
    <n v="75128"/>
    <n v="75227"/>
    <n v="74623"/>
    <n v="75187"/>
    <n v="500"/>
    <n v="501"/>
    <x v="1"/>
    <n v="1"/>
  </r>
  <r>
    <x v="2222"/>
    <n v="75187"/>
    <n v="75758"/>
    <n v="74924"/>
    <n v="75688"/>
    <n v="500"/>
    <n v="365"/>
    <x v="1"/>
    <n v="1"/>
  </r>
  <r>
    <x v="2223"/>
    <n v="75708"/>
    <n v="76293"/>
    <n v="75708"/>
    <n v="76073"/>
    <n v="325"/>
    <n v="325"/>
    <x v="2"/>
    <n v="0"/>
  </r>
  <r>
    <x v="2224"/>
    <n v="76077"/>
    <n v="76437"/>
    <n v="76077"/>
    <n v="76402"/>
    <n v="325"/>
    <n v="325"/>
    <x v="2"/>
    <n v="0"/>
  </r>
  <r>
    <x v="2225"/>
    <n v="76077"/>
    <n v="76437"/>
    <n v="76077"/>
    <n v="76402"/>
    <n v="500"/>
    <n v="1488"/>
    <x v="2"/>
    <n v="1"/>
  </r>
  <r>
    <x v="2226"/>
    <n v="76403"/>
    <n v="77909"/>
    <n v="76403"/>
    <n v="77891"/>
    <n v="500"/>
    <n v="106"/>
    <x v="2"/>
    <n v="1"/>
  </r>
  <r>
    <x v="2227"/>
    <n v="77889"/>
    <n v="78414"/>
    <n v="77602"/>
    <n v="77995"/>
    <n v="500"/>
    <n v="649"/>
    <x v="2"/>
    <n v="1"/>
  </r>
  <r>
    <x v="2228"/>
    <n v="77998"/>
    <n v="79135"/>
    <n v="77998"/>
    <n v="78647"/>
    <n v="427"/>
    <n v="427"/>
    <x v="2"/>
    <n v="0"/>
  </r>
  <r>
    <x v="2229"/>
    <n v="78644"/>
    <n v="79071"/>
    <n v="78218"/>
    <n v="79071"/>
    <n v="309"/>
    <n v="309"/>
    <x v="2"/>
    <n v="0"/>
  </r>
  <r>
    <x v="2230"/>
    <n v="79070"/>
    <n v="79395"/>
    <n v="78631"/>
    <n v="79379"/>
    <n v="-515"/>
    <n v="-515"/>
    <x v="2"/>
    <n v="0"/>
  </r>
  <r>
    <x v="2231"/>
    <n v="79379"/>
    <n v="79415"/>
    <n v="78699"/>
    <n v="78864"/>
    <n v="-663"/>
    <n v="-663"/>
    <x v="2"/>
    <n v="0"/>
  </r>
  <r>
    <x v="2232"/>
    <n v="78864"/>
    <n v="78864"/>
    <n v="78164"/>
    <n v="78201"/>
    <n v="500"/>
    <n v="1164"/>
    <x v="2"/>
    <n v="1"/>
  </r>
  <r>
    <x v="2233"/>
    <n v="78201"/>
    <n v="79365"/>
    <n v="78201"/>
    <n v="79365"/>
    <n v="-16"/>
    <n v="-16"/>
    <x v="2"/>
    <n v="0"/>
  </r>
  <r>
    <x v="2234"/>
    <n v="79365"/>
    <n v="79440"/>
    <n v="78861"/>
    <n v="79349"/>
    <n v="403"/>
    <n v="403"/>
    <x v="2"/>
    <n v="0"/>
  </r>
  <r>
    <x v="2235"/>
    <n v="79349"/>
    <n v="79847"/>
    <n v="79349"/>
    <n v="79752"/>
    <n v="81"/>
    <n v="81"/>
    <x v="2"/>
    <n v="0"/>
  </r>
  <r>
    <x v="2236"/>
    <n v="79751"/>
    <n v="80246"/>
    <n v="79668"/>
    <n v="79832"/>
    <n v="500"/>
    <n v="1357"/>
    <x v="2"/>
    <n v="1"/>
  </r>
  <r>
    <x v="2237"/>
    <n v="79832"/>
    <n v="81189"/>
    <n v="79828"/>
    <n v="81189"/>
    <n v="-222"/>
    <n v="-222"/>
    <x v="2"/>
    <n v="0"/>
  </r>
  <r>
    <x v="2238"/>
    <n v="81185"/>
    <n v="81367"/>
    <n v="80498"/>
    <n v="80963"/>
    <n v="255"/>
    <n v="255"/>
    <x v="2"/>
    <n v="0"/>
  </r>
  <r>
    <x v="2239"/>
    <n v="80965"/>
    <n v="81429"/>
    <n v="80854"/>
    <n v="81220"/>
    <n v="455"/>
    <n v="455"/>
    <x v="2"/>
    <n v="0"/>
  </r>
  <r>
    <x v="2240"/>
    <n v="81220"/>
    <n v="81675"/>
    <n v="80923"/>
    <n v="81675"/>
    <n v="-998"/>
    <n v="-998"/>
    <x v="2"/>
    <n v="0"/>
  </r>
  <r>
    <x v="2241"/>
    <n v="81676"/>
    <n v="81676"/>
    <n v="80524"/>
    <n v="80678"/>
    <n v="500"/>
    <n v="3001"/>
    <x v="2"/>
    <n v="1"/>
  </r>
  <r>
    <x v="2242"/>
    <n v="80679"/>
    <n v="83680"/>
    <n v="80679"/>
    <n v="83680"/>
    <n v="500"/>
    <n v="3001"/>
    <x v="1"/>
    <n v="1"/>
  </r>
  <r>
    <x v="2243"/>
    <n v="80679"/>
    <n v="83680"/>
    <n v="80679"/>
    <n v="83680"/>
    <n v="500"/>
    <n v="1851"/>
    <x v="1"/>
    <n v="1"/>
  </r>
  <r>
    <x v="2244"/>
    <n v="83680"/>
    <n v="85531"/>
    <n v="83680"/>
    <n v="85531"/>
    <n v="-833"/>
    <n v="-833"/>
    <x v="1"/>
    <n v="0"/>
  </r>
  <r>
    <x v="2245"/>
    <n v="85531"/>
    <n v="85531"/>
    <n v="84341"/>
    <n v="84698"/>
    <n v="-215"/>
    <n v="-215"/>
    <x v="1"/>
    <n v="0"/>
  </r>
  <r>
    <x v="2246"/>
    <n v="84697"/>
    <n v="84697"/>
    <n v="83804"/>
    <n v="84482"/>
    <n v="500"/>
    <n v="428"/>
    <x v="2"/>
    <n v="1"/>
  </r>
  <r>
    <x v="2247"/>
    <n v="84485"/>
    <n v="86213"/>
    <n v="84484"/>
    <n v="84913"/>
    <n v="500"/>
    <n v="582"/>
    <x v="1"/>
    <n v="1"/>
  </r>
  <r>
    <x v="2248"/>
    <n v="84913"/>
    <n v="86028"/>
    <n v="84833"/>
    <n v="85495"/>
    <n v="-1454"/>
    <n v="-1454"/>
    <x v="1"/>
    <n v="0"/>
  </r>
  <r>
    <x v="2249"/>
    <n v="85495"/>
    <n v="85495"/>
    <n v="83831"/>
    <n v="84041"/>
    <n v="-2179"/>
    <n v="-2179"/>
    <x v="1"/>
    <n v="0"/>
  </r>
  <r>
    <x v="2250"/>
    <n v="84040"/>
    <n v="84311"/>
    <n v="81861"/>
    <n v="81861"/>
    <n v="500"/>
    <n v="2037"/>
    <x v="1"/>
    <n v="1"/>
  </r>
  <r>
    <x v="2251"/>
    <n v="81857"/>
    <n v="84162"/>
    <n v="80804"/>
    <n v="83894"/>
    <n v="500"/>
    <n v="-1127"/>
    <x v="1"/>
    <n v="1"/>
  </r>
  <r>
    <x v="2252"/>
    <n v="83894"/>
    <n v="84410"/>
    <n v="82548"/>
    <n v="82767"/>
    <n v="500"/>
    <n v="-1240"/>
    <x v="1"/>
    <n v="1"/>
  </r>
  <r>
    <x v="2253"/>
    <n v="82773"/>
    <n v="83501"/>
    <n v="81109"/>
    <n v="81533"/>
    <n v="-633"/>
    <n v="-633"/>
    <x v="2"/>
    <n v="0"/>
  </r>
  <r>
    <x v="2254"/>
    <n v="81532"/>
    <n v="81897"/>
    <n v="79690"/>
    <n v="80899"/>
    <n v="500"/>
    <n v="2642"/>
    <x v="2"/>
    <n v="1"/>
  </r>
  <r>
    <x v="2255"/>
    <n v="80901"/>
    <n v="83782"/>
    <n v="80901"/>
    <n v="83543"/>
    <n v="500"/>
    <n v="740"/>
    <x v="1"/>
    <n v="1"/>
  </r>
  <r>
    <x v="2256"/>
    <n v="83551"/>
    <n v="84686"/>
    <n v="83551"/>
    <n v="84291"/>
    <n v="234"/>
    <n v="234"/>
    <x v="1"/>
    <n v="0"/>
  </r>
  <r>
    <x v="2257"/>
    <n v="84291"/>
    <n v="84575"/>
    <n v="83824"/>
    <n v="84525"/>
    <n v="268"/>
    <n v="268"/>
    <x v="1"/>
    <n v="0"/>
  </r>
  <r>
    <x v="2258"/>
    <n v="84525"/>
    <n v="84956"/>
    <n v="84525"/>
    <n v="84793"/>
    <n v="500"/>
    <n v="1012"/>
    <x v="1"/>
    <n v="1"/>
  </r>
  <r>
    <x v="2259"/>
    <n v="84792"/>
    <n v="86290"/>
    <n v="84261"/>
    <n v="85804"/>
    <n v="500"/>
    <n v="248"/>
    <x v="1"/>
    <n v="1"/>
  </r>
  <r>
    <x v="2260"/>
    <n v="85804"/>
    <n v="87358"/>
    <n v="85804"/>
    <n v="86052"/>
    <n v="500"/>
    <n v="636"/>
    <x v="1"/>
    <n v="1"/>
  </r>
  <r>
    <x v="2261"/>
    <n v="86050"/>
    <n v="87159"/>
    <n v="86050"/>
    <n v="86686"/>
    <n v="500"/>
    <n v="603"/>
    <x v="1"/>
    <n v="1"/>
  </r>
  <r>
    <x v="2262"/>
    <n v="86690"/>
    <n v="87345"/>
    <n v="86138"/>
    <n v="87293"/>
    <n v="0"/>
    <n v="0"/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29811B-2304-4161-9530-1EC7F4306C0B}" name="Tabella pivot1" cacheId="1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26" firstHeaderRow="1" firstDataRow="1" firstDataCol="1"/>
  <pivotFields count="11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multipleItemSelectionAllowed="1" showAll="0">
      <items count="4">
        <item x="2"/>
        <item x="1"/>
        <item h="1" x="0"/>
        <item t="default"/>
      </items>
    </pivotField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</pivotFields>
  <rowFields count="4">
    <field x="7"/>
    <field x="10"/>
    <field x="9"/>
    <field x="0"/>
  </rowFields>
  <rowItems count="2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dataFields count="1">
    <dataField name="Somma di TOT_PONTO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youtube.com/watch?v=5UAAg4CsDZ0" TargetMode="External"/><Relationship Id="rId1" Type="http://schemas.openxmlformats.org/officeDocument/2006/relationships/hyperlink" Target="http://www.outspokenmarke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youtube.com/watch?v=5UAAg4CsDZ0" TargetMode="External"/><Relationship Id="rId1" Type="http://schemas.openxmlformats.org/officeDocument/2006/relationships/hyperlink" Target="http://www.outspokenmark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42AD-A9EE-4E63-93E8-D85948C83291}">
  <dimension ref="A3:B26"/>
  <sheetViews>
    <sheetView workbookViewId="0">
      <selection activeCell="A12" sqref="A12"/>
    </sheetView>
  </sheetViews>
  <sheetFormatPr defaultRowHeight="15" x14ac:dyDescent="0.25"/>
  <cols>
    <col min="1" max="1" width="18.28515625" bestFit="1" customWidth="1"/>
    <col min="2" max="2" width="22.42578125" bestFit="1" customWidth="1"/>
    <col min="3" max="3" width="16.28515625" bestFit="1" customWidth="1"/>
    <col min="4" max="4" width="22.42578125" bestFit="1" customWidth="1"/>
    <col min="5" max="5" width="16.28515625" bestFit="1" customWidth="1"/>
    <col min="6" max="6" width="28.28515625" bestFit="1" customWidth="1"/>
    <col min="7" max="7" width="22.28515625" bestFit="1" customWidth="1"/>
  </cols>
  <sheetData>
    <row r="3" spans="1:2" x14ac:dyDescent="0.25">
      <c r="A3" s="7" t="s">
        <v>19</v>
      </c>
      <c r="B3" t="s">
        <v>33</v>
      </c>
    </row>
    <row r="4" spans="1:2" x14ac:dyDescent="0.25">
      <c r="A4" s="8" t="s">
        <v>20</v>
      </c>
      <c r="B4" s="9">
        <v>-12609</v>
      </c>
    </row>
    <row r="5" spans="1:2" x14ac:dyDescent="0.25">
      <c r="A5" s="10" t="s">
        <v>23</v>
      </c>
      <c r="B5" s="9">
        <v>12268</v>
      </c>
    </row>
    <row r="6" spans="1:2" x14ac:dyDescent="0.25">
      <c r="A6" s="10" t="s">
        <v>24</v>
      </c>
      <c r="B6" s="9">
        <v>-6248</v>
      </c>
    </row>
    <row r="7" spans="1:2" x14ac:dyDescent="0.25">
      <c r="A7" s="10" t="s">
        <v>25</v>
      </c>
      <c r="B7" s="9">
        <v>-19021</v>
      </c>
    </row>
    <row r="8" spans="1:2" x14ac:dyDescent="0.25">
      <c r="A8" s="10" t="s">
        <v>26</v>
      </c>
      <c r="B8" s="9">
        <v>3038</v>
      </c>
    </row>
    <row r="9" spans="1:2" x14ac:dyDescent="0.25">
      <c r="A9" s="10" t="s">
        <v>27</v>
      </c>
      <c r="B9" s="9">
        <v>-11519</v>
      </c>
    </row>
    <row r="10" spans="1:2" x14ac:dyDescent="0.25">
      <c r="A10" s="10" t="s">
        <v>28</v>
      </c>
      <c r="B10" s="9">
        <v>-8432</v>
      </c>
    </row>
    <row r="11" spans="1:2" x14ac:dyDescent="0.25">
      <c r="A11" s="10" t="s">
        <v>29</v>
      </c>
      <c r="B11" s="9">
        <v>-14246</v>
      </c>
    </row>
    <row r="12" spans="1:2" x14ac:dyDescent="0.25">
      <c r="A12" s="10" t="s">
        <v>30</v>
      </c>
      <c r="B12" s="9">
        <v>10663</v>
      </c>
    </row>
    <row r="13" spans="1:2" x14ac:dyDescent="0.25">
      <c r="A13" s="10" t="s">
        <v>31</v>
      </c>
      <c r="B13" s="9">
        <v>12658</v>
      </c>
    </row>
    <row r="14" spans="1:2" x14ac:dyDescent="0.25">
      <c r="A14" s="10" t="s">
        <v>32</v>
      </c>
      <c r="B14" s="9">
        <v>8230</v>
      </c>
    </row>
    <row r="15" spans="1:2" x14ac:dyDescent="0.25">
      <c r="A15" s="8" t="s">
        <v>21</v>
      </c>
      <c r="B15" s="9">
        <v>60581</v>
      </c>
    </row>
    <row r="16" spans="1:2" x14ac:dyDescent="0.25">
      <c r="A16" s="10" t="s">
        <v>23</v>
      </c>
      <c r="B16" s="9">
        <v>19101</v>
      </c>
    </row>
    <row r="17" spans="1:2" x14ac:dyDescent="0.25">
      <c r="A17" s="10" t="s">
        <v>24</v>
      </c>
      <c r="B17" s="9">
        <v>6256</v>
      </c>
    </row>
    <row r="18" spans="1:2" x14ac:dyDescent="0.25">
      <c r="A18" s="10" t="s">
        <v>25</v>
      </c>
      <c r="B18" s="9">
        <v>6873</v>
      </c>
    </row>
    <row r="19" spans="1:2" x14ac:dyDescent="0.25">
      <c r="A19" s="10" t="s">
        <v>26</v>
      </c>
      <c r="B19" s="9">
        <v>1013</v>
      </c>
    </row>
    <row r="20" spans="1:2" x14ac:dyDescent="0.25">
      <c r="A20" s="10" t="s">
        <v>27</v>
      </c>
      <c r="B20" s="9">
        <v>-2265</v>
      </c>
    </row>
    <row r="21" spans="1:2" x14ac:dyDescent="0.25">
      <c r="A21" s="10" t="s">
        <v>28</v>
      </c>
      <c r="B21" s="9">
        <v>5383</v>
      </c>
    </row>
    <row r="22" spans="1:2" x14ac:dyDescent="0.25">
      <c r="A22" s="10" t="s">
        <v>29</v>
      </c>
      <c r="B22" s="9">
        <v>9647</v>
      </c>
    </row>
    <row r="23" spans="1:2" x14ac:dyDescent="0.25">
      <c r="A23" s="10" t="s">
        <v>30</v>
      </c>
      <c r="B23" s="9">
        <v>6520</v>
      </c>
    </row>
    <row r="24" spans="1:2" x14ac:dyDescent="0.25">
      <c r="A24" s="10" t="s">
        <v>31</v>
      </c>
      <c r="B24" s="9">
        <v>3889</v>
      </c>
    </row>
    <row r="25" spans="1:2" x14ac:dyDescent="0.25">
      <c r="A25" s="10" t="s">
        <v>32</v>
      </c>
      <c r="B25" s="9">
        <v>4164</v>
      </c>
    </row>
    <row r="26" spans="1:2" x14ac:dyDescent="0.25">
      <c r="A26" s="8" t="s">
        <v>22</v>
      </c>
      <c r="B26" s="9">
        <v>47972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67"/>
  <sheetViews>
    <sheetView tabSelected="1" topLeftCell="A3" workbookViewId="0">
      <selection activeCell="Q27" sqref="Q27"/>
    </sheetView>
  </sheetViews>
  <sheetFormatPr defaultRowHeight="15" x14ac:dyDescent="0.25"/>
  <cols>
    <col min="1" max="1" width="10.7109375" style="1" bestFit="1" customWidth="1"/>
    <col min="2" max="4" width="6" style="1" bestFit="1" customWidth="1"/>
    <col min="5" max="5" width="6.42578125" style="1" bestFit="1" customWidth="1"/>
    <col min="6" max="6" width="8.42578125" style="1" bestFit="1" customWidth="1"/>
    <col min="7" max="7" width="12.85546875" style="1" bestFit="1" customWidth="1"/>
    <col min="8" max="8" width="17.28515625" style="1" bestFit="1" customWidth="1"/>
    <col min="9" max="9" width="7.85546875" style="1" bestFit="1" customWidth="1"/>
    <col min="10" max="12" width="12" style="1" hidden="1" customWidth="1"/>
    <col min="13" max="13" width="12.7109375" style="1" hidden="1" customWidth="1"/>
    <col min="14" max="14" width="16.140625" style="1" hidden="1" customWidth="1"/>
    <col min="15" max="15" width="23.42578125" style="1" hidden="1" customWidth="1"/>
    <col min="16" max="17" width="13.7109375" style="1" bestFit="1" customWidth="1"/>
    <col min="18" max="18" width="18.7109375" style="1" bestFit="1" customWidth="1"/>
    <col min="19" max="19" width="26" style="1" bestFit="1" customWidth="1"/>
    <col min="20" max="21" width="9.140625" style="1"/>
    <col min="22" max="22" width="31.5703125" style="1" bestFit="1" customWidth="1"/>
    <col min="23" max="16384" width="9.140625" style="1"/>
  </cols>
  <sheetData>
    <row r="1" spans="1:26" hidden="1" x14ac:dyDescent="0.25">
      <c r="P1" s="1">
        <f>MAX(J8:J90065)</f>
        <v>3413.325987947826</v>
      </c>
      <c r="Q1" s="1">
        <f>MAX(K11:K90065)</f>
        <v>3696.6807022362254</v>
      </c>
      <c r="R1" s="1">
        <f>MAX(N5:N90065)</f>
        <v>8.3221674685584208</v>
      </c>
      <c r="S1" s="1">
        <f>MAX(O5:O90065)</f>
        <v>-2.5280862808236715E-2</v>
      </c>
    </row>
    <row r="2" spans="1:26" hidden="1" x14ac:dyDescent="0.25">
      <c r="P2" s="1">
        <f>MIN($J$8:$J$90065)</f>
        <v>64.951520382512982</v>
      </c>
      <c r="Q2" s="1">
        <f>MIN(K11:K90065)</f>
        <v>141.55305668597504</v>
      </c>
      <c r="R2" s="1">
        <f>MIN(N5:N90065)</f>
        <v>1.9247056192861638</v>
      </c>
      <c r="S2" s="1">
        <f>MIN(O5:O90065)</f>
        <v>-0.25583079498510264</v>
      </c>
    </row>
    <row r="3" spans="1:26" x14ac:dyDescent="0.25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16</v>
      </c>
      <c r="G3" s="6" t="s">
        <v>17</v>
      </c>
      <c r="H3" s="6" t="s">
        <v>18</v>
      </c>
      <c r="I3" s="6" t="s">
        <v>15</v>
      </c>
      <c r="J3" s="11" t="s">
        <v>4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2" t="s">
        <v>10</v>
      </c>
      <c r="Q3" s="12" t="s">
        <v>11</v>
      </c>
      <c r="R3" s="12" t="s">
        <v>12</v>
      </c>
      <c r="S3" s="12" t="s">
        <v>13</v>
      </c>
      <c r="T3" s="20"/>
      <c r="U3" s="5"/>
      <c r="V3" s="19" t="s">
        <v>34</v>
      </c>
      <c r="W3" s="20"/>
      <c r="X3" s="20"/>
      <c r="Y3" s="20"/>
      <c r="Z3" s="20"/>
    </row>
    <row r="4" spans="1:26" hidden="1" x14ac:dyDescent="0.25">
      <c r="A4" s="2">
        <v>39815</v>
      </c>
      <c r="B4" s="1">
        <v>37550</v>
      </c>
      <c r="C4" s="1">
        <v>40265</v>
      </c>
      <c r="D4" s="1">
        <v>37550</v>
      </c>
      <c r="E4" s="1">
        <v>40244</v>
      </c>
      <c r="F4" s="1">
        <f>IF((C5-B5)&gt;500,500,(E5-B5))</f>
        <v>500</v>
      </c>
      <c r="G4" s="1">
        <f>(E5-B5)</f>
        <v>1276</v>
      </c>
      <c r="I4" s="1">
        <f>IF((C5-B5)&gt;500,1,0)</f>
        <v>1</v>
      </c>
      <c r="L4" s="1">
        <f>IFERROR((E4-D4)/(C4-D4),0)</f>
        <v>0.99226519337016572</v>
      </c>
      <c r="P4" s="1">
        <f>(J4-P$2)/(P$1-P$2)</f>
        <v>-1.9397926071793536E-2</v>
      </c>
      <c r="Q4" s="1">
        <f>(K4-Q$2)/(Q$1-Q$2)</f>
        <v>-3.9816589107046239E-2</v>
      </c>
      <c r="T4" s="20"/>
      <c r="V4" s="19"/>
      <c r="W4" s="20"/>
      <c r="X4" s="20"/>
      <c r="Y4" s="20"/>
      <c r="Z4" s="20"/>
    </row>
    <row r="5" spans="1:26" hidden="1" x14ac:dyDescent="0.25">
      <c r="A5" s="2">
        <v>39818</v>
      </c>
      <c r="B5" s="1">
        <v>40243</v>
      </c>
      <c r="C5" s="1">
        <v>41889</v>
      </c>
      <c r="D5" s="1">
        <v>39526</v>
      </c>
      <c r="E5" s="1">
        <v>41519</v>
      </c>
      <c r="F5" s="1">
        <f>IF((C6-B6)&gt;500,500,(E6-B6))</f>
        <v>500</v>
      </c>
      <c r="G5" s="1">
        <f>(E6-B6)</f>
        <v>792</v>
      </c>
      <c r="I5" s="1">
        <f>IF((C6-B6)&gt;500,1,0)</f>
        <v>1</v>
      </c>
      <c r="L5" s="1">
        <f>IFERROR((E5-D5)/(C5-D5),0)</f>
        <v>0.84341938214134571</v>
      </c>
      <c r="M5" s="1">
        <f>D5/E5-1</f>
        <v>-4.800211951154898E-2</v>
      </c>
      <c r="P5" s="1">
        <f>(J5-$P$2)/($P$1-$P$2)</f>
        <v>-1.9397926071793536E-2</v>
      </c>
      <c r="Q5" s="1">
        <f>(K5-Q$2)/(Q$1-Q$2)</f>
        <v>-3.9816589107046239E-2</v>
      </c>
      <c r="T5" s="20"/>
      <c r="V5" s="19"/>
      <c r="W5" s="20"/>
      <c r="X5" s="20"/>
      <c r="Y5" s="20"/>
      <c r="Z5" s="20"/>
    </row>
    <row r="6" spans="1:26" hidden="1" x14ac:dyDescent="0.25">
      <c r="A6" s="2">
        <v>39819</v>
      </c>
      <c r="B6" s="1">
        <v>41520</v>
      </c>
      <c r="C6" s="1">
        <v>42363</v>
      </c>
      <c r="D6" s="1">
        <v>41520</v>
      </c>
      <c r="E6" s="1">
        <v>42312</v>
      </c>
      <c r="F6" s="1">
        <f>IF((C7-B7)&gt;500,500,(E7-B7))</f>
        <v>-1488</v>
      </c>
      <c r="G6" s="1">
        <f>(E7-B7)</f>
        <v>-1488</v>
      </c>
      <c r="I6" s="1">
        <f>IF((C7-B7)&gt;500,1,0)</f>
        <v>0</v>
      </c>
      <c r="L6" s="1">
        <f>IFERROR((E6-D6)/(C6-D6),0)</f>
        <v>0.93950177935943058</v>
      </c>
      <c r="M6" s="1">
        <f>D6/E6-1</f>
        <v>-1.8718094157685772E-2</v>
      </c>
      <c r="P6" s="1">
        <f>(J6-$P$2)/($P$1-$P$2)</f>
        <v>-1.9397926071793536E-2</v>
      </c>
      <c r="Q6" s="1">
        <f>(K6-Q$2)/(Q$1-Q$2)</f>
        <v>-3.9816589107046239E-2</v>
      </c>
      <c r="T6" s="20"/>
      <c r="V6" s="19"/>
      <c r="W6" s="20"/>
      <c r="X6" s="20"/>
      <c r="Y6" s="20"/>
      <c r="Z6" s="20"/>
    </row>
    <row r="7" spans="1:26" hidden="1" x14ac:dyDescent="0.25">
      <c r="A7" s="2">
        <v>39820</v>
      </c>
      <c r="B7" s="1">
        <v>42308</v>
      </c>
      <c r="C7" s="1">
        <v>42308</v>
      </c>
      <c r="D7" s="1">
        <v>40563</v>
      </c>
      <c r="E7" s="1">
        <v>40820</v>
      </c>
      <c r="F7" s="1">
        <f>IF((C8-B8)&gt;500,500,(E8-B8))</f>
        <v>500</v>
      </c>
      <c r="G7" s="1">
        <f>(E8-B8)</f>
        <v>1172</v>
      </c>
      <c r="I7" s="1">
        <f>IF((C8-B8)&gt;500,1,0)</f>
        <v>1</v>
      </c>
      <c r="L7" s="1">
        <f>IFERROR((E7-D7)/(C7-D7),0)</f>
        <v>0.14727793696275071</v>
      </c>
      <c r="M7" s="1">
        <f>D7/E7-1</f>
        <v>-6.2959333659970973E-3</v>
      </c>
      <c r="P7" s="1">
        <f>(J7-$P$2)/($P$1-$P$2)</f>
        <v>-1.9397926071793536E-2</v>
      </c>
      <c r="Q7" s="1">
        <f>(K7-Q$2)/(Q$1-Q$2)</f>
        <v>-3.9816589107046239E-2</v>
      </c>
      <c r="T7" s="20"/>
      <c r="V7" s="19"/>
      <c r="W7" s="20"/>
      <c r="X7" s="20"/>
      <c r="Y7" s="20"/>
      <c r="Z7" s="20"/>
    </row>
    <row r="8" spans="1:26" hidden="1" x14ac:dyDescent="0.25">
      <c r="A8" s="2">
        <v>39821</v>
      </c>
      <c r="B8" s="1">
        <v>40819</v>
      </c>
      <c r="C8" s="1">
        <v>41991</v>
      </c>
      <c r="D8" s="1">
        <v>40251</v>
      </c>
      <c r="E8" s="1">
        <v>41991</v>
      </c>
      <c r="F8" s="1">
        <f>IF((C9-B9)&gt;500,500,(E9-B9))</f>
        <v>500</v>
      </c>
      <c r="G8" s="1">
        <f>(E9-B9)</f>
        <v>-409</v>
      </c>
      <c r="I8" s="1">
        <f>IF((C9-B9)&gt;500,1,0)</f>
        <v>1</v>
      </c>
      <c r="J8" s="1">
        <f>STDEV(E4:E8)</f>
        <v>846.36321990029785</v>
      </c>
      <c r="L8" s="1">
        <f>IFERROR((E8-D8)/(C8-D8),0)</f>
        <v>1</v>
      </c>
      <c r="M8" s="1">
        <f>D8/E8-1</f>
        <v>-4.1437450882331972E-2</v>
      </c>
      <c r="P8" s="1">
        <f>(J8-$P$2)/($P$1-$P$2)</f>
        <v>0.23337046291777783</v>
      </c>
      <c r="Q8" s="1">
        <f>(K8-Q$2)/(Q$1-Q$2)</f>
        <v>-3.9816589107046239E-2</v>
      </c>
      <c r="T8" s="20"/>
      <c r="V8" s="19"/>
      <c r="W8" s="20"/>
      <c r="X8" s="20"/>
      <c r="Y8" s="20"/>
      <c r="Z8" s="20"/>
    </row>
    <row r="9" spans="1:26" hidden="1" x14ac:dyDescent="0.25">
      <c r="A9" s="2">
        <v>39822</v>
      </c>
      <c r="B9" s="1">
        <v>41992</v>
      </c>
      <c r="C9" s="1">
        <v>42525</v>
      </c>
      <c r="D9" s="1">
        <v>41181</v>
      </c>
      <c r="E9" s="1">
        <v>41583</v>
      </c>
      <c r="F9" s="1">
        <f>IF((C10-B10)&gt;500,500,(E10-B10))</f>
        <v>-2182</v>
      </c>
      <c r="G9" s="1">
        <f>(E10-B10)</f>
        <v>-2182</v>
      </c>
      <c r="I9" s="1">
        <f>IF((C10-B10)&gt;500,1,0)</f>
        <v>0</v>
      </c>
      <c r="J9" s="1">
        <f>STDEV(E5:E9)</f>
        <v>562.34997999466486</v>
      </c>
      <c r="L9" s="1">
        <f>IFERROR((E9-D9)/(C9-D9),0)</f>
        <v>0.29910714285714285</v>
      </c>
      <c r="M9" s="1">
        <f>D9/E9-1</f>
        <v>-9.6674121636245447E-3</v>
      </c>
      <c r="P9" s="1">
        <f>(J9-$P$2)/($P$1-$P$2)</f>
        <v>0.14854923319667493</v>
      </c>
      <c r="Q9" s="1">
        <f>(K9-Q$2)/(Q$1-Q$2)</f>
        <v>-3.9816589107046239E-2</v>
      </c>
      <c r="T9" s="20"/>
      <c r="V9" s="19"/>
      <c r="W9" s="20"/>
      <c r="X9" s="20"/>
      <c r="Y9" s="20"/>
      <c r="Z9" s="20"/>
    </row>
    <row r="10" spans="1:26" hidden="1" x14ac:dyDescent="0.25">
      <c r="A10" s="2">
        <v>39825</v>
      </c>
      <c r="B10" s="1">
        <v>41585</v>
      </c>
      <c r="C10" s="1">
        <v>41585</v>
      </c>
      <c r="D10" s="1">
        <v>39345</v>
      </c>
      <c r="E10" s="1">
        <v>39403</v>
      </c>
      <c r="F10" s="1">
        <f>IF((C11-B11)&gt;500,500,(E11-B11))</f>
        <v>500</v>
      </c>
      <c r="G10" s="1">
        <f>(E11-B11)</f>
        <v>147</v>
      </c>
      <c r="I10" s="1">
        <f>IF((C11-B11)&gt;500,1,0)</f>
        <v>1</v>
      </c>
      <c r="J10" s="1">
        <f>STDEV(E6:E10)</f>
        <v>1159.7571728599053</v>
      </c>
      <c r="L10" s="1">
        <f>IFERROR((E10-D10)/(C10-D10),0)</f>
        <v>2.5892857142857145E-2</v>
      </c>
      <c r="M10" s="1">
        <f>D10/E10-1</f>
        <v>-1.4719691394056156E-3</v>
      </c>
      <c r="P10" s="1">
        <f>(J10-$P$2)/($P$1-$P$2)</f>
        <v>0.32696631248459279</v>
      </c>
      <c r="Q10" s="1">
        <f>(K10-Q$2)/(Q$1-Q$2)</f>
        <v>-3.9816589107046239E-2</v>
      </c>
      <c r="T10" s="20"/>
      <c r="V10" s="19"/>
      <c r="W10" s="20"/>
      <c r="X10" s="20"/>
      <c r="Y10" s="20"/>
      <c r="Z10" s="20"/>
    </row>
    <row r="11" spans="1:26" hidden="1" x14ac:dyDescent="0.25">
      <c r="A11" s="2">
        <v>39826</v>
      </c>
      <c r="B11" s="1">
        <v>39397</v>
      </c>
      <c r="C11" s="1">
        <v>40323</v>
      </c>
      <c r="D11" s="1">
        <v>38623</v>
      </c>
      <c r="E11" s="1">
        <v>39544</v>
      </c>
      <c r="F11" s="1">
        <f>IF((C12-B12)&gt;500,500,(E12-B12))</f>
        <v>-1555</v>
      </c>
      <c r="G11" s="1">
        <f>(E12-B12)</f>
        <v>-1555</v>
      </c>
      <c r="I11" s="1">
        <f>IF((C12-B12)&gt;500,1,0)</f>
        <v>0</v>
      </c>
      <c r="J11" s="1">
        <f>STDEV(E7:E11)</f>
        <v>1169.8567006261922</v>
      </c>
      <c r="K11" s="1">
        <f>STDEV(E4:E11)</f>
        <v>1104.8156924508785</v>
      </c>
      <c r="L11" s="1">
        <f>IFERROR((E11-D11)/(C11-D11),0)</f>
        <v>0.54176470588235293</v>
      </c>
      <c r="M11" s="1">
        <f>D11/E11-1</f>
        <v>-2.3290511834918037E-2</v>
      </c>
      <c r="P11" s="1">
        <f>(J11-$P$2)/($P$1-$P$2)</f>
        <v>0.32998256047719876</v>
      </c>
      <c r="Q11" s="1">
        <f>(K11-Q$2)/(Q$1-Q$2)</f>
        <v>0.27095022508420036</v>
      </c>
      <c r="T11" s="20"/>
      <c r="V11" s="19"/>
      <c r="W11" s="20"/>
      <c r="X11" s="20"/>
      <c r="Y11" s="20"/>
      <c r="Z11" s="20"/>
    </row>
    <row r="12" spans="1:26" hidden="1" x14ac:dyDescent="0.25">
      <c r="A12" s="2">
        <v>39827</v>
      </c>
      <c r="B12" s="1">
        <v>39537</v>
      </c>
      <c r="C12" s="1">
        <v>39570</v>
      </c>
      <c r="D12" s="1">
        <v>37658</v>
      </c>
      <c r="E12" s="1">
        <v>37982</v>
      </c>
      <c r="F12" s="1">
        <f>IF((C13-B13)&gt;500,500,(E13-B13))</f>
        <v>500</v>
      </c>
      <c r="G12" s="1">
        <f>(E13-B13)</f>
        <v>1158</v>
      </c>
      <c r="I12" s="1">
        <f>IF((C13-B13)&gt;500,1,0)</f>
        <v>1</v>
      </c>
      <c r="J12" s="1">
        <f>STDEV(E8:E12)</f>
        <v>1662.530992192326</v>
      </c>
      <c r="K12" s="1">
        <f>STDEV(E5:E12)</f>
        <v>1517.10624451383</v>
      </c>
      <c r="L12" s="1">
        <f>IFERROR((E12-D12)/(C12-D12),0)</f>
        <v>0.16945606694560669</v>
      </c>
      <c r="M12" s="1">
        <f>D12/E12-1</f>
        <v>-8.5303564846506141E-3</v>
      </c>
      <c r="P12" s="1">
        <f>(J12-$P$2)/($P$1-$P$2)</f>
        <v>0.47712090964887005</v>
      </c>
      <c r="Q12" s="1">
        <f>(K12-Q$2)/(Q$1-Q$2)</f>
        <v>0.38692089988655015</v>
      </c>
      <c r="T12" s="20"/>
      <c r="V12" s="19"/>
      <c r="W12" s="20"/>
      <c r="X12" s="20"/>
      <c r="Y12" s="20"/>
      <c r="Z12" s="20"/>
    </row>
    <row r="13" spans="1:26" hidden="1" x14ac:dyDescent="0.25">
      <c r="A13" s="2">
        <v>39828</v>
      </c>
      <c r="B13" s="1">
        <v>37993</v>
      </c>
      <c r="C13" s="1">
        <v>39197</v>
      </c>
      <c r="D13" s="1">
        <v>36806</v>
      </c>
      <c r="E13" s="1">
        <v>39151</v>
      </c>
      <c r="F13" s="1">
        <f>IF((C14-B14)&gt;500,500,(E14-B14))</f>
        <v>500</v>
      </c>
      <c r="G13" s="1">
        <f>(E14-B14)</f>
        <v>193</v>
      </c>
      <c r="I13" s="1">
        <f>IF((C14-B14)&gt;500,1,0)</f>
        <v>1</v>
      </c>
      <c r="J13" s="1">
        <f>STDEV(E9:E13)</f>
        <v>1301.0616049980108</v>
      </c>
      <c r="K13" s="1">
        <f>STDEV(E6:E13)</f>
        <v>1552.6456453421688</v>
      </c>
      <c r="L13" s="1">
        <f>IFERROR((E13-D13)/(C13-D13),0)</f>
        <v>0.98076118778753663</v>
      </c>
      <c r="M13" s="1">
        <f>D13/E13-1</f>
        <v>-5.9896298945109949E-2</v>
      </c>
      <c r="N13" s="1">
        <f>SUM(L4:L13)</f>
        <v>5.9394462524491898</v>
      </c>
      <c r="O13" s="1">
        <f>SUM(M4:M13)</f>
        <v>-0.21731014648527258</v>
      </c>
      <c r="P13" s="1">
        <f>(J13-$P$2)/($P$1-$P$2)</f>
        <v>0.36916721728388535</v>
      </c>
      <c r="Q13" s="1">
        <f>(K13-Q$2)/(Q$1-Q$2)</f>
        <v>0.39691755946439156</v>
      </c>
      <c r="R13" s="1">
        <f>IFERROR((N13-R$2)/(R$1-R$2),0)</f>
        <v>0.62755210234191905</v>
      </c>
      <c r="S13" s="1">
        <f>IFERROR((O13-S$2)/(S$1-S$2),0)</f>
        <v>0.16708158677868973</v>
      </c>
      <c r="T13" s="20"/>
      <c r="V13" s="19"/>
      <c r="W13" s="20"/>
      <c r="X13" s="20"/>
      <c r="Y13" s="20"/>
      <c r="Z13" s="20"/>
    </row>
    <row r="14" spans="1:26" hidden="1" x14ac:dyDescent="0.25">
      <c r="A14" s="2">
        <v>39829</v>
      </c>
      <c r="B14" s="1">
        <v>39149</v>
      </c>
      <c r="C14" s="1">
        <v>39904</v>
      </c>
      <c r="D14" s="1">
        <v>38578</v>
      </c>
      <c r="E14" s="1">
        <v>39342</v>
      </c>
      <c r="F14" s="1">
        <f>IF((C15-B15)&gt;500,500,(E15-B15))</f>
        <v>-523</v>
      </c>
      <c r="G14" s="1">
        <f>(E15-B15)</f>
        <v>-523</v>
      </c>
      <c r="I14" s="1">
        <f>IF((C15-B15)&gt;500,1,0)</f>
        <v>0</v>
      </c>
      <c r="J14" s="1">
        <f>STDEV(E10:E14)</f>
        <v>632.22171743779893</v>
      </c>
      <c r="K14" s="1">
        <f>STDEV(E7:E14)</f>
        <v>1359.0212864936505</v>
      </c>
      <c r="L14" s="1">
        <f>IFERROR((E14-D14)/(C14-D14),0)</f>
        <v>0.57616892911010553</v>
      </c>
      <c r="M14" s="1">
        <f>D14/E14-1</f>
        <v>-1.9419449951705525E-2</v>
      </c>
      <c r="N14" s="1">
        <f>SUM(L5:L14)</f>
        <v>5.5233499881891284</v>
      </c>
      <c r="O14" s="1">
        <f>SUM(M5:M14)</f>
        <v>-0.23672959643697811</v>
      </c>
      <c r="P14" s="1">
        <f>(J14-$P$2)/($P$1-$P$2)</f>
        <v>0.16941659379805341</v>
      </c>
      <c r="Q14" s="1">
        <f>(K14-Q$2)/(Q$1-Q$2)</f>
        <v>0.34245415388432277</v>
      </c>
      <c r="R14" s="1">
        <f>IFERROR((N14-R$2)/(R$1-R$2),0)</f>
        <v>0.56251126676313479</v>
      </c>
      <c r="S14" s="1">
        <f>IFERROR((O14-S$2)/(S$1-S$2),0)</f>
        <v>8.2850592788164798E-2</v>
      </c>
      <c r="T14" s="20"/>
      <c r="V14" s="19"/>
      <c r="W14" s="20"/>
      <c r="X14" s="20"/>
      <c r="Y14" s="20"/>
      <c r="Z14" s="20"/>
    </row>
    <row r="15" spans="1:26" hidden="1" x14ac:dyDescent="0.25">
      <c r="A15" s="2">
        <v>39832</v>
      </c>
      <c r="B15" s="1">
        <v>39351</v>
      </c>
      <c r="C15" s="1">
        <v>39570</v>
      </c>
      <c r="D15" s="1">
        <v>38700</v>
      </c>
      <c r="E15" s="1">
        <v>38828</v>
      </c>
      <c r="F15" s="1">
        <f>IF((C16-B16)&gt;500,500,(E16-B16))</f>
        <v>-1556</v>
      </c>
      <c r="G15" s="1">
        <f>(E16-B16)</f>
        <v>-1556</v>
      </c>
      <c r="I15" s="1">
        <f>IF((C16-B16)&gt;500,1,0)</f>
        <v>0</v>
      </c>
      <c r="J15" s="1">
        <f>STDEV(E11:E15)</f>
        <v>611.74488146612237</v>
      </c>
      <c r="K15" s="1">
        <f>STDEV(E8:E15)</f>
        <v>1364.9759809503714</v>
      </c>
      <c r="L15" s="1">
        <f>IFERROR((E15-D15)/(C15-D15),0)</f>
        <v>0.14712643678160919</v>
      </c>
      <c r="M15" s="1">
        <f>D15/E15-1</f>
        <v>-3.296590089626017E-3</v>
      </c>
      <c r="N15" s="1">
        <f>SUM(L6:L15)</f>
        <v>4.8270570428293915</v>
      </c>
      <c r="O15" s="1">
        <f>SUM(M6:M15)</f>
        <v>-0.19202406701505514</v>
      </c>
      <c r="P15" s="1">
        <f>(J15-$P$2)/($P$1-$P$2)</f>
        <v>0.16330113802390703</v>
      </c>
      <c r="Q15" s="1">
        <f>(K15-Q$2)/(Q$1-Q$2)</f>
        <v>0.344129113281118</v>
      </c>
      <c r="R15" s="1">
        <f>IFERROR((N15-R$2)/(R$1-R$2),0)</f>
        <v>0.45367233004654561</v>
      </c>
      <c r="S15" s="1">
        <f>IFERROR((O15-S$2)/(S$1-S$2),0)</f>
        <v>0.27675882342527991</v>
      </c>
      <c r="T15" s="20"/>
      <c r="V15" s="19"/>
      <c r="W15" s="20"/>
      <c r="X15" s="20"/>
      <c r="Y15" s="20"/>
      <c r="Z15" s="20"/>
    </row>
    <row r="16" spans="1:26" hidden="1" x14ac:dyDescent="0.25">
      <c r="A16" s="2">
        <v>39833</v>
      </c>
      <c r="B16" s="1">
        <v>38828</v>
      </c>
      <c r="C16" s="1">
        <v>39174</v>
      </c>
      <c r="D16" s="1">
        <v>37272</v>
      </c>
      <c r="E16" s="1">
        <v>37272</v>
      </c>
      <c r="F16" s="1">
        <f>IF((C17-B17)&gt;500,500,(E17-B17))</f>
        <v>500</v>
      </c>
      <c r="G16" s="1">
        <f>(E17-B17)</f>
        <v>1264</v>
      </c>
      <c r="I16" s="1">
        <f>IF((C17-B17)&gt;500,1,0)</f>
        <v>1</v>
      </c>
      <c r="J16" s="1">
        <f>STDEV(E12:E16)</f>
        <v>868.26436066442341</v>
      </c>
      <c r="K16" s="1">
        <f>STDEV(E9:E16)</f>
        <v>1263.1741693617935</v>
      </c>
      <c r="L16" s="1">
        <f>IFERROR((E16-D16)/(C16-D16),0)</f>
        <v>0</v>
      </c>
      <c r="M16" s="1">
        <f>D16/E16-1</f>
        <v>0</v>
      </c>
      <c r="N16" s="1">
        <f>SUM(L7:L16)</f>
        <v>3.8875552634699613</v>
      </c>
      <c r="O16" s="1">
        <f>SUM(M7:M16)</f>
        <v>-0.17330597285736937</v>
      </c>
      <c r="P16" s="1">
        <f>(J16-$P$2)/($P$1-$P$2)</f>
        <v>0.23991129070638845</v>
      </c>
      <c r="Q16" s="1">
        <f>(K16-Q$2)/(Q$1-Q$2)</f>
        <v>0.31549390753372453</v>
      </c>
      <c r="R16" s="1">
        <f>IFERROR((N16-R$2)/(R$1-R$2),0)</f>
        <v>0.30681693622089851</v>
      </c>
      <c r="S16" s="1">
        <f>IFERROR((O16-S$2)/(S$1-S$2),0)</f>
        <v>0.35794771808661613</v>
      </c>
      <c r="T16" s="20"/>
      <c r="V16" s="19"/>
      <c r="W16" s="20"/>
      <c r="X16" s="20"/>
      <c r="Y16" s="20"/>
      <c r="Z16" s="20"/>
    </row>
    <row r="17" spans="1:26" hidden="1" x14ac:dyDescent="0.25">
      <c r="A17" s="2">
        <v>39834</v>
      </c>
      <c r="B17" s="1">
        <v>37279</v>
      </c>
      <c r="C17" s="1">
        <v>38543</v>
      </c>
      <c r="D17" s="1">
        <v>37279</v>
      </c>
      <c r="E17" s="1">
        <v>38543</v>
      </c>
      <c r="F17" s="1">
        <f>IF((C18-B18)&gt;500,500,(E18-B18))</f>
        <v>-649</v>
      </c>
      <c r="G17" s="1">
        <f>(E18-B18)</f>
        <v>-649</v>
      </c>
      <c r="I17" s="1">
        <f>IF((C18-B18)&gt;500,1,0)</f>
        <v>0</v>
      </c>
      <c r="J17" s="1">
        <f>STDEV(E13:E17)</f>
        <v>816.89699473066992</v>
      </c>
      <c r="K17" s="1">
        <f>STDEV(E10:E17)</f>
        <v>791.99773403355493</v>
      </c>
      <c r="L17" s="1">
        <f>IFERROR((E17-D17)/(C17-D17),0)</f>
        <v>1</v>
      </c>
      <c r="M17" s="1">
        <f>D17/E17-1</f>
        <v>-3.2794541161819235E-2</v>
      </c>
      <c r="N17" s="1">
        <f>SUM(L8:L17)</f>
        <v>4.7402773265072105</v>
      </c>
      <c r="O17" s="1">
        <f>SUM(M8:M17)</f>
        <v>-0.19980458065319151</v>
      </c>
      <c r="P17" s="1">
        <f>(J17-$P$2)/($P$1-$P$2)</f>
        <v>0.22457030467530573</v>
      </c>
      <c r="Q17" s="1">
        <f>(K17-Q$2)/(Q$1-Q$2)</f>
        <v>0.1829595846331156</v>
      </c>
      <c r="R17" s="1">
        <f>IFERROR((N17-R$2)/(R$1-R$2),0)</f>
        <v>0.4401076197963309</v>
      </c>
      <c r="S17" s="1">
        <f>IFERROR((O17-S$2)/(S$1-S$2),0)</f>
        <v>0.24301119416045081</v>
      </c>
      <c r="T17" s="20"/>
      <c r="V17" s="19"/>
      <c r="W17" s="20"/>
      <c r="X17" s="20"/>
      <c r="Y17" s="20"/>
      <c r="Z17" s="20"/>
    </row>
    <row r="18" spans="1:26" hidden="1" x14ac:dyDescent="0.25">
      <c r="A18" s="2">
        <v>39835</v>
      </c>
      <c r="B18" s="1">
        <v>38543</v>
      </c>
      <c r="C18" s="1">
        <v>38845</v>
      </c>
      <c r="D18" s="1">
        <v>37255</v>
      </c>
      <c r="E18" s="1">
        <v>37894</v>
      </c>
      <c r="F18" s="1">
        <f>IF((C19-B19)&gt;500,500,(E19-B19))</f>
        <v>500</v>
      </c>
      <c r="G18" s="1">
        <f>(E19-B19)</f>
        <v>241</v>
      </c>
      <c r="I18" s="1">
        <f>IF((C19-B19)&gt;500,1,0)</f>
        <v>1</v>
      </c>
      <c r="J18" s="1">
        <f>STDEV(E14:E18)</f>
        <v>808.77821434556449</v>
      </c>
      <c r="K18" s="1">
        <f>STDEV(E11:E18)</f>
        <v>796.15468705163426</v>
      </c>
      <c r="L18" s="1">
        <f>IFERROR((E18-D18)/(C18-D18),0)</f>
        <v>0.40188679245283021</v>
      </c>
      <c r="M18" s="1">
        <f>D18/E18-1</f>
        <v>-1.6862827888320053E-2</v>
      </c>
      <c r="N18" s="1">
        <f>SUM(L9:L18)</f>
        <v>4.1421641189600411</v>
      </c>
      <c r="O18" s="1">
        <f>SUM(M9:M18)</f>
        <v>-0.17522995765917959</v>
      </c>
      <c r="P18" s="1">
        <f>(J18-$P$2)/($P$1-$P$2)</f>
        <v>0.22214561159997931</v>
      </c>
      <c r="Q18" s="1">
        <f>(K18-Q$2)/(Q$1-Q$2)</f>
        <v>0.18412886839238718</v>
      </c>
      <c r="R18" s="1">
        <f>IFERROR((N18-R$2)/(R$1-R$2),0)</f>
        <v>0.34661535338833227</v>
      </c>
      <c r="S18" s="1">
        <f>IFERROR((O18-S$2)/(S$1-S$2),0)</f>
        <v>0.34960252022147753</v>
      </c>
      <c r="T18" s="20"/>
      <c r="V18" s="19"/>
      <c r="W18" s="20"/>
      <c r="X18" s="20"/>
      <c r="Y18" s="20"/>
      <c r="Z18" s="20"/>
    </row>
    <row r="19" spans="1:26" hidden="1" x14ac:dyDescent="0.25">
      <c r="A19" s="2">
        <v>39836</v>
      </c>
      <c r="B19" s="1">
        <v>37891</v>
      </c>
      <c r="C19" s="1">
        <v>38660</v>
      </c>
      <c r="D19" s="1">
        <v>36744</v>
      </c>
      <c r="E19" s="1">
        <v>38132</v>
      </c>
      <c r="F19" s="1">
        <f>IF((C20-B20)&gt;500,500,(E20-B20))</f>
        <v>500</v>
      </c>
      <c r="G19" s="1">
        <f>(E20-B20)</f>
        <v>379</v>
      </c>
      <c r="I19" s="1">
        <f>IF((C20-B20)&gt;500,1,0)</f>
        <v>1</v>
      </c>
      <c r="J19" s="1">
        <f>STDEV(E15:E19)</f>
        <v>601.98936867688951</v>
      </c>
      <c r="K19" s="1">
        <f>STDEV(E12:E19)</f>
        <v>699.95652926245555</v>
      </c>
      <c r="L19" s="1">
        <f>IFERROR((E19-D19)/(C19-D19),0)</f>
        <v>0.72442588726513568</v>
      </c>
      <c r="M19" s="1">
        <f>D19/E19-1</f>
        <v>-3.6399874121472831E-2</v>
      </c>
      <c r="N19" s="1">
        <f>SUM(L10:L19)</f>
        <v>4.567482863368034</v>
      </c>
      <c r="O19" s="1">
        <f>SUM(M10:M19)</f>
        <v>-0.20196241961702788</v>
      </c>
      <c r="P19" s="1">
        <f>(J19-$P$2)/($P$1-$P$2)</f>
        <v>0.16038763092255634</v>
      </c>
      <c r="Q19" s="1">
        <f>(K19-Q$2)/(Q$1-Q$2)</f>
        <v>0.15706987997333996</v>
      </c>
      <c r="R19" s="1">
        <f>IFERROR((N19-R$2)/(R$1-R$2),0)</f>
        <v>0.41309777320243013</v>
      </c>
      <c r="S19" s="1">
        <f>IFERROR((O19-S$2)/(S$1-S$2),0)</f>
        <v>0.23365166434640172</v>
      </c>
      <c r="T19" s="20"/>
      <c r="V19" s="19"/>
      <c r="W19" s="20"/>
      <c r="X19" s="20"/>
      <c r="Y19" s="20"/>
      <c r="Z19" s="20"/>
    </row>
    <row r="20" spans="1:26" hidden="1" x14ac:dyDescent="0.25">
      <c r="A20" s="2">
        <v>39839</v>
      </c>
      <c r="B20" s="1">
        <v>38130</v>
      </c>
      <c r="C20" s="1">
        <v>39065</v>
      </c>
      <c r="D20" s="1">
        <v>37831</v>
      </c>
      <c r="E20" s="1">
        <v>38509</v>
      </c>
      <c r="F20" s="1">
        <f>IF((C21-B21)&gt;500,500,(E21-B21))</f>
        <v>500</v>
      </c>
      <c r="G20" s="1">
        <f>(E21-B21)</f>
        <v>188</v>
      </c>
      <c r="I20" s="1">
        <f>IF((C21-B21)&gt;500,1,0)</f>
        <v>1</v>
      </c>
      <c r="J20" s="1">
        <f>STDEV(E16:E20)</f>
        <v>521.55392818001098</v>
      </c>
      <c r="K20" s="1">
        <f>STDEV(E13:E20)</f>
        <v>680.27230629674011</v>
      </c>
      <c r="L20" s="1">
        <f>IFERROR((E20-D20)/(C20-D20),0)</f>
        <v>0.54943273905996759</v>
      </c>
      <c r="M20" s="1">
        <f>D20/E20-1</f>
        <v>-1.7606273858059129E-2</v>
      </c>
      <c r="N20" s="1">
        <f>SUM(L11:L20)</f>
        <v>5.0910227452851444</v>
      </c>
      <c r="O20" s="1">
        <f>SUM(M11:M20)</f>
        <v>-0.21809672433568139</v>
      </c>
      <c r="P20" s="1">
        <f>(J20-$P$2)/($P$1-$P$2)</f>
        <v>0.13636539527477196</v>
      </c>
      <c r="Q20" s="1">
        <f>(K20-Q$2)/(Q$1-Q$2)</f>
        <v>0.15153302590556744</v>
      </c>
      <c r="R20" s="1">
        <f>IFERROR((N20-R$2)/(R$1-R$2),0)</f>
        <v>0.49493333459411948</v>
      </c>
      <c r="S20" s="1">
        <f>IFERROR((O20-S$2)/(S$1-S$2),0)</f>
        <v>0.16366984059866749</v>
      </c>
      <c r="T20" s="20"/>
      <c r="V20" s="19"/>
      <c r="W20" s="20"/>
      <c r="X20" s="20"/>
      <c r="Y20" s="20"/>
      <c r="Z20" s="20"/>
    </row>
    <row r="21" spans="1:26" hidden="1" x14ac:dyDescent="0.25">
      <c r="A21" s="2">
        <v>39840</v>
      </c>
      <c r="B21" s="1">
        <v>38511</v>
      </c>
      <c r="C21" s="1">
        <v>39025</v>
      </c>
      <c r="D21" s="1">
        <v>38422</v>
      </c>
      <c r="E21" s="1">
        <v>38699</v>
      </c>
      <c r="F21" s="1">
        <f>IF((C22-B22)&gt;500,500,(E22-B22))</f>
        <v>500</v>
      </c>
      <c r="G21" s="1">
        <f>(E22-B22)</f>
        <v>1523</v>
      </c>
      <c r="I21" s="1">
        <f>IF((C22-B22)&gt;500,1,0)</f>
        <v>1</v>
      </c>
      <c r="J21" s="1">
        <f>STDEV(E17:E21)</f>
        <v>331.52873178655267</v>
      </c>
      <c r="K21" s="1">
        <f>STDEV(E14:E21)</f>
        <v>631.60542327808253</v>
      </c>
      <c r="L21" s="1">
        <f>IFERROR((E21-D21)/(C21-D21),0)</f>
        <v>0.45936981757877282</v>
      </c>
      <c r="M21" s="1">
        <f>D21/E21-1</f>
        <v>-7.1578076952892866E-3</v>
      </c>
      <c r="N21" s="1">
        <f>SUM(L12:L21)</f>
        <v>5.0086278569815637</v>
      </c>
      <c r="O21" s="1">
        <f>SUM(M12:M21)</f>
        <v>-0.20196402019605264</v>
      </c>
      <c r="P21" s="1">
        <f>(J21-$P$2)/($P$1-$P$2)</f>
        <v>7.961391833150451E-2</v>
      </c>
      <c r="Q21" s="1">
        <f>(K21-Q$2)/(Q$1-Q$2)</f>
        <v>0.13784381756460362</v>
      </c>
      <c r="R21" s="1">
        <f>IFERROR((N21-R$2)/(R$1-R$2),0)</f>
        <v>0.48205402554236587</v>
      </c>
      <c r="S21" s="1">
        <f>IFERROR((O21-S$2)/(S$1-S$2),0)</f>
        <v>0.2336447219066029</v>
      </c>
      <c r="T21" s="20"/>
      <c r="V21" s="19"/>
      <c r="W21" s="20"/>
      <c r="X21" s="20"/>
      <c r="Y21" s="20"/>
      <c r="Z21" s="20"/>
    </row>
    <row r="22" spans="1:26" hidden="1" x14ac:dyDescent="0.25">
      <c r="A22" s="2">
        <v>39841</v>
      </c>
      <c r="B22" s="1">
        <v>38704</v>
      </c>
      <c r="C22" s="1">
        <v>40438</v>
      </c>
      <c r="D22" s="1">
        <v>38704</v>
      </c>
      <c r="E22" s="1">
        <v>40227</v>
      </c>
      <c r="F22" s="1">
        <f>IF((C23-B23)&gt;500,500,(E23-B23))</f>
        <v>-591</v>
      </c>
      <c r="G22" s="1">
        <f>(E23-B23)</f>
        <v>-591</v>
      </c>
      <c r="I22" s="1">
        <f>IF((C23-B23)&gt;500,1,0)</f>
        <v>0</v>
      </c>
      <c r="J22" s="1">
        <f>STDEV(E18:E22)</f>
        <v>913.80616106480693</v>
      </c>
      <c r="K22" s="1">
        <f>STDEV(E15:E22)</f>
        <v>856.98274695085229</v>
      </c>
      <c r="L22" s="1">
        <f>IFERROR((E22-D22)/(C22-D22),0)</f>
        <v>0.878316032295271</v>
      </c>
      <c r="M22" s="1">
        <f>D22/E22-1</f>
        <v>-3.7860143684589898E-2</v>
      </c>
      <c r="N22" s="1">
        <f>SUM(L13:L22)</f>
        <v>5.7174878223312282</v>
      </c>
      <c r="O22" s="1">
        <f>SUM(M13:M22)</f>
        <v>-0.23129380739599192</v>
      </c>
      <c r="P22" s="1">
        <f>(J22-$P$2)/($P$1-$P$2)</f>
        <v>0.25351245773281667</v>
      </c>
      <c r="Q22" s="1">
        <f>(K22-Q$2)/(Q$1-Q$2)</f>
        <v>0.20123881941632665</v>
      </c>
      <c r="R22" s="1">
        <f>IFERROR((N22-R$2)/(R$1-R$2),0)</f>
        <v>0.59285733817646946</v>
      </c>
      <c r="S22" s="1">
        <f>IFERROR((O22-S$2)/(S$1-S$2),0)</f>
        <v>0.10642808417868982</v>
      </c>
      <c r="T22" s="20"/>
      <c r="V22" s="19"/>
      <c r="W22" s="20"/>
      <c r="X22" s="20"/>
      <c r="Y22" s="20"/>
      <c r="Z22" s="20"/>
    </row>
    <row r="23" spans="1:26" x14ac:dyDescent="0.25">
      <c r="A23" s="2">
        <v>39842</v>
      </c>
      <c r="B23" s="1">
        <v>40229</v>
      </c>
      <c r="C23" s="1">
        <v>40229</v>
      </c>
      <c r="D23" s="1">
        <v>39369</v>
      </c>
      <c r="E23" s="1">
        <v>39638</v>
      </c>
      <c r="F23" s="1">
        <f>IF((C24-B24)&gt;500,500,(E24-B24))</f>
        <v>500</v>
      </c>
      <c r="G23" s="1">
        <f>(E24-B24)</f>
        <v>-336</v>
      </c>
      <c r="H23" s="1" t="str">
        <f>IF(AND(S23&lt;0.69,P23&gt;=0.46),"TRADE",IF(AND(S23&lt;0.69,P23&lt;0.11,Q23&gt;=0.26),"TRADE",IF(AND(S23&lt;0.69,P23&lt;0.46,P23&gt;=0.11,R23&lt;0.84),"TRADE","NO TRADE")))</f>
        <v>TRADE</v>
      </c>
      <c r="I23" s="1">
        <f>IF((C24-B24)&gt;500,1,0)</f>
        <v>1</v>
      </c>
      <c r="J23" s="1">
        <f>STDEV(E19:E23)</f>
        <v>864.47585275703329</v>
      </c>
      <c r="K23" s="1">
        <f>STDEV(E16:E23)</f>
        <v>943.043969585421</v>
      </c>
      <c r="L23" s="1">
        <f>IFERROR((E23-D23)/(C23-D23),0)</f>
        <v>0.31279069767441858</v>
      </c>
      <c r="M23" s="1">
        <f>D23/E23-1</f>
        <v>-6.7864170745244312E-3</v>
      </c>
      <c r="N23" s="1">
        <f>SUM(L14:L23)</f>
        <v>5.0495173322181106</v>
      </c>
      <c r="O23" s="1">
        <f>SUM(M14:M23)</f>
        <v>-0.17818392552540641</v>
      </c>
      <c r="P23" s="1">
        <f>(J23-$P$2)/($P$1-$P$2)</f>
        <v>0.23877984380757583</v>
      </c>
      <c r="Q23" s="1">
        <f>(K23-Q$2)/(Q$1-Q$2)</f>
        <v>0.2254464516633112</v>
      </c>
      <c r="R23" s="1">
        <f>IFERROR((N23-R$2)/(R$1-R$2),0)</f>
        <v>0.48844554083388703</v>
      </c>
      <c r="S23" s="1">
        <f>IFERROR((O23-S$2)/(S$1-S$2),0)</f>
        <v>0.33678981696741334</v>
      </c>
      <c r="T23" s="20"/>
      <c r="U23" s="6"/>
      <c r="V23" s="19" t="s">
        <v>35</v>
      </c>
      <c r="W23" s="20"/>
      <c r="X23" s="20"/>
      <c r="Y23" s="20"/>
      <c r="Z23" s="20"/>
    </row>
    <row r="24" spans="1:26" x14ac:dyDescent="0.25">
      <c r="A24" s="2">
        <v>39843</v>
      </c>
      <c r="B24" s="1">
        <v>39637</v>
      </c>
      <c r="C24" s="1">
        <v>40273</v>
      </c>
      <c r="D24" s="1">
        <v>39185</v>
      </c>
      <c r="E24" s="1">
        <v>39301</v>
      </c>
      <c r="F24" s="1">
        <f>IF((C25-B25)&gt;500,500,(E25-B25))</f>
        <v>-630</v>
      </c>
      <c r="G24" s="1">
        <f>(E25-B25)</f>
        <v>-630</v>
      </c>
      <c r="H24" s="1" t="str">
        <f>IF(AND(S24&lt;0.69,P24&gt;=0.46),"TRADE",IF(AND(S24&lt;0.69,P24&lt;0.11,Q24&gt;=0.26),"TRADE",IF(AND(S24&lt;0.69,P24&lt;0.46,P24&gt;=0.11,R24&lt;0.84),"TRADE","NO TRADE")))</f>
        <v>TRADE</v>
      </c>
      <c r="I24" s="1">
        <f>IF((C25-B25)&gt;500,1,0)</f>
        <v>0</v>
      </c>
      <c r="J24" s="1">
        <f>STDEV(E20:E24)</f>
        <v>699.51426004049415</v>
      </c>
      <c r="K24" s="1">
        <f>STDEV(E17:E24)</f>
        <v>791.08504825424961</v>
      </c>
      <c r="L24" s="1">
        <f>IFERROR((E24-D24)/(C24-D24),0)</f>
        <v>0.10661764705882353</v>
      </c>
      <c r="M24" s="1">
        <f>D24/E24-1</f>
        <v>-2.9515788402331156E-3</v>
      </c>
      <c r="N24" s="1">
        <f>SUM(L15:L24)</f>
        <v>4.5799660501668278</v>
      </c>
      <c r="O24" s="1">
        <f>SUM(M15:M24)</f>
        <v>-0.161716054413934</v>
      </c>
      <c r="P24" s="1">
        <f>(J24-$P$2)/($P$1-$P$2)</f>
        <v>0.1895136717248318</v>
      </c>
      <c r="Q24" s="1">
        <f>(K24-Q$2)/(Q$1-Q$2)</f>
        <v>0.18270286086105983</v>
      </c>
      <c r="R24" s="1">
        <f>IFERROR((N24-R$2)/(R$1-R$2),0)</f>
        <v>0.41504904498691353</v>
      </c>
      <c r="S24" s="1">
        <f>IFERROR((O24-S$2)/(S$1-S$2),0)</f>
        <v>0.40821846999707079</v>
      </c>
      <c r="T24" s="20"/>
      <c r="U24" s="12"/>
      <c r="V24" s="19" t="s">
        <v>36</v>
      </c>
      <c r="W24" s="20"/>
      <c r="X24" s="20"/>
      <c r="Y24" s="20"/>
      <c r="Z24" s="20"/>
    </row>
    <row r="25" spans="1:26" x14ac:dyDescent="0.25">
      <c r="A25" s="2">
        <v>39846</v>
      </c>
      <c r="B25" s="1">
        <v>39296</v>
      </c>
      <c r="C25" s="1">
        <v>39364</v>
      </c>
      <c r="D25" s="1">
        <v>38453</v>
      </c>
      <c r="E25" s="1">
        <v>38666</v>
      </c>
      <c r="F25" s="1">
        <f>IF((C26-B26)&gt;500,500,(E26-B26))</f>
        <v>500</v>
      </c>
      <c r="G25" s="1">
        <f>(E26-B26)</f>
        <v>1082</v>
      </c>
      <c r="H25" s="1" t="str">
        <f>IF(AND(S25&lt;0.69,P25&gt;=0.46),"TRADE",IF(AND(S25&lt;0.69,P25&lt;0.11,Q25&gt;=0.26),"TRADE",IF(AND(S25&lt;0.69,P25&lt;0.46,P25&gt;=0.11,R25&lt;0.84),"TRADE","NO TRADE")))</f>
        <v>TRADE</v>
      </c>
      <c r="I25" s="1">
        <f>IF((C26-B26)&gt;500,1,0)</f>
        <v>1</v>
      </c>
      <c r="J25" s="1">
        <f>STDEV(E21:E25)</f>
        <v>658.88898913246385</v>
      </c>
      <c r="K25" s="1">
        <f>STDEV(E18:E25)</f>
        <v>785.04117271461814</v>
      </c>
      <c r="L25" s="1">
        <f>IFERROR((E25-D25)/(C25-D25),0)</f>
        <v>0.23380900109769484</v>
      </c>
      <c r="M25" s="1">
        <f>D25/E25-1</f>
        <v>-5.5087156675115434E-3</v>
      </c>
      <c r="N25" s="1">
        <f>SUM(L16:L25)</f>
        <v>4.6666486144829138</v>
      </c>
      <c r="O25" s="1">
        <f>SUM(M16:M25)</f>
        <v>-0.16392817999181952</v>
      </c>
      <c r="P25" s="1">
        <f>(J25-$P$2)/($P$1-$P$2)</f>
        <v>0.17738083792695317</v>
      </c>
      <c r="Q25" s="1">
        <f>(K25-Q$2)/(Q$1-Q$2)</f>
        <v>0.18100281626570017</v>
      </c>
      <c r="R25" s="1">
        <f>IFERROR((N25-R$2)/(R$1-R$2),0)</f>
        <v>0.42859856921361078</v>
      </c>
      <c r="S25" s="1">
        <f>IFERROR((O25-S$2)/(S$1-S$2),0)</f>
        <v>0.39862347442713714</v>
      </c>
      <c r="T25" s="20"/>
      <c r="U25" s="20"/>
      <c r="V25" s="20"/>
      <c r="W25" s="20"/>
      <c r="X25" s="20"/>
      <c r="Y25" s="20"/>
      <c r="Z25" s="20"/>
    </row>
    <row r="26" spans="1:26" x14ac:dyDescent="0.25">
      <c r="A26" s="2">
        <v>39847</v>
      </c>
      <c r="B26" s="1">
        <v>38665</v>
      </c>
      <c r="C26" s="1">
        <v>39765</v>
      </c>
      <c r="D26" s="1">
        <v>38655</v>
      </c>
      <c r="E26" s="1">
        <v>39747</v>
      </c>
      <c r="F26" s="1">
        <f>IF((C27-B27)&gt;500,500,(E27-B27))</f>
        <v>500</v>
      </c>
      <c r="G26" s="1">
        <f>(E27-B27)</f>
        <v>383</v>
      </c>
      <c r="H26" s="1" t="str">
        <f>IF(AND(S26&lt;0.69,P26&gt;=0.46),"TRADE",IF(AND(S26&lt;0.69,P26&lt;0.11,Q26&gt;=0.26),"TRADE",IF(AND(S26&lt;0.69,P26&lt;0.46,P26&gt;=0.11,R26&lt;0.84),"TRADE","NO TRADE")))</f>
        <v>TRADE</v>
      </c>
      <c r="I26" s="1">
        <f>IF((C27-B27)&gt;500,1,0)</f>
        <v>1</v>
      </c>
      <c r="J26" s="1">
        <f>STDEV(E22:E26)</f>
        <v>579.3295262629033</v>
      </c>
      <c r="K26" s="1">
        <f>STDEV(E19:E26)</f>
        <v>722.3251024098696</v>
      </c>
      <c r="L26" s="1">
        <f>IFERROR((E26-D26)/(C26-D26),0)</f>
        <v>0.98378378378378384</v>
      </c>
      <c r="M26" s="1">
        <f>D26/E26-1</f>
        <v>-2.7473771605404207E-2</v>
      </c>
      <c r="N26" s="1">
        <f>SUM(L17:L26)</f>
        <v>5.6504323982666973</v>
      </c>
      <c r="O26" s="1">
        <f>SUM(M17:M26)</f>
        <v>-0.19140195159722373</v>
      </c>
      <c r="P26" s="1">
        <f>(J26-$P$2)/($P$1-$P$2)</f>
        <v>0.15362021508138171</v>
      </c>
      <c r="Q26" s="1">
        <f>(K26-Q$2)/(Q$1-Q$2)</f>
        <v>0.16336179840147613</v>
      </c>
      <c r="R26" s="1">
        <f>IFERROR((N26-R$2)/(R$1-R$2),0)</f>
        <v>0.58237577132317764</v>
      </c>
      <c r="S26" s="1">
        <f>IFERROR((O26-S$2)/(S$1-S$2),0)</f>
        <v>0.27945722117346994</v>
      </c>
      <c r="T26" s="20"/>
      <c r="U26" s="20"/>
      <c r="V26" s="20"/>
      <c r="W26" s="20"/>
      <c r="X26" s="20"/>
      <c r="Y26" s="20"/>
      <c r="Z26" s="20"/>
    </row>
    <row r="27" spans="1:26" x14ac:dyDescent="0.25">
      <c r="A27" s="2">
        <v>39848</v>
      </c>
      <c r="B27" s="1">
        <v>39746</v>
      </c>
      <c r="C27" s="1">
        <v>41490</v>
      </c>
      <c r="D27" s="1">
        <v>39746</v>
      </c>
      <c r="E27" s="1">
        <v>40129</v>
      </c>
      <c r="F27" s="1">
        <f>IF((C28-B28)&gt;500,500,(E28-B28))</f>
        <v>500</v>
      </c>
      <c r="G27" s="1">
        <f>(E28-B28)</f>
        <v>989</v>
      </c>
      <c r="H27" s="1" t="str">
        <f>IF(AND(S27&lt;0.69,P27&gt;=0.46),"TRADE",IF(AND(S27&lt;0.69,P27&lt;0.11,Q27&gt;=0.26),"TRADE",IF(AND(S27&lt;0.69,P27&lt;0.46,P27&gt;=0.11,R27&lt;0.84),"TRADE","NO TRADE")))</f>
        <v>TRADE</v>
      </c>
      <c r="I27" s="1">
        <f>IF((C28-B28)&gt;500,1,0)</f>
        <v>1</v>
      </c>
      <c r="J27" s="1">
        <f>STDEV(E23:E27)</f>
        <v>550.17697152825281</v>
      </c>
      <c r="K27" s="1">
        <f>STDEV(E20:E27)</f>
        <v>677.83057301532642</v>
      </c>
      <c r="L27" s="1">
        <f>IFERROR((E27-D27)/(C27-D27),0)</f>
        <v>0.21961009174311927</v>
      </c>
      <c r="M27" s="1">
        <f>D27/E27-1</f>
        <v>-9.5442198908519682E-3</v>
      </c>
      <c r="N27" s="1">
        <f>SUM(L18:L27)</f>
        <v>4.8700424900098174</v>
      </c>
      <c r="O27" s="1">
        <f>SUM(M18:M27)</f>
        <v>-0.16815163032625646</v>
      </c>
      <c r="P27" s="1">
        <f>(J27-$P$2)/($P$1-$P$2)</f>
        <v>0.14491373526048879</v>
      </c>
      <c r="Q27" s="1">
        <f>(K27-Q$2)/(Q$1-Q$2)</f>
        <v>0.15084620576157912</v>
      </c>
      <c r="R27" s="1">
        <f>IFERROR((N27-R$2)/(R$1-R$2),0)</f>
        <v>0.46039147088602023</v>
      </c>
      <c r="S27" s="1">
        <f>IFERROR((O27-S$2)/(S$1-S$2),0)</f>
        <v>0.38030444785203094</v>
      </c>
      <c r="T27" s="20"/>
      <c r="U27" s="20"/>
      <c r="V27" s="20"/>
      <c r="W27" s="20"/>
      <c r="X27" s="20"/>
      <c r="Y27" s="20"/>
      <c r="Z27" s="20"/>
    </row>
    <row r="28" spans="1:26" x14ac:dyDescent="0.25">
      <c r="A28" s="2">
        <v>39849</v>
      </c>
      <c r="B28" s="1">
        <v>40120</v>
      </c>
      <c r="C28" s="1">
        <v>41373</v>
      </c>
      <c r="D28" s="1">
        <v>39791</v>
      </c>
      <c r="E28" s="1">
        <v>41109</v>
      </c>
      <c r="F28" s="1">
        <f>IF((C29-B29)&gt;500,500,(E29-B29))</f>
        <v>500</v>
      </c>
      <c r="G28" s="1">
        <f>(E29-B29)</f>
        <v>1646</v>
      </c>
      <c r="H28" s="1" t="str">
        <f>IF(AND(S28&lt;0.69,P28&gt;=0.46),"TRADE",IF(AND(S28&lt;0.69,P28&lt;0.11,Q28&gt;=0.26),"TRADE",IF(AND(S28&lt;0.69,P28&lt;0.46,P28&gt;=0.11,R28&lt;0.84),"TRADE","NO TRADE")))</f>
        <v>TRADE</v>
      </c>
      <c r="I28" s="1">
        <f>IF((C29-B29)&gt;500,1,0)</f>
        <v>1</v>
      </c>
      <c r="J28" s="1">
        <f>STDEV(E24:E28)</f>
        <v>916.38245290926432</v>
      </c>
      <c r="K28" s="1">
        <f>STDEV(E21:E28)</f>
        <v>817.88752282939242</v>
      </c>
      <c r="L28" s="1">
        <f>IFERROR((E28-D28)/(C28-D28),0)</f>
        <v>0.83312262958280658</v>
      </c>
      <c r="M28" s="1">
        <f>D28/E28-1</f>
        <v>-3.2061105840570203E-2</v>
      </c>
      <c r="N28" s="1">
        <f>SUM(L19:L28)</f>
        <v>5.3012783271397934</v>
      </c>
      <c r="O28" s="1">
        <f>SUM(M19:M28)</f>
        <v>-0.18334990827850661</v>
      </c>
      <c r="P28" s="1">
        <f>(J28-$P$2)/($P$1-$P$2)</f>
        <v>0.25428187342076114</v>
      </c>
      <c r="Q28" s="1">
        <f>(K28-Q$2)/(Q$1-Q$2)</f>
        <v>0.19024196416405653</v>
      </c>
      <c r="R28" s="1">
        <f>IFERROR((N28-R$2)/(R$1-R$2),0)</f>
        <v>0.52779880324534201</v>
      </c>
      <c r="S28" s="1">
        <f>IFERROR((O28-S$2)/(S$1-S$2),0)</f>
        <v>0.31438259826072062</v>
      </c>
      <c r="T28" s="20"/>
      <c r="U28" s="20"/>
      <c r="V28" s="20"/>
      <c r="W28" s="20"/>
      <c r="X28" s="20"/>
      <c r="Y28" s="20"/>
      <c r="Z28" s="20"/>
    </row>
    <row r="29" spans="1:26" x14ac:dyDescent="0.25">
      <c r="A29" s="2">
        <v>39850</v>
      </c>
      <c r="B29" s="1">
        <v>41110</v>
      </c>
      <c r="C29" s="1">
        <v>42873</v>
      </c>
      <c r="D29" s="1">
        <v>41110</v>
      </c>
      <c r="E29" s="1">
        <v>42756</v>
      </c>
      <c r="F29" s="1">
        <f>IF((C30-B30)&gt;500,500,(E30-B30))</f>
        <v>500</v>
      </c>
      <c r="G29" s="1">
        <f>(E30-B30)</f>
        <v>-655</v>
      </c>
      <c r="H29" s="1" t="str">
        <f>IF(AND(S29&lt;0.69,P29&gt;=0.46),"TRADE",IF(AND(S29&lt;0.69,P29&lt;0.11,Q29&gt;=0.26),"TRADE",IF(AND(S29&lt;0.69,P29&lt;0.46,P29&gt;=0.11,R29&lt;0.84),"TRADE","NO TRADE")))</f>
        <v>TRADE</v>
      </c>
      <c r="I29" s="1">
        <f>IF((C30-B30)&gt;500,1,0)</f>
        <v>1</v>
      </c>
      <c r="J29" s="1">
        <f>STDEV(E25:E29)</f>
        <v>1543.2832857255987</v>
      </c>
      <c r="K29" s="1">
        <f>STDEV(E22:E29)</f>
        <v>1256.2703232186932</v>
      </c>
      <c r="L29" s="1">
        <f>IFERROR((E29-D29)/(C29-D29),0)</f>
        <v>0.93363584798638688</v>
      </c>
      <c r="M29" s="1">
        <f>D29/E29-1</f>
        <v>-3.8497520815791941E-2</v>
      </c>
      <c r="N29" s="1">
        <f>SUM(L20:L29)</f>
        <v>5.5104882878610448</v>
      </c>
      <c r="O29" s="1">
        <f>SUM(M20:M29)</f>
        <v>-0.18544755497282572</v>
      </c>
      <c r="P29" s="1">
        <f>(J29-$P$2)/($P$1-$P$2)</f>
        <v>0.44150729844085146</v>
      </c>
      <c r="Q29" s="1">
        <f>(K29-Q$2)/(Q$1-Q$2)</f>
        <v>0.31355196709404964</v>
      </c>
      <c r="R29" s="1">
        <f>IFERROR((N29-R$2)/(R$1-R$2),0)</f>
        <v>0.5605008287752089</v>
      </c>
      <c r="S29" s="1">
        <f>IFERROR((O29-S$2)/(S$1-S$2),0)</f>
        <v>0.30528414971851975</v>
      </c>
      <c r="T29" s="20"/>
      <c r="U29" s="20"/>
      <c r="V29" s="20"/>
      <c r="W29" s="20"/>
      <c r="X29" s="20"/>
      <c r="Y29" s="20"/>
      <c r="Z29" s="20"/>
    </row>
    <row r="30" spans="1:26" x14ac:dyDescent="0.25">
      <c r="A30" s="2">
        <v>39853</v>
      </c>
      <c r="B30" s="1">
        <v>42755</v>
      </c>
      <c r="C30" s="1">
        <v>43441</v>
      </c>
      <c r="D30" s="1">
        <v>41977</v>
      </c>
      <c r="E30" s="1">
        <v>42100</v>
      </c>
      <c r="F30" s="1">
        <f>IF((C31-B31)&gt;500,500,(E31-B31))</f>
        <v>500</v>
      </c>
      <c r="G30" s="1">
        <f>(E31-B31)</f>
        <v>-894</v>
      </c>
      <c r="H30" s="1" t="str">
        <f>IF(AND(S30&lt;0.69,P30&gt;=0.46),"TRADE",IF(AND(S30&lt;0.69,P30&lt;0.11,Q30&gt;=0.26),"TRADE",IF(AND(S30&lt;0.69,P30&lt;0.46,P30&gt;=0.11,R30&lt;0.84),"TRADE","NO TRADE")))</f>
        <v>TRADE</v>
      </c>
      <c r="I30" s="1">
        <f>IF((C31-B31)&gt;500,1,0)</f>
        <v>1</v>
      </c>
      <c r="J30" s="1">
        <f>STDEV(E26:E30)</f>
        <v>1274.0301016851997</v>
      </c>
      <c r="K30" s="1">
        <f>STDEV(E23:E30)</f>
        <v>1425.8282555363091</v>
      </c>
      <c r="L30" s="1">
        <f>IFERROR((E30-D30)/(C30-D30),0)</f>
        <v>8.4016393442622947E-2</v>
      </c>
      <c r="M30" s="1">
        <f>D30/E30-1</f>
        <v>-2.9216152019002628E-3</v>
      </c>
      <c r="N30" s="1">
        <f>SUM(L21:L30)</f>
        <v>5.0450719422436991</v>
      </c>
      <c r="O30" s="1">
        <f>SUM(M21:M30)</f>
        <v>-0.17076289631666686</v>
      </c>
      <c r="P30" s="1">
        <f>(J30-$P$2)/($P$1-$P$2)</f>
        <v>0.3610941945157759</v>
      </c>
      <c r="Q30" s="1">
        <f>(K30-Q$2)/(Q$1-Q$2)</f>
        <v>0.36124587550542325</v>
      </c>
      <c r="R30" s="1">
        <f>IFERROR((N30-R$2)/(R$1-R$2),0)</f>
        <v>0.48775067307552483</v>
      </c>
      <c r="S30" s="1">
        <f>IFERROR((O30-S$2)/(S$1-S$2),0)</f>
        <v>0.36897819862803566</v>
      </c>
      <c r="T30" s="20"/>
      <c r="U30" s="20"/>
      <c r="V30" s="20"/>
      <c r="W30" s="20"/>
      <c r="X30" s="20"/>
      <c r="Y30" s="20"/>
      <c r="Z30" s="20"/>
    </row>
    <row r="31" spans="1:26" x14ac:dyDescent="0.25">
      <c r="A31" s="2">
        <v>39854</v>
      </c>
      <c r="B31" s="1">
        <v>42101</v>
      </c>
      <c r="C31" s="1">
        <v>42819</v>
      </c>
      <c r="D31" s="1">
        <v>40960</v>
      </c>
      <c r="E31" s="1">
        <v>41207</v>
      </c>
      <c r="F31" s="1">
        <f>IF((C32-B32)&gt;500,500,(E32-B32))</f>
        <v>500</v>
      </c>
      <c r="G31" s="1">
        <f>(E32-B32)</f>
        <v>-361</v>
      </c>
      <c r="H31" s="1" t="str">
        <f>IF(AND(S31&lt;0.69,P31&gt;=0.46),"TRADE",IF(AND(S31&lt;0.69,P31&lt;0.11,Q31&gt;=0.26),"TRADE",IF(AND(S31&lt;0.69,P31&lt;0.46,P31&gt;=0.11,R31&lt;0.84),"TRADE","NO TRADE")))</f>
        <v>TRADE</v>
      </c>
      <c r="I31" s="1">
        <f>IF((C32-B32)&gt;500,1,0)</f>
        <v>1</v>
      </c>
      <c r="J31" s="1">
        <f>STDEV(E27:E31)</f>
        <v>1005.9804670071879</v>
      </c>
      <c r="K31" s="1">
        <f>STDEV(E24:E31)</f>
        <v>1409.01662136602</v>
      </c>
      <c r="L31" s="1">
        <f>IFERROR((E31-D31)/(C31-D31),0)</f>
        <v>0.13286713286713286</v>
      </c>
      <c r="M31" s="1">
        <f>D31/E31-1</f>
        <v>-5.9941272113961386E-3</v>
      </c>
      <c r="N31" s="1">
        <f>SUM(L22:L31)</f>
        <v>4.7185692575320592</v>
      </c>
      <c r="O31" s="1">
        <f>SUM(M22:M31)</f>
        <v>-0.16959921583277371</v>
      </c>
      <c r="P31" s="1">
        <f>(J31-$P$2)/($P$1-$P$2)</f>
        <v>0.28104053347083391</v>
      </c>
      <c r="Q31" s="1">
        <f>(K31-Q$2)/(Q$1-Q$2)</f>
        <v>0.35651703428045872</v>
      </c>
      <c r="R31" s="1">
        <f>IFERROR((N31-R$2)/(R$1-R$2),0)</f>
        <v>0.43671438831068782</v>
      </c>
      <c r="S31" s="1">
        <f>IFERROR((O31-S$2)/(S$1-S$2),0)</f>
        <v>0.37402561058303219</v>
      </c>
      <c r="T31" s="20"/>
      <c r="U31" s="20"/>
      <c r="V31" s="20"/>
      <c r="W31" s="20"/>
      <c r="X31" s="20"/>
      <c r="Y31" s="20"/>
      <c r="Z31" s="20"/>
    </row>
    <row r="32" spans="1:26" x14ac:dyDescent="0.25">
      <c r="A32" s="2">
        <v>39855</v>
      </c>
      <c r="B32" s="1">
        <v>41207</v>
      </c>
      <c r="C32" s="1">
        <v>42032</v>
      </c>
      <c r="D32" s="1">
        <v>40286</v>
      </c>
      <c r="E32" s="1">
        <v>40846</v>
      </c>
      <c r="F32" s="1">
        <f>IF((C33-B33)&gt;500,500,(E33-B33))</f>
        <v>-326</v>
      </c>
      <c r="G32" s="1">
        <f>(E33-B33)</f>
        <v>-326</v>
      </c>
      <c r="H32" s="1" t="str">
        <f>IF(AND(S32&lt;0.69,P32&gt;=0.46),"TRADE",IF(AND(S32&lt;0.69,P32&lt;0.11,Q32&gt;=0.26),"TRADE",IF(AND(S32&lt;0.69,P32&lt;0.46,P32&gt;=0.11,R32&lt;0.84),"TRADE","NO TRADE")))</f>
        <v>TRADE</v>
      </c>
      <c r="I32" s="1">
        <f>IF((C33-B33)&gt;500,1,0)</f>
        <v>0</v>
      </c>
      <c r="J32" s="1">
        <f>STDEV(E28:E32)</f>
        <v>798.4856291756289</v>
      </c>
      <c r="K32" s="1">
        <f>STDEV(E25:E32)</f>
        <v>1303.2370686651209</v>
      </c>
      <c r="L32" s="1">
        <f>IFERROR((E32-D32)/(C32-D32),0)</f>
        <v>0.3207331042382589</v>
      </c>
      <c r="M32" s="1">
        <f>D32/E32-1</f>
        <v>-1.3710032806149908E-2</v>
      </c>
      <c r="N32" s="1">
        <f>SUM(L23:L32)</f>
        <v>4.1609863294750484</v>
      </c>
      <c r="O32" s="1">
        <f>SUM(M23:M32)</f>
        <v>-0.14544910495433372</v>
      </c>
      <c r="P32" s="1">
        <f>(J32-$P$2)/($P$1-$P$2)</f>
        <v>0.21907170655452016</v>
      </c>
      <c r="Q32" s="1">
        <f>(K32-Q$2)/(Q$1-Q$2)</f>
        <v>0.32676295418904561</v>
      </c>
      <c r="R32" s="1">
        <f>IFERROR((N32-R$2)/(R$1-R$2),0)</f>
        <v>0.34955749059187785</v>
      </c>
      <c r="S32" s="1">
        <f>IFERROR((O32-S$2)/(S$1-S$2),0)</f>
        <v>0.47877563436492282</v>
      </c>
      <c r="T32" s="20"/>
      <c r="U32" s="20"/>
      <c r="V32" s="20"/>
      <c r="W32" s="20"/>
      <c r="X32" s="20"/>
      <c r="Y32" s="20"/>
      <c r="Z32" s="20"/>
    </row>
    <row r="33" spans="1:26" x14ac:dyDescent="0.25">
      <c r="A33" s="2">
        <v>39856</v>
      </c>
      <c r="B33" s="1">
        <v>40827</v>
      </c>
      <c r="C33" s="1">
        <v>41082</v>
      </c>
      <c r="D33" s="1">
        <v>39992</v>
      </c>
      <c r="E33" s="1">
        <v>40501</v>
      </c>
      <c r="F33" s="1">
        <f>IF((C34-B34)&gt;500,500,(E34-B34))</f>
        <v>500</v>
      </c>
      <c r="G33" s="1">
        <f>(E34-B34)</f>
        <v>1162</v>
      </c>
      <c r="H33" s="1" t="str">
        <f>IF(AND(S33&lt;0.69,P33&gt;=0.46),"TRADE",IF(AND(S33&lt;0.69,P33&lt;0.11,Q33&gt;=0.26),"TRADE",IF(AND(S33&lt;0.69,P33&lt;0.46,P33&gt;=0.11,R33&lt;0.84),"TRADE","NO TRADE")))</f>
        <v>TRADE</v>
      </c>
      <c r="I33" s="1">
        <f>IF((C34-B34)&gt;500,1,0)</f>
        <v>1</v>
      </c>
      <c r="J33" s="1">
        <f>STDEV(E29:E33)</f>
        <v>928.36980778136035</v>
      </c>
      <c r="K33" s="1">
        <f>STDEV(E26:E33)</f>
        <v>994.99676058338423</v>
      </c>
      <c r="L33" s="1">
        <f>IFERROR((E33-D33)/(C33-D33),0)</f>
        <v>0.46697247706422018</v>
      </c>
      <c r="M33" s="1">
        <f>D33/E33-1</f>
        <v>-1.2567590923680871E-2</v>
      </c>
      <c r="N33" s="1">
        <f>SUM(L24:L33)</f>
        <v>4.3151681088648495</v>
      </c>
      <c r="O33" s="1">
        <f>SUM(M24:M33)</f>
        <v>-0.15123027880349016</v>
      </c>
      <c r="P33" s="1">
        <f>(J33-$P$2)/($P$1-$P$2)</f>
        <v>0.25786192546936382</v>
      </c>
      <c r="Q33" s="1">
        <f>(K33-Q$2)/(Q$1-Q$2)</f>
        <v>0.24005993285940544</v>
      </c>
      <c r="R33" s="1">
        <f>IFERROR((N33-R$2)/(R$1-R$2),0)</f>
        <v>0.37365795152816933</v>
      </c>
      <c r="S33" s="1">
        <f>IFERROR((O33-S$2)/(S$1-S$2),0)</f>
        <v>0.45370005184546486</v>
      </c>
      <c r="T33" s="20"/>
      <c r="U33" s="20"/>
      <c r="V33" s="20"/>
      <c r="W33" s="20"/>
      <c r="X33" s="20"/>
      <c r="Y33" s="20"/>
      <c r="Z33" s="20"/>
    </row>
    <row r="34" spans="1:26" x14ac:dyDescent="0.25">
      <c r="A34" s="2">
        <v>39857</v>
      </c>
      <c r="B34" s="1">
        <v>40512</v>
      </c>
      <c r="C34" s="1">
        <v>41833</v>
      </c>
      <c r="D34" s="1">
        <v>40512</v>
      </c>
      <c r="E34" s="1">
        <v>41674</v>
      </c>
      <c r="F34" s="1">
        <f>IF((C35-B35)&gt;500,500,(E35-B35))</f>
        <v>169</v>
      </c>
      <c r="G34" s="1">
        <f>(E35-B35)</f>
        <v>169</v>
      </c>
      <c r="H34" s="1" t="str">
        <f>IF(AND(S34&lt;0.69,P34&gt;=0.46),"TRADE",IF(AND(S34&lt;0.69,P34&lt;0.11,Q34&gt;=0.26),"TRADE",IF(AND(S34&lt;0.69,P34&lt;0.46,P34&gt;=0.11,R34&lt;0.84),"TRADE","NO TRADE")))</f>
        <v>TRADE</v>
      </c>
      <c r="I34" s="1">
        <f>IF((C35-B35)&gt;500,1,0)</f>
        <v>0</v>
      </c>
      <c r="J34" s="1">
        <f>STDEV(E30:E34)</f>
        <v>637.79408902873979</v>
      </c>
      <c r="K34" s="1">
        <f>STDEV(E27:E34)</f>
        <v>858.56520677564981</v>
      </c>
      <c r="L34" s="1">
        <f>IFERROR((E34-D34)/(C34-D34),0)</f>
        <v>0.87963663890991672</v>
      </c>
      <c r="M34" s="1">
        <f>D34/E34-1</f>
        <v>-2.7883092575706647E-2</v>
      </c>
      <c r="N34" s="1">
        <f>SUM(L25:L34)</f>
        <v>5.0881871007159427</v>
      </c>
      <c r="O34" s="1">
        <f>SUM(M25:M34)</f>
        <v>-0.17616179253896369</v>
      </c>
      <c r="P34" s="1">
        <f>(J34-$P$2)/($P$1-$P$2)</f>
        <v>0.17108079582949245</v>
      </c>
      <c r="Q34" s="1">
        <f>(K34-Q$2)/(Q$1-Q$2)</f>
        <v>0.20168393981215216</v>
      </c>
      <c r="R34" s="1">
        <f>IFERROR((N34-R$2)/(R$1-R$2),0)</f>
        <v>0.49449008934529881</v>
      </c>
      <c r="S34" s="1">
        <f>IFERROR((O34-S$2)/(S$1-S$2),0)</f>
        <v>0.34556072818542855</v>
      </c>
      <c r="T34" s="20"/>
      <c r="U34" s="20"/>
      <c r="V34" s="20"/>
      <c r="W34" s="20"/>
      <c r="X34" s="20"/>
      <c r="Y34" s="20"/>
      <c r="Z34" s="20"/>
    </row>
    <row r="35" spans="1:26" x14ac:dyDescent="0.25">
      <c r="A35" s="2">
        <v>39860</v>
      </c>
      <c r="B35" s="1">
        <v>41672</v>
      </c>
      <c r="C35" s="1">
        <v>41841</v>
      </c>
      <c r="D35" s="1">
        <v>41026</v>
      </c>
      <c r="E35" s="1">
        <v>41841</v>
      </c>
      <c r="F35" s="1">
        <f>IF((C36-B36)&gt;500,500,(E36-B36))</f>
        <v>-1991</v>
      </c>
      <c r="G35" s="1">
        <f>(E36-B36)</f>
        <v>-1991</v>
      </c>
      <c r="H35" s="1" t="str">
        <f>IF(AND(S35&lt;0.69,P35&gt;=0.46),"TRADE",IF(AND(S35&lt;0.69,P35&lt;0.11,Q35&gt;=0.26),"TRADE",IF(AND(S35&lt;0.69,P35&lt;0.46,P35&gt;=0.11,R35&lt;0.84),"TRADE","NO TRADE")))</f>
        <v>TRADE</v>
      </c>
      <c r="I35" s="1">
        <f>IF((C36-B36)&gt;500,1,0)</f>
        <v>0</v>
      </c>
      <c r="J35" s="1">
        <f>STDEV(E31:E35)</f>
        <v>558.6973241389295</v>
      </c>
      <c r="K35" s="1">
        <f>STDEV(E28:E35)</f>
        <v>731.76845479193173</v>
      </c>
      <c r="L35" s="1">
        <f>IFERROR((E35-D35)/(C35-D35),0)</f>
        <v>1</v>
      </c>
      <c r="M35" s="1">
        <f>D35/E35-1</f>
        <v>-1.9478501947850169E-2</v>
      </c>
      <c r="N35" s="1">
        <f>SUM(L26:L35)</f>
        <v>5.8543780996182493</v>
      </c>
      <c r="O35" s="1">
        <f>SUM(M26:M35)</f>
        <v>-0.19013157881930232</v>
      </c>
      <c r="P35" s="1">
        <f>(J35-$P$2)/($P$1-$P$2)</f>
        <v>0.14745835883625988</v>
      </c>
      <c r="Q35" s="1">
        <f>(K35-Q$2)/(Q$1-Q$2)</f>
        <v>0.16601806093930144</v>
      </c>
      <c r="R35" s="1">
        <f>IFERROR((N35-R$2)/(R$1-R$2),0)</f>
        <v>0.61425492998900888</v>
      </c>
      <c r="S35" s="1">
        <f>IFERROR((O35-S$2)/(S$1-S$2),0)</f>
        <v>0.28496740617299032</v>
      </c>
      <c r="T35" s="20"/>
      <c r="U35" s="20"/>
      <c r="V35" s="20"/>
      <c r="W35" s="20"/>
      <c r="X35" s="20"/>
      <c r="Y35" s="20"/>
      <c r="Z35" s="20"/>
    </row>
    <row r="36" spans="1:26" x14ac:dyDescent="0.25">
      <c r="A36" s="2">
        <v>39861</v>
      </c>
      <c r="B36" s="1">
        <v>41838</v>
      </c>
      <c r="C36" s="1">
        <v>41838</v>
      </c>
      <c r="D36" s="1">
        <v>39817</v>
      </c>
      <c r="E36" s="1">
        <v>39847</v>
      </c>
      <c r="F36" s="1">
        <f>IF((C37-B37)&gt;500,500,(E37-B37))</f>
        <v>500</v>
      </c>
      <c r="G36" s="1">
        <f>(E37-B37)</f>
        <v>-174</v>
      </c>
      <c r="H36" s="1" t="str">
        <f>IF(AND(S36&lt;0.69,P36&gt;=0.46),"TRADE",IF(AND(S36&lt;0.69,P36&lt;0.11,Q36&gt;=0.26),"TRADE",IF(AND(S36&lt;0.69,P36&lt;0.46,P36&gt;=0.11,R36&lt;0.84),"TRADE","NO TRADE")))</f>
        <v>TRADE</v>
      </c>
      <c r="I36" s="1">
        <f>IF((C37-B37)&gt;500,1,0)</f>
        <v>1</v>
      </c>
      <c r="J36" s="1">
        <f>STDEV(E32:E36)</f>
        <v>828.6656141049898</v>
      </c>
      <c r="K36" s="1">
        <f>STDEV(E29:E36)</f>
        <v>936.52625621037907</v>
      </c>
      <c r="L36" s="1">
        <f>IFERROR((E36-D36)/(C36-D36),0)</f>
        <v>1.4844136566056407E-2</v>
      </c>
      <c r="M36" s="1">
        <f>D36/E36-1</f>
        <v>-7.5287976510152177E-4</v>
      </c>
      <c r="N36" s="1">
        <f>SUM(L27:L36)</f>
        <v>4.8854384524005212</v>
      </c>
      <c r="O36" s="1">
        <f>SUM(M27:M36)</f>
        <v>-0.16341068697899963</v>
      </c>
      <c r="P36" s="1">
        <f>(J36-$P$2)/($P$1-$P$2)</f>
        <v>0.22808503084715986</v>
      </c>
      <c r="Q36" s="1">
        <f>(K36-Q$2)/(Q$1-Q$2)</f>
        <v>0.22361312413618298</v>
      </c>
      <c r="R36" s="1">
        <f>IFERROR((N36-R$2)/(R$1-R$2),0)</f>
        <v>0.46279804442306371</v>
      </c>
      <c r="S36" s="1">
        <f>IFERROR((O36-S$2)/(S$1-S$2),0)</f>
        <v>0.40086807718166279</v>
      </c>
      <c r="T36" s="20"/>
      <c r="U36" s="20"/>
      <c r="V36" s="20"/>
      <c r="W36" s="20"/>
      <c r="X36" s="20"/>
      <c r="Y36" s="20"/>
      <c r="Z36" s="20"/>
    </row>
    <row r="37" spans="1:26" x14ac:dyDescent="0.25">
      <c r="A37" s="2">
        <v>39862</v>
      </c>
      <c r="B37" s="1">
        <v>39848</v>
      </c>
      <c r="C37" s="1">
        <v>40434</v>
      </c>
      <c r="D37" s="1">
        <v>39209</v>
      </c>
      <c r="E37" s="1">
        <v>39674</v>
      </c>
      <c r="F37" s="1">
        <f>IF((C38-B38)&gt;500,500,(E38-B38))</f>
        <v>500</v>
      </c>
      <c r="G37" s="1">
        <f>(E38-B38)</f>
        <v>55</v>
      </c>
      <c r="H37" s="1" t="str">
        <f>IF(AND(S37&lt;0.69,P37&gt;=0.46),"TRADE",IF(AND(S37&lt;0.69,P37&lt;0.11,Q37&gt;=0.26),"TRADE",IF(AND(S37&lt;0.69,P37&lt;0.46,P37&gt;=0.11,R37&lt;0.84),"TRADE","NO TRADE")))</f>
        <v>TRADE</v>
      </c>
      <c r="I37" s="1">
        <f>IF((C38-B38)&gt;500,1,0)</f>
        <v>1</v>
      </c>
      <c r="J37" s="1">
        <f>STDEV(E33:E37)</f>
        <v>1008.7330172052465</v>
      </c>
      <c r="K37" s="1">
        <f>STDEV(E30:E37)</f>
        <v>907.33483345455227</v>
      </c>
      <c r="L37" s="1">
        <f>IFERROR((E37-D37)/(C37-D37),0)</f>
        <v>0.37959183673469388</v>
      </c>
      <c r="M37" s="1">
        <f>D37/E37-1</f>
        <v>-1.1720522256389532E-2</v>
      </c>
      <c r="N37" s="1">
        <f>SUM(L28:L37)</f>
        <v>5.0454201973920956</v>
      </c>
      <c r="O37" s="1">
        <f>SUM(M28:M37)</f>
        <v>-0.16558698934453719</v>
      </c>
      <c r="P37" s="1">
        <f>(J37-$P$2)/($P$1-$P$2)</f>
        <v>0.28186258913537254</v>
      </c>
      <c r="Q37" s="1">
        <f>(K37-Q$2)/(Q$1-Q$2)</f>
        <v>0.21540204828568177</v>
      </c>
      <c r="R37" s="1">
        <f>IFERROR((N37-R$2)/(R$1-R$2),0)</f>
        <v>0.48780510953120076</v>
      </c>
      <c r="S37" s="1">
        <f>IFERROR((O37-S$2)/(S$1-S$2),0)</f>
        <v>0.39142846319006974</v>
      </c>
      <c r="T37" s="20"/>
      <c r="U37" s="20"/>
      <c r="V37" s="20"/>
      <c r="W37" s="20"/>
      <c r="X37" s="20"/>
      <c r="Y37" s="20"/>
      <c r="Z37" s="20"/>
    </row>
    <row r="38" spans="1:26" x14ac:dyDescent="0.25">
      <c r="A38" s="2">
        <v>39863</v>
      </c>
      <c r="B38" s="1">
        <v>39675</v>
      </c>
      <c r="C38" s="1">
        <v>40433</v>
      </c>
      <c r="D38" s="1">
        <v>39630</v>
      </c>
      <c r="E38" s="1">
        <v>39730</v>
      </c>
      <c r="F38" s="1">
        <f>IF((C39-B39)&gt;500,500,(E39-B39))</f>
        <v>-1010</v>
      </c>
      <c r="G38" s="1">
        <f>(E39-B39)</f>
        <v>-1010</v>
      </c>
      <c r="H38" s="1" t="str">
        <f>IF(AND(S38&lt;0.69,P38&gt;=0.46),"TRADE",IF(AND(S38&lt;0.69,P38&lt;0.11,Q38&gt;=0.26),"TRADE",IF(AND(S38&lt;0.69,P38&lt;0.46,P38&gt;=0.11,R38&lt;0.84),"TRADE","NO TRADE")))</f>
        <v>TRADE</v>
      </c>
      <c r="I38" s="1">
        <f>IF((C39-B39)&gt;500,1,0)</f>
        <v>0</v>
      </c>
      <c r="J38" s="1">
        <f>STDEV(E34:E38)</f>
        <v>1102.7228572946151</v>
      </c>
      <c r="K38" s="1">
        <f>STDEV(E31:E38)</f>
        <v>868.4886708694429</v>
      </c>
      <c r="L38" s="1">
        <f>IFERROR((E38-D38)/(C38-D38),0)</f>
        <v>0.12453300124533001</v>
      </c>
      <c r="M38" s="1">
        <f>D38/E38-1</f>
        <v>-2.5169896803423075E-3</v>
      </c>
      <c r="N38" s="1">
        <f>SUM(L29:L38)</f>
        <v>4.3368305690546185</v>
      </c>
      <c r="O38" s="1">
        <f>SUM(M29:M38)</f>
        <v>-0.1360428731843093</v>
      </c>
      <c r="P38" s="1">
        <f>(J38-$P$2)/($P$1-$P$2)</f>
        <v>0.30993287846526069</v>
      </c>
      <c r="Q38" s="1">
        <f>(K38-Q$2)/(Q$1-Q$2)</f>
        <v>0.20447525002184705</v>
      </c>
      <c r="R38" s="1">
        <f>IFERROR((N38-R$2)/(R$1-R$2),0)</f>
        <v>0.37704405381375516</v>
      </c>
      <c r="S38" s="1">
        <f>IFERROR((O38-S$2)/(S$1-S$2),0)</f>
        <v>0.51957474317927044</v>
      </c>
      <c r="T38" s="20"/>
      <c r="U38" s="20"/>
      <c r="V38" s="20"/>
      <c r="W38" s="20"/>
      <c r="X38" s="20"/>
      <c r="Y38" s="20"/>
      <c r="Z38" s="20"/>
    </row>
    <row r="39" spans="1:26" ht="23.25" x14ac:dyDescent="0.25">
      <c r="A39" s="2">
        <v>39864</v>
      </c>
      <c r="B39" s="1">
        <v>39725</v>
      </c>
      <c r="C39" s="1">
        <v>39725</v>
      </c>
      <c r="D39" s="1">
        <v>38103</v>
      </c>
      <c r="E39" s="1">
        <v>38715</v>
      </c>
      <c r="F39" s="1">
        <f>IF((C40-B40)&gt;500,500,(E40-B40))</f>
        <v>-480</v>
      </c>
      <c r="G39" s="1">
        <f>(E40-B40)</f>
        <v>-480</v>
      </c>
      <c r="H39" s="1" t="str">
        <f>IF(AND(S39&lt;0.69,P39&gt;=0.46),"TRADE",IF(AND(S39&lt;0.69,P39&lt;0.11,Q39&gt;=0.26),"TRADE",IF(AND(S39&lt;0.69,P39&lt;0.46,P39&gt;=0.11,R39&lt;0.84),"TRADE","NO TRADE")))</f>
        <v>TRADE</v>
      </c>
      <c r="I39" s="1">
        <f>IF((C40-B40)&gt;500,1,0)</f>
        <v>0</v>
      </c>
      <c r="J39" s="1">
        <f>STDEV(E35:E39)</f>
        <v>1144.0761775336466</v>
      </c>
      <c r="K39" s="1">
        <f>STDEV(E32:E39)</f>
        <v>1069.8722220099796</v>
      </c>
      <c r="L39" s="1">
        <f>IFERROR((E39-D39)/(C39-D39),0)</f>
        <v>0.37731196054254007</v>
      </c>
      <c r="M39" s="1">
        <f>D39/E39-1</f>
        <v>-1.5807826423866689E-2</v>
      </c>
      <c r="N39" s="1">
        <f>SUM(L30:L39)</f>
        <v>3.7805066816107717</v>
      </c>
      <c r="O39" s="1">
        <f>SUM(M30:M39)</f>
        <v>-0.11335317879238405</v>
      </c>
      <c r="P39" s="1">
        <f>(J39-$P$2)/($P$1-$P$2)</f>
        <v>0.32228314592775886</v>
      </c>
      <c r="Q39" s="1">
        <f>(K39-Q$2)/(Q$1-Q$2)</f>
        <v>0.2611211911015146</v>
      </c>
      <c r="R39" s="1">
        <f>IFERROR((N39-R$2)/(R$1-R$2),0)</f>
        <v>0.29008395924013436</v>
      </c>
      <c r="S39" s="1">
        <f>IFERROR((O39-S$2)/(S$1-S$2),0)</f>
        <v>0.61799027589137256</v>
      </c>
      <c r="T39" s="13"/>
      <c r="U39" s="14" t="s">
        <v>37</v>
      </c>
      <c r="V39" s="14"/>
      <c r="W39" s="14"/>
      <c r="X39" s="14"/>
      <c r="Y39" s="14"/>
      <c r="Z39" s="13"/>
    </row>
    <row r="40" spans="1:26" x14ac:dyDescent="0.25">
      <c r="A40" s="2">
        <v>39869</v>
      </c>
      <c r="B40" s="1">
        <v>38712</v>
      </c>
      <c r="C40" s="1">
        <v>38933</v>
      </c>
      <c r="D40" s="1">
        <v>37694</v>
      </c>
      <c r="E40" s="1">
        <v>38232</v>
      </c>
      <c r="F40" s="1">
        <f>IF((C41-B41)&gt;500,500,(E41-B41))</f>
        <v>500</v>
      </c>
      <c r="G40" s="1">
        <f>(E41-B41)</f>
        <v>-54</v>
      </c>
      <c r="H40" s="1" t="str">
        <f>IF(AND(S40&lt;0.69,P40&gt;=0.46),"TRADE",IF(AND(S40&lt;0.69,P40&lt;0.11,Q40&gt;=0.26),"TRADE",IF(AND(S40&lt;0.69,P40&lt;0.46,P40&gt;=0.11,R40&lt;0.84),"TRADE","NO TRADE")))</f>
        <v>TRADE</v>
      </c>
      <c r="I40" s="1">
        <f>IF((C41-B41)&gt;500,1,0)</f>
        <v>1</v>
      </c>
      <c r="J40" s="1">
        <f>STDEV(E36:E40)</f>
        <v>722.59829781144663</v>
      </c>
      <c r="K40" s="1">
        <f>STDEV(E33:E40)</f>
        <v>1277.076320574236</v>
      </c>
      <c r="L40" s="1">
        <f>IFERROR((E40-D40)/(C40-D40),0)</f>
        <v>0.43422114608555284</v>
      </c>
      <c r="M40" s="1">
        <f>D40/E40-1</f>
        <v>-1.4071981586105897E-2</v>
      </c>
      <c r="N40" s="1">
        <f>SUM(L31:L40)</f>
        <v>4.1307114342537021</v>
      </c>
      <c r="O40" s="1">
        <f>SUM(M31:M40)</f>
        <v>-0.12450354517658968</v>
      </c>
      <c r="P40" s="1">
        <f>(J40-$P$2)/($P$1-$P$2)</f>
        <v>0.19640777451845914</v>
      </c>
      <c r="Q40" s="1">
        <f>(K40-Q$2)/(Q$1-Q$2)</f>
        <v>0.31940435818374358</v>
      </c>
      <c r="R40" s="1">
        <f>IFERROR((N40-R$2)/(R$1-R$2),0)</f>
        <v>0.34482516143781028</v>
      </c>
      <c r="S40" s="1">
        <f>IFERROR((O40-S$2)/(S$1-S$2),0)</f>
        <v>0.56962606134173799</v>
      </c>
      <c r="T40" s="13"/>
      <c r="U40" s="13"/>
      <c r="V40" s="13"/>
      <c r="W40" s="13"/>
      <c r="X40" s="13"/>
      <c r="Y40" s="13"/>
      <c r="Z40" s="13"/>
    </row>
    <row r="41" spans="1:26" ht="15.75" thickBot="1" x14ac:dyDescent="0.3">
      <c r="A41" s="2">
        <v>39870</v>
      </c>
      <c r="B41" s="1">
        <v>38234</v>
      </c>
      <c r="C41" s="1">
        <v>39219</v>
      </c>
      <c r="D41" s="1">
        <v>38180</v>
      </c>
      <c r="E41" s="1">
        <v>38180</v>
      </c>
      <c r="F41" s="1">
        <f>IF((C42-B42)&gt;500,500,(E42-B42))</f>
        <v>500</v>
      </c>
      <c r="G41" s="1">
        <f>(E42-B42)</f>
        <v>5</v>
      </c>
      <c r="H41" s="1" t="str">
        <f>IF(AND(S41&lt;0.69,P41&gt;=0.46),"TRADE",IF(AND(S41&lt;0.69,P41&lt;0.11,Q41&gt;=0.26),"TRADE",IF(AND(S41&lt;0.69,P41&lt;0.46,P41&gt;=0.11,R41&lt;0.84),"TRADE","NO TRADE")))</f>
        <v>TRADE</v>
      </c>
      <c r="I41" s="1">
        <f>IF((C42-B42)&gt;500,1,0)</f>
        <v>1</v>
      </c>
      <c r="J41" s="1">
        <f>STDEV(E37:E41)</f>
        <v>756.0808157862491</v>
      </c>
      <c r="K41" s="1">
        <f>STDEV(E34:E41)</f>
        <v>1410.6057399470019</v>
      </c>
      <c r="L41" s="1">
        <f>IFERROR((E41-D41)/(C41-D41),0)</f>
        <v>0</v>
      </c>
      <c r="M41" s="1">
        <f>D41/E41-1</f>
        <v>0</v>
      </c>
      <c r="N41" s="1">
        <f>SUM(L32:L41)</f>
        <v>3.9978443013865692</v>
      </c>
      <c r="O41" s="1">
        <f>SUM(M32:M41)</f>
        <v>-0.11850941796519354</v>
      </c>
      <c r="P41" s="1">
        <f>(J41-$P$2)/($P$1-$P$2)</f>
        <v>0.20640740816133196</v>
      </c>
      <c r="Q41" s="1">
        <f>(K41-Q$2)/(Q$1-Q$2)</f>
        <v>0.35696402767687613</v>
      </c>
      <c r="R41" s="1">
        <f>IFERROR((N41-R$2)/(R$1-R$2),0)</f>
        <v>0.32405643534024914</v>
      </c>
      <c r="S41" s="1">
        <f>IFERROR((O41-S$2)/(S$1-S$2),0)</f>
        <v>0.59562531952758624</v>
      </c>
      <c r="T41" s="13"/>
      <c r="U41" s="13"/>
      <c r="V41" s="13"/>
      <c r="W41" s="13"/>
      <c r="X41" s="13"/>
      <c r="Y41" s="13"/>
      <c r="Z41" s="13"/>
    </row>
    <row r="42" spans="1:26" ht="18.75" x14ac:dyDescent="0.25">
      <c r="A42" s="2">
        <v>39871</v>
      </c>
      <c r="B42" s="1">
        <v>38178</v>
      </c>
      <c r="C42" s="1">
        <v>38801</v>
      </c>
      <c r="D42" s="1">
        <v>37324</v>
      </c>
      <c r="E42" s="1">
        <v>38183</v>
      </c>
      <c r="F42" s="1">
        <f>IF((C43-B43)&gt;500,500,(E43-B43))</f>
        <v>-1945</v>
      </c>
      <c r="G42" s="1">
        <f>(E43-B43)</f>
        <v>-1945</v>
      </c>
      <c r="H42" s="1" t="str">
        <f>IF(AND(S42&lt;0.69,P42&gt;=0.46),"TRADE",IF(AND(S42&lt;0.69,P42&lt;0.11,Q42&gt;=0.26),"TRADE",IF(AND(S42&lt;0.69,P42&lt;0.46,P42&gt;=0.11,R42&lt;0.84),"TRADE","NO TRADE")))</f>
        <v>TRADE</v>
      </c>
      <c r="I42" s="1">
        <f>IF((C43-B43)&gt;500,1,0)</f>
        <v>0</v>
      </c>
      <c r="J42" s="1">
        <f>STDEV(E38:E42)</f>
        <v>666.24282360112522</v>
      </c>
      <c r="K42" s="1">
        <f>STDEV(E35:E42)</f>
        <v>1257.2988904791096</v>
      </c>
      <c r="L42" s="1">
        <f>IFERROR((E42-D42)/(C42-D42),0)</f>
        <v>0.5815842924847664</v>
      </c>
      <c r="M42" s="1">
        <f>D42/E42-1</f>
        <v>-2.249692271429693E-2</v>
      </c>
      <c r="N42" s="1">
        <f>SUM(L33:L42)</f>
        <v>4.2586954896330766</v>
      </c>
      <c r="O42" s="1">
        <f>SUM(M33:M42)</f>
        <v>-0.12729630787334056</v>
      </c>
      <c r="P42" s="1">
        <f>(J42-$P$2)/($P$1-$P$2)</f>
        <v>0.17957707808464632</v>
      </c>
      <c r="Q42" s="1">
        <f>(K42-Q$2)/(Q$1-Q$2)</f>
        <v>0.31384128645553694</v>
      </c>
      <c r="R42" s="1">
        <f>IFERROR((N42-R$2)/(R$1-R$2),0)</f>
        <v>0.36483060397029421</v>
      </c>
      <c r="S42" s="1">
        <f>IFERROR((O42-S$2)/(S$1-S$2),0)</f>
        <v>0.5575125782867596</v>
      </c>
      <c r="T42" s="13"/>
      <c r="U42" s="15" t="s">
        <v>38</v>
      </c>
      <c r="V42" s="16"/>
      <c r="W42" s="16"/>
      <c r="X42" s="16"/>
      <c r="Y42" s="17"/>
      <c r="Z42" s="13"/>
    </row>
    <row r="43" spans="1:26" ht="15.75" thickBot="1" x14ac:dyDescent="0.3">
      <c r="A43" s="2">
        <v>39874</v>
      </c>
      <c r="B43" s="1">
        <v>38180</v>
      </c>
      <c r="C43" s="1">
        <v>38180</v>
      </c>
      <c r="D43" s="1">
        <v>36196</v>
      </c>
      <c r="E43" s="1">
        <v>36235</v>
      </c>
      <c r="F43" s="1">
        <f>IF((C44-B44)&gt;500,500,(E44-B44))</f>
        <v>500</v>
      </c>
      <c r="G43" s="1">
        <f>(E44-B44)</f>
        <v>232</v>
      </c>
      <c r="H43" s="1" t="str">
        <f>IF(AND(S43&lt;0.69,P43&gt;=0.46),"TRADE",IF(AND(S43&lt;0.69,P43&lt;0.11,Q43&gt;=0.26),"TRADE",IF(AND(S43&lt;0.69,P43&lt;0.46,P43&gt;=0.11,R43&lt;0.84),"TRADE","NO TRADE")))</f>
        <v>TRADE</v>
      </c>
      <c r="I43" s="1">
        <f>IF((C44-B44)&gt;500,1,0)</f>
        <v>1</v>
      </c>
      <c r="J43" s="1">
        <f>STDEV(E39:E43)</f>
        <v>962.38739601056704</v>
      </c>
      <c r="K43" s="1">
        <f>STDEV(E36:E43)</f>
        <v>1199.853919679987</v>
      </c>
      <c r="L43" s="1">
        <f>IFERROR((E43-D43)/(C43-D43),0)</f>
        <v>1.9657258064516129E-2</v>
      </c>
      <c r="M43" s="1">
        <f>D43/E43-1</f>
        <v>-1.0763074375603754E-3</v>
      </c>
      <c r="N43" s="1">
        <f>SUM(L34:L43)</f>
        <v>3.8113802706333724</v>
      </c>
      <c r="O43" s="1">
        <f>SUM(M34:M43)</f>
        <v>-0.11580502438722007</v>
      </c>
      <c r="P43" s="1">
        <f>(J43-$P$2)/($P$1-$P$2)</f>
        <v>0.26802135911656327</v>
      </c>
      <c r="Q43" s="1">
        <f>(K43-Q$2)/(Q$1-Q$2)</f>
        <v>0.29768294376676646</v>
      </c>
      <c r="R43" s="1">
        <f>IFERROR((N43-R$2)/(R$1-R$2),0)</f>
        <v>0.29490987141436836</v>
      </c>
      <c r="S43" s="1">
        <f>IFERROR((O43-S$2)/(S$1-S$2),0)</f>
        <v>0.60735550548963979</v>
      </c>
      <c r="T43" s="13"/>
      <c r="U43" s="18" t="s">
        <v>39</v>
      </c>
      <c r="V43" s="21"/>
      <c r="W43" s="21"/>
      <c r="X43" s="21"/>
      <c r="Y43" s="22"/>
      <c r="Z43" s="13"/>
    </row>
    <row r="44" spans="1:26" x14ac:dyDescent="0.25">
      <c r="A44" s="2">
        <v>39875</v>
      </c>
      <c r="B44" s="1">
        <v>36236</v>
      </c>
      <c r="C44" s="1">
        <v>37085</v>
      </c>
      <c r="D44" s="1">
        <v>35722</v>
      </c>
      <c r="E44" s="1">
        <v>36468</v>
      </c>
      <c r="F44" s="1">
        <f>IF((C45-B45)&gt;500,500,(E45-B45))</f>
        <v>500</v>
      </c>
      <c r="G44" s="1">
        <f>(E45-B45)</f>
        <v>1934</v>
      </c>
      <c r="H44" s="1" t="str">
        <f>IF(AND(S44&lt;0.69,P44&gt;=0.46),"TRADE",IF(AND(S44&lt;0.69,P44&lt;0.11,Q44&gt;=0.26),"TRADE",IF(AND(S44&lt;0.69,P44&lt;0.46,P44&gt;=0.11,R44&lt;0.84),"TRADE","NO TRADE")))</f>
        <v>TRADE</v>
      </c>
      <c r="I44" s="1">
        <f>IF((C45-B45)&gt;500,1,0)</f>
        <v>1</v>
      </c>
      <c r="J44" s="1">
        <f>STDEV(E40:E44)</f>
        <v>1015.1109791544962</v>
      </c>
      <c r="K44" s="1">
        <f>STDEV(E37:E44)</f>
        <v>1289.3728749722811</v>
      </c>
      <c r="L44" s="1">
        <f>IFERROR((E44-D44)/(C44-D44),0)</f>
        <v>0.54732208363903156</v>
      </c>
      <c r="M44" s="1">
        <f>D44/E44-1</f>
        <v>-2.0456290446418723E-2</v>
      </c>
      <c r="N44" s="1">
        <f>SUM(L35:L44)</f>
        <v>3.4790657153624873</v>
      </c>
      <c r="O44" s="1">
        <f>SUM(M35:M44)</f>
        <v>-0.10837822225793214</v>
      </c>
      <c r="P44" s="1">
        <f>(J44-$P$2)/($P$1-$P$2)</f>
        <v>0.28376738264369461</v>
      </c>
      <c r="Q44" s="1">
        <f>(K44-Q$2)/(Q$1-Q$2)</f>
        <v>0.32286318037636891</v>
      </c>
      <c r="R44" s="1">
        <f>IFERROR((N44-R$2)/(R$1-R$2),0)</f>
        <v>0.24296512159007869</v>
      </c>
      <c r="S44" s="1">
        <f>IFERROR((O44-S$2)/(S$1-S$2),0)</f>
        <v>0.63956892693445921</v>
      </c>
      <c r="T44" s="13"/>
      <c r="U44" s="13"/>
      <c r="V44" s="13"/>
      <c r="W44" s="13"/>
      <c r="X44" s="13"/>
      <c r="Y44" s="13"/>
      <c r="Z44" s="13"/>
    </row>
    <row r="45" spans="1:26" x14ac:dyDescent="0.25">
      <c r="A45" s="2">
        <v>39876</v>
      </c>
      <c r="B45" s="1">
        <v>36468</v>
      </c>
      <c r="C45" s="1">
        <v>38554</v>
      </c>
      <c r="D45" s="1">
        <v>36468</v>
      </c>
      <c r="E45" s="1">
        <v>38402</v>
      </c>
      <c r="F45" s="1">
        <f>IF((C46-B46)&gt;500,500,(E46-B46))</f>
        <v>-1022</v>
      </c>
      <c r="G45" s="1">
        <f>(E46-B46)</f>
        <v>-1022</v>
      </c>
      <c r="H45" s="1" t="str">
        <f>IF(AND(S45&lt;0.69,P45&gt;=0.46),"TRADE",IF(AND(S45&lt;0.69,P45&lt;0.11,Q45&gt;=0.26),"TRADE",IF(AND(S45&lt;0.69,P45&lt;0.46,P45&gt;=0.11,R45&lt;0.84),"TRADE","NO TRADE")))</f>
        <v>TRADE</v>
      </c>
      <c r="I45" s="1">
        <f>IF((C46-B46)&gt;500,1,0)</f>
        <v>0</v>
      </c>
      <c r="J45" s="1">
        <f>STDEV(E41:E45)</f>
        <v>1049.7067685787304</v>
      </c>
      <c r="K45" s="1">
        <f>STDEV(E38:E45)</f>
        <v>1149.2272481355212</v>
      </c>
      <c r="L45" s="1">
        <f>IFERROR((E45-D45)/(C45-D45),0)</f>
        <v>0.92713326941514862</v>
      </c>
      <c r="M45" s="1">
        <f>D45/E45-1</f>
        <v>-5.0361960314566967E-2</v>
      </c>
      <c r="N45" s="1">
        <f>SUM(L36:L45)</f>
        <v>3.4061989847776362</v>
      </c>
      <c r="O45" s="1">
        <f>SUM(M36:M45)</f>
        <v>-0.13926168062464894</v>
      </c>
      <c r="P45" s="1">
        <f>(J45-$P$2)/($P$1-$P$2)</f>
        <v>0.29409949745323966</v>
      </c>
      <c r="Q45" s="1">
        <f>(K45-Q$2)/(Q$1-Q$2)</f>
        <v>0.28344247855932664</v>
      </c>
      <c r="R45" s="1">
        <f>IFERROR((N45-R$2)/(R$1-R$2),0)</f>
        <v>0.23157517784338169</v>
      </c>
      <c r="S45" s="1">
        <f>IFERROR((O45-S$2)/(S$1-S$2),0)</f>
        <v>0.50561331013980926</v>
      </c>
      <c r="T45" s="20"/>
      <c r="U45" s="19" t="s">
        <v>47</v>
      </c>
      <c r="V45" s="20"/>
      <c r="W45" s="20"/>
      <c r="X45" s="20"/>
      <c r="Y45" s="20"/>
      <c r="Z45" s="20"/>
    </row>
    <row r="46" spans="1:26" x14ac:dyDescent="0.25">
      <c r="A46" s="2">
        <v>39877</v>
      </c>
      <c r="B46" s="1">
        <v>38391</v>
      </c>
      <c r="C46" s="1">
        <v>38391</v>
      </c>
      <c r="D46" s="1">
        <v>36973</v>
      </c>
      <c r="E46" s="1">
        <v>37369</v>
      </c>
      <c r="F46" s="1">
        <f>IF((C47-B47)&gt;500,500,(E47-B47))</f>
        <v>500</v>
      </c>
      <c r="G46" s="1">
        <f>(E47-B47)</f>
        <v>-262</v>
      </c>
      <c r="H46" s="1" t="str">
        <f>IF(AND(S46&lt;0.69,P46&gt;=0.46),"TRADE",IF(AND(S46&lt;0.69,P46&lt;0.11,Q46&gt;=0.26),"TRADE",IF(AND(S46&lt;0.69,P46&lt;0.46,P46&gt;=0.11,R46&lt;0.84),"TRADE","NO TRADE")))</f>
        <v>TRADE</v>
      </c>
      <c r="I46" s="1">
        <f>IF((C47-B47)&gt;500,1,0)</f>
        <v>1</v>
      </c>
      <c r="J46" s="1">
        <f>STDEV(E42:E46)</f>
        <v>977.28874955153356</v>
      </c>
      <c r="K46" s="1">
        <f>STDEV(E39:E46)</f>
        <v>928.83336964787634</v>
      </c>
      <c r="L46" s="1">
        <f>IFERROR((E46-D46)/(C46-D46),0)</f>
        <v>0.27926657263751764</v>
      </c>
      <c r="M46" s="1">
        <f>D46/E46-1</f>
        <v>-1.0597018919425216E-2</v>
      </c>
      <c r="N46" s="1">
        <f>SUM(L37:L46)</f>
        <v>3.6706214208490975</v>
      </c>
      <c r="O46" s="1">
        <f>SUM(M37:M46)</f>
        <v>-0.14910581977897264</v>
      </c>
      <c r="P46" s="1">
        <f>(J46-$P$2)/($P$1-$P$2)</f>
        <v>0.27247168379957332</v>
      </c>
      <c r="Q46" s="1">
        <f>(K46-Q$2)/(Q$1-Q$2)</f>
        <v>0.22144923936762015</v>
      </c>
      <c r="R46" s="1">
        <f>IFERROR((N46-R$2)/(R$1-R$2),0)</f>
        <v>0.2729075753318545</v>
      </c>
      <c r="S46" s="1">
        <f>IFERROR((O46-S$2)/(S$1-S$2),0)</f>
        <v>0.46291479766845539</v>
      </c>
      <c r="T46" s="20"/>
      <c r="U46" s="19" t="s">
        <v>48</v>
      </c>
      <c r="V46" s="20"/>
      <c r="W46" s="20"/>
      <c r="X46" s="20"/>
      <c r="Y46" s="20"/>
      <c r="Z46" s="20"/>
    </row>
    <row r="47" spans="1:26" x14ac:dyDescent="0.25">
      <c r="A47" s="2">
        <v>39878</v>
      </c>
      <c r="B47" s="1">
        <v>37367</v>
      </c>
      <c r="C47" s="1">
        <v>38309</v>
      </c>
      <c r="D47" s="1">
        <v>36476</v>
      </c>
      <c r="E47" s="1">
        <v>37105</v>
      </c>
      <c r="F47" s="1">
        <f>IF((C48-B48)&gt;500,500,(E48-B48))</f>
        <v>-362</v>
      </c>
      <c r="G47" s="1">
        <f>(E48-B48)</f>
        <v>-362</v>
      </c>
      <c r="H47" s="1" t="str">
        <f>IF(AND(S47&lt;0.69,P47&gt;=0.46),"TRADE",IF(AND(S47&lt;0.69,P47&lt;0.11,Q47&gt;=0.26),"TRADE",IF(AND(S47&lt;0.69,P47&lt;0.46,P47&gt;=0.11,R47&lt;0.84),"TRADE","NO TRADE")))</f>
        <v>TRADE</v>
      </c>
      <c r="I47" s="1">
        <f>IF((C48-B48)&gt;500,1,0)</f>
        <v>0</v>
      </c>
      <c r="J47" s="1">
        <f>STDEV(E43:E47)</f>
        <v>853.52076717558543</v>
      </c>
      <c r="K47" s="1">
        <f>STDEV(E40:E47)</f>
        <v>854.64842395655796</v>
      </c>
      <c r="L47" s="1">
        <f>IFERROR((E47-D47)/(C47-D47),0)</f>
        <v>0.34315330060010912</v>
      </c>
      <c r="M47" s="1">
        <f>D47/E47-1</f>
        <v>-1.6951893275838792E-2</v>
      </c>
      <c r="N47" s="1">
        <f>SUM(L38:L47)</f>
        <v>3.6341828847145123</v>
      </c>
      <c r="O47" s="1">
        <f>SUM(M38:M47)</f>
        <v>-0.1543371907984219</v>
      </c>
      <c r="P47" s="1">
        <f>(J47-$P$2)/($P$1-$P$2)</f>
        <v>0.23550808143823321</v>
      </c>
      <c r="Q47" s="1">
        <f>(K47-Q$2)/(Q$1-Q$2)</f>
        <v>0.20058221205168925</v>
      </c>
      <c r="R47" s="1">
        <f>IFERROR((N47-R$2)/(R$1-R$2),0)</f>
        <v>0.26721179519387211</v>
      </c>
      <c r="S47" s="1">
        <f>IFERROR((O47-S$2)/(S$1-S$2),0)</f>
        <v>0.4402239602864863</v>
      </c>
      <c r="T47" s="20"/>
      <c r="U47" s="19" t="s">
        <v>47</v>
      </c>
      <c r="V47" s="20"/>
      <c r="W47" s="20"/>
      <c r="X47" s="20"/>
      <c r="Y47" s="20"/>
      <c r="Z47" s="20"/>
    </row>
    <row r="48" spans="1:26" x14ac:dyDescent="0.25">
      <c r="A48" s="2">
        <v>39881</v>
      </c>
      <c r="B48" s="1">
        <v>37103</v>
      </c>
      <c r="C48" s="1">
        <v>37464</v>
      </c>
      <c r="D48" s="1">
        <v>36392</v>
      </c>
      <c r="E48" s="1">
        <v>36741</v>
      </c>
      <c r="F48" s="1">
        <f>IF((C49-B49)&gt;500,500,(E49-B49))</f>
        <v>500</v>
      </c>
      <c r="G48" s="1">
        <f>(E49-B49)</f>
        <v>2050</v>
      </c>
      <c r="H48" s="1" t="str">
        <f>IF(AND(S48&lt;0.69,P48&gt;=0.46),"TRADE",IF(AND(S48&lt;0.69,P48&lt;0.11,Q48&gt;=0.26),"TRADE",IF(AND(S48&lt;0.69,P48&lt;0.46,P48&gt;=0.11,R48&lt;0.84),"TRADE","NO TRADE")))</f>
        <v>TRADE</v>
      </c>
      <c r="I48" s="1">
        <f>IF((C49-B49)&gt;500,1,0)</f>
        <v>1</v>
      </c>
      <c r="J48" s="1">
        <f>STDEV(E44:E48)</f>
        <v>746.23220246783774</v>
      </c>
      <c r="K48" s="1">
        <f>STDEV(E41:E48)</f>
        <v>840.08484903099429</v>
      </c>
      <c r="L48" s="1">
        <f>IFERROR((E48-D48)/(C48-D48),0)</f>
        <v>0.32555970149253732</v>
      </c>
      <c r="M48" s="1">
        <f>D48/E48-1</f>
        <v>-9.4989249067798376E-3</v>
      </c>
      <c r="N48" s="1">
        <f>SUM(L39:L48)</f>
        <v>3.8352095849617198</v>
      </c>
      <c r="O48" s="1">
        <f>SUM(M39:M48)</f>
        <v>-0.16131912602485943</v>
      </c>
      <c r="P48" s="1">
        <f>(J48-$P$2)/($P$1-$P$2)</f>
        <v>0.20346609636547044</v>
      </c>
      <c r="Q48" s="1">
        <f>(K48-Q$2)/(Q$1-Q$2)</f>
        <v>0.19648571359155881</v>
      </c>
      <c r="R48" s="1">
        <f>IFERROR((N48-R$2)/(R$1-R$2),0)</f>
        <v>0.29863467898489859</v>
      </c>
      <c r="S48" s="1">
        <f>IFERROR((O48-S$2)/(S$1-S$2),0)</f>
        <v>0.40994012909853633</v>
      </c>
      <c r="T48" s="20"/>
      <c r="U48" s="19" t="s">
        <v>49</v>
      </c>
      <c r="V48" s="20"/>
      <c r="W48" s="20"/>
      <c r="X48" s="20"/>
      <c r="Y48" s="20"/>
      <c r="Z48" s="20"/>
    </row>
    <row r="49" spans="1:26" x14ac:dyDescent="0.25">
      <c r="A49" s="2">
        <v>39882</v>
      </c>
      <c r="B49" s="1">
        <v>36745</v>
      </c>
      <c r="C49" s="1">
        <v>38804</v>
      </c>
      <c r="D49" s="1">
        <v>36745</v>
      </c>
      <c r="E49" s="1">
        <v>38795</v>
      </c>
      <c r="F49" s="1">
        <f>IF((C50-B50)&gt;500,500,(E50-B50))</f>
        <v>500</v>
      </c>
      <c r="G49" s="1">
        <f>(E50-B50)</f>
        <v>10</v>
      </c>
      <c r="H49" s="1" t="str">
        <f>IF(AND(S49&lt;0.69,P49&gt;=0.46),"TRADE",IF(AND(S49&lt;0.69,P49&lt;0.11,Q49&gt;=0.26),"TRADE",IF(AND(S49&lt;0.69,P49&lt;0.46,P49&gt;=0.11,R49&lt;0.84),"TRADE","NO TRADE")))</f>
        <v>TRADE</v>
      </c>
      <c r="I49" s="1">
        <f>IF((C50-B50)&gt;500,1,0)</f>
        <v>1</v>
      </c>
      <c r="J49" s="1">
        <f>STDEV(E45:E49)</f>
        <v>876.5767507754241</v>
      </c>
      <c r="K49" s="1">
        <f>STDEV(E42:E49)</f>
        <v>949.43844305086839</v>
      </c>
      <c r="L49" s="1">
        <f>IFERROR((E49-D49)/(C49-D49),0)</f>
        <v>0.99562894609033514</v>
      </c>
      <c r="M49" s="1">
        <f>D49/E49-1</f>
        <v>-5.2841861064570228E-2</v>
      </c>
      <c r="N49" s="1">
        <f>SUM(L40:L49)</f>
        <v>4.4535265705095144</v>
      </c>
      <c r="O49" s="1">
        <f>SUM(M40:M49)</f>
        <v>-0.19835316066556297</v>
      </c>
      <c r="P49" s="1">
        <f>(J49-$P$2)/($P$1-$P$2)</f>
        <v>0.24239380578692091</v>
      </c>
      <c r="Q49" s="1">
        <f>(K49-Q$2)/(Q$1-Q$2)</f>
        <v>0.22724511379389631</v>
      </c>
      <c r="R49" s="1">
        <f>IFERROR((N49-R$2)/(R$1-R$2),0)</f>
        <v>0.39528503816103511</v>
      </c>
      <c r="S49" s="1">
        <f>IFERROR((O49-S$2)/(S$1-S$2),0)</f>
        <v>0.24930666331944881</v>
      </c>
      <c r="T49" s="20"/>
      <c r="U49" s="19" t="s">
        <v>50</v>
      </c>
      <c r="V49" s="20"/>
      <c r="W49" s="20"/>
      <c r="X49" s="20"/>
      <c r="Y49" s="20"/>
      <c r="Z49" s="20"/>
    </row>
    <row r="50" spans="1:26" x14ac:dyDescent="0.25">
      <c r="A50" s="2">
        <v>39883</v>
      </c>
      <c r="B50" s="1">
        <v>38795</v>
      </c>
      <c r="C50" s="1">
        <v>39310</v>
      </c>
      <c r="D50" s="1">
        <v>38238</v>
      </c>
      <c r="E50" s="1">
        <v>38805</v>
      </c>
      <c r="F50" s="1">
        <f>IF((C51-B51)&gt;500,500,(E51-B51))</f>
        <v>346</v>
      </c>
      <c r="G50" s="1">
        <f>(E51-B51)</f>
        <v>346</v>
      </c>
      <c r="H50" s="1" t="str">
        <f>IF(AND(S50&lt;0.69,P50&gt;=0.46),"TRADE",IF(AND(S50&lt;0.69,P50&lt;0.11,Q50&gt;=0.26),"TRADE",IF(AND(S50&lt;0.69,P50&lt;0.46,P50&gt;=0.11,R50&lt;0.84),"TRADE","NO TRADE")))</f>
        <v>TRADE</v>
      </c>
      <c r="I50" s="1">
        <f>IF((C51-B51)&gt;500,1,0)</f>
        <v>0</v>
      </c>
      <c r="J50" s="1">
        <f>STDEV(E46:E50)</f>
        <v>972.5574533157411</v>
      </c>
      <c r="K50" s="1">
        <f>STDEV(E43:E50)</f>
        <v>1042.4812434078337</v>
      </c>
      <c r="L50" s="1">
        <f>IFERROR((E50-D50)/(C50-D50),0)</f>
        <v>0.52891791044776115</v>
      </c>
      <c r="M50" s="1">
        <f>D50/E50-1</f>
        <v>-1.4611519134132167E-2</v>
      </c>
      <c r="N50" s="1">
        <f>SUM(L41:L50)</f>
        <v>4.5482233348717234</v>
      </c>
      <c r="O50" s="1">
        <f>SUM(M41:M50)</f>
        <v>-0.19889269821358924</v>
      </c>
      <c r="P50" s="1">
        <f>(J50-$P$2)/($P$1-$P$2)</f>
        <v>0.27105867092373664</v>
      </c>
      <c r="Q50" s="1">
        <f>(K50-Q$2)/(Q$1-Q$2)</f>
        <v>0.25341655111863537</v>
      </c>
      <c r="R50" s="1">
        <f>IFERROR((N50-R$2)/(R$1-R$2),0)</f>
        <v>0.41008727795445904</v>
      </c>
      <c r="S50" s="1">
        <f>IFERROR((O50-S$2)/(S$1-S$2),0)</f>
        <v>0.24696644338126916</v>
      </c>
      <c r="T50" s="20"/>
      <c r="U50" s="19" t="s">
        <v>51</v>
      </c>
      <c r="V50" s="20"/>
      <c r="W50" s="20"/>
      <c r="X50" s="20"/>
      <c r="Y50" s="20"/>
      <c r="Z50" s="20"/>
    </row>
    <row r="51" spans="1:26" x14ac:dyDescent="0.25">
      <c r="A51" s="2">
        <v>39884</v>
      </c>
      <c r="B51" s="1">
        <v>38806</v>
      </c>
      <c r="C51" s="1">
        <v>39304</v>
      </c>
      <c r="D51" s="1">
        <v>38286</v>
      </c>
      <c r="E51" s="1">
        <v>39152</v>
      </c>
      <c r="F51" s="1">
        <f>IF((C52-B52)&gt;500,500,(E52-B52))</f>
        <v>500</v>
      </c>
      <c r="G51" s="1">
        <f>(E52-B52)</f>
        <v>-137</v>
      </c>
      <c r="H51" s="1" t="str">
        <f>IF(AND(S51&lt;0.69,P51&gt;=0.46),"TRADE",IF(AND(S51&lt;0.69,P51&lt;0.11,Q51&gt;=0.26),"TRADE",IF(AND(S51&lt;0.69,P51&lt;0.46,P51&gt;=0.11,R51&lt;0.84),"TRADE","NO TRADE")))</f>
        <v>TRADE</v>
      </c>
      <c r="I51" s="1">
        <f>IF((C52-B52)&gt;500,1,0)</f>
        <v>1</v>
      </c>
      <c r="J51" s="1">
        <f>STDEV(E47:E51)</f>
        <v>1109.249656299248</v>
      </c>
      <c r="K51" s="1">
        <f>STDEV(E44:E51)</f>
        <v>1050.9164622910262</v>
      </c>
      <c r="L51" s="1">
        <f>IFERROR((E51-D51)/(C51-D51),0)</f>
        <v>0.85068762278978394</v>
      </c>
      <c r="M51" s="1">
        <f>D51/E51-1</f>
        <v>-2.2118921127911695E-2</v>
      </c>
      <c r="N51" s="1">
        <f>SUM(L42:L51)</f>
        <v>5.3989109576615073</v>
      </c>
      <c r="O51" s="1">
        <f>SUM(M42:M51)</f>
        <v>-0.22101161934150093</v>
      </c>
      <c r="P51" s="1">
        <f>(J51-$P$2)/($P$1-$P$2)</f>
        <v>0.31188212251423308</v>
      </c>
      <c r="Q51" s="1">
        <f>(K51-Q$2)/(Q$1-Q$2)</f>
        <v>0.2557892419821407</v>
      </c>
      <c r="R51" s="1">
        <f>IFERROR((N51-R$2)/(R$1-R$2),0)</f>
        <v>0.5430599541239236</v>
      </c>
      <c r="S51" s="1">
        <f>IFERROR((O51-S$2)/(S$1-S$2),0)</f>
        <v>0.15102661412578619</v>
      </c>
      <c r="T51" s="20"/>
      <c r="U51" s="19" t="s">
        <v>52</v>
      </c>
      <c r="V51" s="20"/>
      <c r="W51" s="20"/>
      <c r="X51" s="20"/>
      <c r="Y51" s="20"/>
      <c r="Z51" s="20"/>
    </row>
    <row r="52" spans="1:26" x14ac:dyDescent="0.25">
      <c r="A52" s="2">
        <v>39885</v>
      </c>
      <c r="B52" s="1">
        <v>39152</v>
      </c>
      <c r="C52" s="1">
        <v>39707</v>
      </c>
      <c r="D52" s="1">
        <v>38580</v>
      </c>
      <c r="E52" s="1">
        <v>39015</v>
      </c>
      <c r="F52" s="1">
        <f>IF((C53-B53)&gt;500,500,(E53-B53))</f>
        <v>500</v>
      </c>
      <c r="G52" s="1">
        <f>(E53-B53)</f>
        <v>-411</v>
      </c>
      <c r="H52" s="1" t="str">
        <f>IF(AND(S52&lt;0.69,P52&gt;=0.46),"TRADE",IF(AND(S52&lt;0.69,P52&lt;0.11,Q52&gt;=0.26),"TRADE",IF(AND(S52&lt;0.69,P52&lt;0.46,P52&gt;=0.11,R52&lt;0.84),"TRADE","NO TRADE")))</f>
        <v>TRADE</v>
      </c>
      <c r="I52" s="1">
        <f>IF((C53-B53)&gt;500,1,0)</f>
        <v>1</v>
      </c>
      <c r="J52" s="1">
        <f>STDEV(E48:E52)</f>
        <v>995.5459808567357</v>
      </c>
      <c r="K52" s="1">
        <f>STDEV(E45:E52)</f>
        <v>951.97674041213543</v>
      </c>
      <c r="L52" s="1">
        <f>IFERROR((E52-D52)/(C52-D52),0)</f>
        <v>0.38598047914818101</v>
      </c>
      <c r="M52" s="1">
        <f>D52/E52-1</f>
        <v>-1.1149557862360604E-2</v>
      </c>
      <c r="N52" s="1">
        <f>SUM(L43:L52)</f>
        <v>5.2033071443249206</v>
      </c>
      <c r="O52" s="1">
        <f>SUM(M43:M52)</f>
        <v>-0.20966425448956461</v>
      </c>
      <c r="P52" s="1">
        <f>(J52-$P$2)/($P$1-$P$2)</f>
        <v>0.27792424935998311</v>
      </c>
      <c r="Q52" s="1">
        <f>(K52-Q$2)/(Q$1-Q$2)</f>
        <v>0.22795909585427157</v>
      </c>
      <c r="R52" s="1">
        <f>IFERROR((N52-R$2)/(R$1-R$2),0)</f>
        <v>0.51248473258370641</v>
      </c>
      <c r="S52" s="1">
        <f>IFERROR((O52-S$2)/(S$1-S$2),0)</f>
        <v>0.20024530070180832</v>
      </c>
      <c r="T52" s="20"/>
      <c r="U52" s="19" t="s">
        <v>47</v>
      </c>
      <c r="V52" s="20"/>
      <c r="W52" s="20"/>
      <c r="X52" s="20"/>
      <c r="Y52" s="20"/>
      <c r="Z52" s="20"/>
    </row>
    <row r="53" spans="1:26" x14ac:dyDescent="0.25">
      <c r="A53" s="2">
        <v>39888</v>
      </c>
      <c r="B53" s="1">
        <v>39018</v>
      </c>
      <c r="C53" s="1">
        <v>39713</v>
      </c>
      <c r="D53" s="1">
        <v>38467</v>
      </c>
      <c r="E53" s="1">
        <v>38607</v>
      </c>
      <c r="F53" s="1">
        <f>IF((C54-B54)&gt;500,500,(E54-B54))</f>
        <v>500</v>
      </c>
      <c r="G53" s="1">
        <f>(E54-B54)</f>
        <v>903</v>
      </c>
      <c r="H53" s="1" t="str">
        <f>IF(AND(S53&lt;0.69,P53&gt;=0.46),"TRADE",IF(AND(S53&lt;0.69,P53&lt;0.11,Q53&gt;=0.26),"TRADE",IF(AND(S53&lt;0.69,P53&lt;0.46,P53&gt;=0.11,R53&lt;0.84),"TRADE","NO TRADE")))</f>
        <v>NO TRADE</v>
      </c>
      <c r="I53" s="1">
        <f>IF((C54-B54)&gt;500,1,0)</f>
        <v>1</v>
      </c>
      <c r="J53" s="1">
        <f>STDEV(E49:E53)</f>
        <v>211.80934823562438</v>
      </c>
      <c r="K53" s="1">
        <f>STDEV(E46:E53)</f>
        <v>961.73057372040091</v>
      </c>
      <c r="L53" s="1">
        <f>IFERROR((E53-D53)/(C53-D53),0)</f>
        <v>0.11235955056179775</v>
      </c>
      <c r="M53" s="1">
        <f>D53/E53-1</f>
        <v>-3.6262853886600555E-3</v>
      </c>
      <c r="N53" s="1">
        <f>SUM(L44:L53)</f>
        <v>5.2960094368222022</v>
      </c>
      <c r="O53" s="1">
        <f>SUM(M44:M53)</f>
        <v>-0.21221423244066429</v>
      </c>
      <c r="P53" s="1">
        <f>(J53-$P$2)/($P$1-$P$2)</f>
        <v>4.3859439640242935E-2</v>
      </c>
      <c r="Q53" s="1">
        <f>(K53-Q$2)/(Q$1-Q$2)</f>
        <v>0.23070269166312357</v>
      </c>
      <c r="R53" s="1">
        <f>IFERROR((N53-R$2)/(R$1-R$2),0)</f>
        <v>0.52697521250862023</v>
      </c>
      <c r="S53" s="1">
        <f>IFERROR((O53-S$2)/(S$1-S$2),0)</f>
        <v>0.18918488560203953</v>
      </c>
    </row>
    <row r="54" spans="1:26" x14ac:dyDescent="0.25">
      <c r="A54" s="2">
        <v>39889</v>
      </c>
      <c r="B54" s="1">
        <v>38608</v>
      </c>
      <c r="C54" s="1">
        <v>39511</v>
      </c>
      <c r="D54" s="1">
        <v>38080</v>
      </c>
      <c r="E54" s="1">
        <v>39511</v>
      </c>
      <c r="F54" s="1">
        <f>IF((C55-B55)&gt;500,500,(E55-B55))</f>
        <v>500</v>
      </c>
      <c r="G54" s="1">
        <f>(E55-B55)</f>
        <v>634</v>
      </c>
      <c r="H54" s="1" t="str">
        <f>IF(AND(S54&lt;0.69,P54&gt;=0.46),"TRADE",IF(AND(S54&lt;0.69,P54&lt;0.11,Q54&gt;=0.26),"TRADE",IF(AND(S54&lt;0.69,P54&lt;0.46,P54&gt;=0.11,R54&lt;0.84),"TRADE","NO TRADE")))</f>
        <v>NO TRADE</v>
      </c>
      <c r="I54" s="1">
        <f>IF((C55-B55)&gt;500,1,0)</f>
        <v>1</v>
      </c>
      <c r="J54" s="1">
        <f>STDEV(E50:E54)</f>
        <v>344.71147355433357</v>
      </c>
      <c r="K54" s="1">
        <f>STDEV(E47:E54)</f>
        <v>995.34702311735055</v>
      </c>
      <c r="L54" s="1">
        <f>IFERROR((E54-D54)/(C54-D54),0)</f>
        <v>1</v>
      </c>
      <c r="M54" s="1">
        <f>D54/E54-1</f>
        <v>-3.6217762142188303E-2</v>
      </c>
      <c r="N54" s="1">
        <f>SUM(L45:L54)</f>
        <v>5.748687353183171</v>
      </c>
      <c r="O54" s="1">
        <f>SUM(M45:M54)</f>
        <v>-0.22797570413643387</v>
      </c>
      <c r="P54" s="1">
        <f>(J54-$P$2)/($P$1-$P$2)</f>
        <v>8.3550975520142789E-2</v>
      </c>
      <c r="Q54" s="1">
        <f>(K54-Q$2)/(Q$1-Q$2)</f>
        <v>0.24015845605431935</v>
      </c>
      <c r="R54" s="1">
        <f>IFERROR((N54-R$2)/(R$1-R$2),0)</f>
        <v>0.59773419896704882</v>
      </c>
      <c r="S54" s="1">
        <f>IFERROR((O54-S$2)/(S$1-S$2),0)</f>
        <v>0.12082020838461924</v>
      </c>
    </row>
    <row r="55" spans="1:26" x14ac:dyDescent="0.25">
      <c r="A55" s="2">
        <v>39890</v>
      </c>
      <c r="B55" s="1">
        <v>39508</v>
      </c>
      <c r="C55" s="1">
        <v>40551</v>
      </c>
      <c r="D55" s="1">
        <v>38850</v>
      </c>
      <c r="E55" s="1">
        <v>40142</v>
      </c>
      <c r="F55" s="1">
        <f>IF((C56-B56)&gt;500,500,(E56-B56))</f>
        <v>500</v>
      </c>
      <c r="G55" s="1">
        <f>(E56-B56)</f>
        <v>307</v>
      </c>
      <c r="H55" s="1" t="str">
        <f>IF(AND(S55&lt;0.69,P55&gt;=0.46),"TRADE",IF(AND(S55&lt;0.69,P55&lt;0.11,Q55&gt;=0.26),"TRADE",IF(AND(S55&lt;0.69,P55&lt;0.46,P55&gt;=0.11,R55&lt;0.84),"TRADE","NO TRADE")))</f>
        <v>TRADE</v>
      </c>
      <c r="I55" s="1">
        <f>IF((C56-B56)&gt;500,1,0)</f>
        <v>1</v>
      </c>
      <c r="J55" s="1">
        <f>STDEV(E51:E55)</f>
        <v>577.88346576104766</v>
      </c>
      <c r="K55" s="1">
        <f>STDEV(E48:E55)</f>
        <v>980.99555845798079</v>
      </c>
      <c r="L55" s="1">
        <f>IFERROR((E55-D55)/(C55-D55),0)</f>
        <v>0.75955320399764847</v>
      </c>
      <c r="M55" s="1">
        <f>D55/E55-1</f>
        <v>-3.2185740620796155E-2</v>
      </c>
      <c r="N55" s="1">
        <f>SUM(L46:L55)</f>
        <v>5.5811072877656711</v>
      </c>
      <c r="O55" s="1">
        <f>SUM(M46:M55)</f>
        <v>-0.20979948444266305</v>
      </c>
      <c r="P55" s="1">
        <f>(J55-$P$2)/($P$1-$P$2)</f>
        <v>0.15318834567254969</v>
      </c>
      <c r="Q55" s="1">
        <f>(K55-Q$2)/(Q$1-Q$2)</f>
        <v>0.23612162078700263</v>
      </c>
      <c r="R55" s="1">
        <f>IFERROR((N55-R$2)/(R$1-R$2),0)</f>
        <v>0.57153942526369905</v>
      </c>
      <c r="S55" s="1">
        <f>IFERROR((O55-S$2)/(S$1-S$2),0)</f>
        <v>0.19965874683982451</v>
      </c>
    </row>
    <row r="56" spans="1:26" x14ac:dyDescent="0.25">
      <c r="A56" s="2">
        <v>39891</v>
      </c>
      <c r="B56" s="1">
        <v>40146</v>
      </c>
      <c r="C56" s="1">
        <v>41137</v>
      </c>
      <c r="D56" s="1">
        <v>40146</v>
      </c>
      <c r="E56" s="1">
        <v>40453</v>
      </c>
      <c r="F56" s="1">
        <f>IF((C57-B57)&gt;500,500,(E57-B57))</f>
        <v>500</v>
      </c>
      <c r="G56" s="1">
        <f>(E57-B57)</f>
        <v>-377</v>
      </c>
      <c r="H56" s="1" t="str">
        <f>IF(AND(S56&lt;0.69,P56&gt;=0.46),"TRADE",IF(AND(S56&lt;0.69,P56&lt;0.11,Q56&gt;=0.26),"TRADE",IF(AND(S56&lt;0.69,P56&lt;0.46,P56&gt;=0.11,R56&lt;0.84),"TRADE","NO TRADE")))</f>
        <v>TRADE</v>
      </c>
      <c r="I56" s="1">
        <f>IF((C57-B57)&gt;500,1,0)</f>
        <v>1</v>
      </c>
      <c r="J56" s="1">
        <f>STDEV(E52:E56)</f>
        <v>765.30569055770127</v>
      </c>
      <c r="K56" s="1">
        <f>STDEV(E49:E56)</f>
        <v>672.47113586489979</v>
      </c>
      <c r="L56" s="1">
        <f>IFERROR((E56-D56)/(C56-D56),0)</f>
        <v>0.30978809283551967</v>
      </c>
      <c r="M56" s="1">
        <f>D56/E56-1</f>
        <v>-7.5890539638593379E-3</v>
      </c>
      <c r="N56" s="1">
        <f>SUM(L47:L56)</f>
        <v>5.6116288079636734</v>
      </c>
      <c r="O56" s="1">
        <f>SUM(M47:M56)</f>
        <v>-0.20679151948709718</v>
      </c>
      <c r="P56" s="1">
        <f>(J56-$P$2)/($P$1-$P$2)</f>
        <v>0.20916243895636721</v>
      </c>
      <c r="Q56" s="1">
        <f>(K56-Q$2)/(Q$1-Q$2)</f>
        <v>0.14933868263308195</v>
      </c>
      <c r="R56" s="1">
        <f>IFERROR((N56-R$2)/(R$1-R$2),0)</f>
        <v>0.57631030485893642</v>
      </c>
      <c r="S56" s="1">
        <f>IFERROR((O56-S$2)/(S$1-S$2),0)</f>
        <v>0.21270566004931668</v>
      </c>
    </row>
    <row r="57" spans="1:26" x14ac:dyDescent="0.25">
      <c r="A57" s="2">
        <v>39892</v>
      </c>
      <c r="B57" s="1">
        <v>40453</v>
      </c>
      <c r="C57" s="1">
        <v>41053</v>
      </c>
      <c r="D57" s="1">
        <v>40076</v>
      </c>
      <c r="E57" s="1">
        <v>40076</v>
      </c>
      <c r="F57" s="1">
        <f>IF((C58-B58)&gt;500,500,(E58-B58))</f>
        <v>500</v>
      </c>
      <c r="G57" s="1">
        <f>(E58-B58)</f>
        <v>2362</v>
      </c>
      <c r="H57" s="1" t="str">
        <f>IF(AND(S57&lt;0.69,P57&gt;=0.46),"TRADE",IF(AND(S57&lt;0.69,P57&lt;0.11,Q57&gt;=0.26),"TRADE",IF(AND(S57&lt;0.69,P57&lt;0.46,P57&gt;=0.11,R57&lt;0.84),"TRADE","NO TRADE")))</f>
        <v>TRADE</v>
      </c>
      <c r="I57" s="1">
        <f>IF((C58-B58)&gt;500,1,0)</f>
        <v>1</v>
      </c>
      <c r="J57" s="1">
        <f>STDEV(E53:E57)</f>
        <v>727.56697286229269</v>
      </c>
      <c r="K57" s="1">
        <f>STDEV(E50:E57)</f>
        <v>684.72443623068443</v>
      </c>
      <c r="L57" s="1">
        <f>IFERROR((E57-D57)/(C57-D57),0)</f>
        <v>0</v>
      </c>
      <c r="M57" s="1">
        <f>D57/E57-1</f>
        <v>0</v>
      </c>
      <c r="N57" s="1">
        <f>SUM(L48:L57)</f>
        <v>5.2684755073635641</v>
      </c>
      <c r="O57" s="1">
        <f>SUM(M48:M57)</f>
        <v>-0.18983962621125838</v>
      </c>
      <c r="P57" s="1">
        <f>(J57-$P$2)/($P$1-$P$2)</f>
        <v>0.19789168114209879</v>
      </c>
      <c r="Q57" s="1">
        <f>(K57-Q$2)/(Q$1-Q$2)</f>
        <v>0.15278533816488024</v>
      </c>
      <c r="R57" s="1">
        <f>IFERROR((N57-R$2)/(R$1-R$2),0)</f>
        <v>0.5226713291706101</v>
      </c>
      <c r="S57" s="1">
        <f>IFERROR((O57-S$2)/(S$1-S$2),0)</f>
        <v>0.28623373752814318</v>
      </c>
    </row>
    <row r="58" spans="1:26" x14ac:dyDescent="0.25">
      <c r="A58" s="2">
        <v>39895</v>
      </c>
      <c r="B58" s="1">
        <v>40077</v>
      </c>
      <c r="C58" s="1">
        <v>42509</v>
      </c>
      <c r="D58" s="1">
        <v>40077</v>
      </c>
      <c r="E58" s="1">
        <v>42439</v>
      </c>
      <c r="F58" s="1">
        <f>IF((C59-B59)&gt;500,500,(E59-B59))</f>
        <v>-963</v>
      </c>
      <c r="G58" s="1">
        <f>(E59-B59)</f>
        <v>-963</v>
      </c>
      <c r="H58" s="1" t="str">
        <f>IF(AND(S58&lt;0.69,P58&gt;=0.46),"TRADE",IF(AND(S58&lt;0.69,P58&lt;0.11,Q58&gt;=0.26),"TRADE",IF(AND(S58&lt;0.69,P58&lt;0.46,P58&gt;=0.11,R58&lt;0.84),"TRADE","NO TRADE")))</f>
        <v>TRADE</v>
      </c>
      <c r="I58" s="1">
        <f>IF((C59-B59)&gt;500,1,0)</f>
        <v>0</v>
      </c>
      <c r="J58" s="1">
        <f>STDEV(E54:E58)</f>
        <v>1123.0608621085503</v>
      </c>
      <c r="K58" s="1">
        <f>STDEV(E51:E58)</f>
        <v>1195.408828751546</v>
      </c>
      <c r="L58" s="1">
        <f>IFERROR((E58-D58)/(C58-D58),0)</f>
        <v>0.97121710526315785</v>
      </c>
      <c r="M58" s="1">
        <f>D58/E58-1</f>
        <v>-5.5656353825490723E-2</v>
      </c>
      <c r="N58" s="1">
        <f>SUM(L49:L58)</f>
        <v>5.9141329111341854</v>
      </c>
      <c r="O58" s="1">
        <f>SUM(M49:M58)</f>
        <v>-0.23599705512996927</v>
      </c>
      <c r="P58" s="1">
        <f>(J58-$P$2)/($P$1-$P$2)</f>
        <v>0.31600687198388988</v>
      </c>
      <c r="Q58" s="1">
        <f>(K58-Q$2)/(Q$1-Q$2)</f>
        <v>0.29643261146603894</v>
      </c>
      <c r="R58" s="1">
        <f>IFERROR((N58-R$2)/(R$1-R$2),0)</f>
        <v>0.62359532355817626</v>
      </c>
      <c r="S58" s="1">
        <f>IFERROR((O58-S$2)/(S$1-S$2),0)</f>
        <v>8.6027957882537809E-2</v>
      </c>
    </row>
    <row r="59" spans="1:26" x14ac:dyDescent="0.25">
      <c r="A59" s="2">
        <v>39896</v>
      </c>
      <c r="B59" s="1">
        <v>42439</v>
      </c>
      <c r="C59" s="1">
        <v>42439</v>
      </c>
      <c r="D59" s="1">
        <v>41476</v>
      </c>
      <c r="E59" s="1">
        <v>41476</v>
      </c>
      <c r="F59" s="1">
        <f>IF((C60-B60)&gt;500,500,(E60-B60))</f>
        <v>500</v>
      </c>
      <c r="G59" s="1">
        <f>(E60-B60)</f>
        <v>321</v>
      </c>
      <c r="H59" s="1" t="str">
        <f>IF(AND(S59&lt;0.69,P59&gt;=0.46),"TRADE",IF(AND(S59&lt;0.69,P59&lt;0.11,Q59&gt;=0.26),"TRADE",IF(AND(S59&lt;0.69,P59&lt;0.46,P59&gt;=0.11,R59&lt;0.84),"TRADE","NO TRADE")))</f>
        <v>TRADE</v>
      </c>
      <c r="I59" s="1">
        <f>IF((C60-B60)&gt;500,1,0)</f>
        <v>1</v>
      </c>
      <c r="J59" s="1">
        <f>STDEV(E55:E59)</f>
        <v>1018.8433147447158</v>
      </c>
      <c r="K59" s="1">
        <f>STDEV(E52:E59)</f>
        <v>1261.4544255965584</v>
      </c>
      <c r="L59" s="1">
        <f>IFERROR((E59-D59)/(C59-D59),0)</f>
        <v>0</v>
      </c>
      <c r="M59" s="1">
        <f>D59/E59-1</f>
        <v>0</v>
      </c>
      <c r="N59" s="1">
        <f>SUM(L50:L59)</f>
        <v>4.9185039650438496</v>
      </c>
      <c r="O59" s="1">
        <f>SUM(M50:M59)</f>
        <v>-0.18315519406539904</v>
      </c>
      <c r="P59" s="1">
        <f>(J59-$P$2)/($P$1-$P$2)</f>
        <v>0.28488205354635904</v>
      </c>
      <c r="Q59" s="1">
        <f>(K59-Q$2)/(Q$1-Q$2)</f>
        <v>0.31501017138225679</v>
      </c>
      <c r="R59" s="1">
        <f>IFERROR((N59-R$2)/(R$1-R$2),0)</f>
        <v>0.46796658054291407</v>
      </c>
      <c r="S59" s="1">
        <f>IFERROR((O59-S$2)/(S$1-S$2),0)</f>
        <v>0.31522716243503668</v>
      </c>
    </row>
    <row r="60" spans="1:26" x14ac:dyDescent="0.25">
      <c r="A60" s="2">
        <v>39897</v>
      </c>
      <c r="B60" s="1">
        <v>41478</v>
      </c>
      <c r="C60" s="1">
        <v>42623</v>
      </c>
      <c r="D60" s="1">
        <v>41114</v>
      </c>
      <c r="E60" s="1">
        <v>41799</v>
      </c>
      <c r="F60" s="1">
        <f>IF((C61-B61)&gt;500,500,(E61-B61))</f>
        <v>500</v>
      </c>
      <c r="G60" s="1">
        <f>(E61-B61)</f>
        <v>788</v>
      </c>
      <c r="H60" s="1" t="str">
        <f>IF(AND(S60&lt;0.69,P60&gt;=0.46),"TRADE",IF(AND(S60&lt;0.69,P60&lt;0.11,Q60&gt;=0.26),"TRADE",IF(AND(S60&lt;0.69,P60&lt;0.46,P60&gt;=0.11,R60&lt;0.84),"TRADE","NO TRADE")))</f>
        <v>TRADE</v>
      </c>
      <c r="I60" s="1">
        <f>IF((C61-B61)&gt;500,1,0)</f>
        <v>1</v>
      </c>
      <c r="J60" s="1">
        <f>STDEV(E56:E60)</f>
        <v>972.06908190724801</v>
      </c>
      <c r="K60" s="1">
        <f>STDEV(E53:E60)</f>
        <v>1267.1560325051867</v>
      </c>
      <c r="L60" s="1">
        <f>IFERROR((E60-D60)/(C60-D60),0)</f>
        <v>0.45394300861497683</v>
      </c>
      <c r="M60" s="1">
        <f>D60/E60-1</f>
        <v>-1.6387951864877182E-2</v>
      </c>
      <c r="N60" s="1">
        <f>SUM(L51:L60)</f>
        <v>4.8435290632110659</v>
      </c>
      <c r="O60" s="1">
        <f>SUM(M51:M60)</f>
        <v>-0.18493162679614406</v>
      </c>
      <c r="P60" s="1">
        <f>(J60-$P$2)/($P$1-$P$2)</f>
        <v>0.27091281764083064</v>
      </c>
      <c r="Q60" s="1">
        <f>(K60-Q$2)/(Q$1-Q$2)</f>
        <v>0.31661394133852394</v>
      </c>
      <c r="R60" s="1">
        <f>IFERROR((N60-R$2)/(R$1-R$2),0)</f>
        <v>0.45624710435075633</v>
      </c>
      <c r="S60" s="1">
        <f>IFERROR((O60-S$2)/(S$1-S$2),0)</f>
        <v>0.30752196506641533</v>
      </c>
    </row>
    <row r="61" spans="1:26" x14ac:dyDescent="0.25">
      <c r="A61" s="2">
        <v>39898</v>
      </c>
      <c r="B61" s="1">
        <v>41801</v>
      </c>
      <c r="C61" s="1">
        <v>42680</v>
      </c>
      <c r="D61" s="1">
        <v>41801</v>
      </c>
      <c r="E61" s="1">
        <v>42589</v>
      </c>
      <c r="F61" s="1">
        <f>IF((C62-B62)&gt;500,500,(E62-B62))</f>
        <v>-682</v>
      </c>
      <c r="G61" s="1">
        <f>(E62-B62)</f>
        <v>-682</v>
      </c>
      <c r="H61" s="1" t="str">
        <f>IF(AND(S61&lt;0.69,P61&gt;=0.46),"TRADE",IF(AND(S61&lt;0.69,P61&lt;0.11,Q61&gt;=0.26),"TRADE",IF(AND(S61&lt;0.69,P61&lt;0.46,P61&gt;=0.11,R61&lt;0.84),"TRADE","NO TRADE")))</f>
        <v>TRADE</v>
      </c>
      <c r="I61" s="1">
        <f>IF((C62-B62)&gt;500,1,0)</f>
        <v>0</v>
      </c>
      <c r="J61" s="1">
        <f>STDEV(E57:E61)</f>
        <v>1003.8509351492381</v>
      </c>
      <c r="K61" s="1">
        <f>STDEV(E54:E61)</f>
        <v>1167.2608886375217</v>
      </c>
      <c r="L61" s="1">
        <f>IFERROR((E61-D61)/(C61-D61),0)</f>
        <v>0.89647326507394764</v>
      </c>
      <c r="M61" s="1">
        <f>D61/E61-1</f>
        <v>-1.8502430204982545E-2</v>
      </c>
      <c r="N61" s="1">
        <f>SUM(L52:L61)</f>
        <v>4.8893147054952291</v>
      </c>
      <c r="O61" s="1">
        <f>SUM(M52:M61)</f>
        <v>-0.18131513587321491</v>
      </c>
      <c r="P61" s="1">
        <f>(J61-$P$2)/($P$1-$P$2)</f>
        <v>0.28040454371563239</v>
      </c>
      <c r="Q61" s="1">
        <f>(K61-Q$2)/(Q$1-Q$2)</f>
        <v>0.28851505043296166</v>
      </c>
      <c r="R61" s="1">
        <f>IFERROR((N61-R$2)/(R$1-R$2),0)</f>
        <v>0.46340394926251949</v>
      </c>
      <c r="S61" s="1">
        <f>IFERROR((O61-S$2)/(S$1-S$2),0)</f>
        <v>0.32320833239162783</v>
      </c>
    </row>
    <row r="62" spans="1:26" x14ac:dyDescent="0.25">
      <c r="A62" s="2">
        <v>39899</v>
      </c>
      <c r="B62" s="1">
        <v>42589</v>
      </c>
      <c r="C62" s="1">
        <v>42589</v>
      </c>
      <c r="D62" s="1">
        <v>41586</v>
      </c>
      <c r="E62" s="1">
        <v>41907</v>
      </c>
      <c r="F62" s="1">
        <f>IF((C63-B63)&gt;500,500,(E63-B63))</f>
        <v>-1256</v>
      </c>
      <c r="G62" s="1">
        <f>(E63-B63)</f>
        <v>-1256</v>
      </c>
      <c r="H62" s="1" t="str">
        <f>IF(AND(S62&lt;0.69,P62&gt;=0.46),"TRADE",IF(AND(S62&lt;0.69,P62&lt;0.11,Q62&gt;=0.26),"TRADE",IF(AND(S62&lt;0.69,P62&lt;0.46,P62&gt;=0.11,R62&lt;0.84),"TRADE","NO TRADE")))</f>
        <v>TRADE</v>
      </c>
      <c r="I62" s="1">
        <f>IF((C63-B63)&gt;500,1,0)</f>
        <v>0</v>
      </c>
      <c r="J62" s="1">
        <f>STDEV(E58:E62)</f>
        <v>462.18178241899585</v>
      </c>
      <c r="K62" s="1">
        <f>STDEV(E55:E62)</f>
        <v>1009.5895117040674</v>
      </c>
      <c r="L62" s="1">
        <f>IFERROR((E62-D62)/(C62-D62),0)</f>
        <v>0.32003988035892322</v>
      </c>
      <c r="M62" s="1">
        <f>D62/E62-1</f>
        <v>-7.6598181688023459E-3</v>
      </c>
      <c r="N62" s="1">
        <f>SUM(L53:L62)</f>
        <v>4.8233741067059714</v>
      </c>
      <c r="O62" s="1">
        <f>SUM(M53:M62)</f>
        <v>-0.17782539617965665</v>
      </c>
      <c r="P62" s="1">
        <f>(J62-$P$2)/($P$1-$P$2)</f>
        <v>0.11863376270615245</v>
      </c>
      <c r="Q62" s="1">
        <f>(K62-Q$2)/(Q$1-Q$2)</f>
        <v>0.24416463811209813</v>
      </c>
      <c r="R62" s="1">
        <f>IFERROR((N62-R$2)/(R$1-R$2),0)</f>
        <v>0.45309664296779595</v>
      </c>
      <c r="S62" s="1">
        <f>IFERROR((O62-S$2)/(S$1-S$2),0)</f>
        <v>0.33834492193909776</v>
      </c>
    </row>
    <row r="63" spans="1:26" x14ac:dyDescent="0.25">
      <c r="A63" s="2">
        <v>39902</v>
      </c>
      <c r="B63" s="1">
        <v>41909</v>
      </c>
      <c r="C63" s="1">
        <v>41909</v>
      </c>
      <c r="D63" s="1">
        <v>40351</v>
      </c>
      <c r="E63" s="1">
        <v>40653</v>
      </c>
      <c r="F63" s="1">
        <f>IF((C64-B64)&gt;500,500,(E64-B64))</f>
        <v>500</v>
      </c>
      <c r="G63" s="1">
        <f>(E64-B64)</f>
        <v>265</v>
      </c>
      <c r="H63" s="1" t="str">
        <f>IF(AND(S63&lt;0.69,P63&gt;=0.46),"TRADE",IF(AND(S63&lt;0.69,P63&lt;0.11,Q63&gt;=0.26),"TRADE",IF(AND(S63&lt;0.69,P63&lt;0.46,P63&gt;=0.11,R63&lt;0.84),"TRADE","NO TRADE")))</f>
        <v>TRADE</v>
      </c>
      <c r="I63" s="1">
        <f>IF((C64-B64)&gt;500,1,0)</f>
        <v>1</v>
      </c>
      <c r="J63" s="1">
        <f>STDEV(E59:E63)</f>
        <v>705.01787211389194</v>
      </c>
      <c r="K63" s="1">
        <f>STDEV(E56:E63)</f>
        <v>934.91435818627644</v>
      </c>
      <c r="L63" s="1">
        <f>IFERROR((E63-D63)/(C63-D63),0)</f>
        <v>0.19383825417201542</v>
      </c>
      <c r="M63" s="1">
        <f>D63/E63-1</f>
        <v>-7.428726047278178E-3</v>
      </c>
      <c r="N63" s="1">
        <f>SUM(L54:L63)</f>
        <v>4.9048528103161892</v>
      </c>
      <c r="O63" s="1">
        <f>SUM(M54:M63)</f>
        <v>-0.18162783683827477</v>
      </c>
      <c r="P63" s="1">
        <f>(J63-$P$2)/($P$1-$P$2)</f>
        <v>0.19115733856278844</v>
      </c>
      <c r="Q63" s="1">
        <f>(K63-Q$2)/(Q$1-Q$2)</f>
        <v>0.22315972325024849</v>
      </c>
      <c r="R63" s="1">
        <f>IFERROR((N63-R$2)/(R$1-R$2),0)</f>
        <v>0.465832741365864</v>
      </c>
      <c r="S63" s="1">
        <f>IFERROR((O63-S$2)/(S$1-S$2),0)</f>
        <v>0.32185200596764096</v>
      </c>
    </row>
    <row r="64" spans="1:26" x14ac:dyDescent="0.25">
      <c r="A64" s="2">
        <v>39903</v>
      </c>
      <c r="B64" s="1">
        <v>40661</v>
      </c>
      <c r="C64" s="1">
        <v>41610</v>
      </c>
      <c r="D64" s="1">
        <v>40661</v>
      </c>
      <c r="E64" s="1">
        <v>40926</v>
      </c>
      <c r="F64" s="1">
        <f>IF((C65-B65)&gt;500,500,(E65-B65))</f>
        <v>500</v>
      </c>
      <c r="G64" s="1">
        <f>(E65-B65)</f>
        <v>1058</v>
      </c>
      <c r="H64" s="1" t="str">
        <f>IF(AND(S64&lt;0.69,P64&gt;=0.46),"TRADE",IF(AND(S64&lt;0.69,P64&lt;0.11,Q64&gt;=0.26),"TRADE",IF(AND(S64&lt;0.69,P64&lt;0.46,P64&gt;=0.11,R64&lt;0.84),"TRADE","NO TRADE")))</f>
        <v>TRADE</v>
      </c>
      <c r="I64" s="1">
        <f>IF((C65-B65)&gt;500,1,0)</f>
        <v>1</v>
      </c>
      <c r="J64" s="1">
        <f>STDEV(E60:E64)</f>
        <v>784.20035705169119</v>
      </c>
      <c r="K64" s="1">
        <f>STDEV(E57:E64)</f>
        <v>877.95630179248838</v>
      </c>
      <c r="L64" s="1">
        <f>IFERROR((E64-D64)/(C64-D64),0)</f>
        <v>0.27924130663856689</v>
      </c>
      <c r="M64" s="1">
        <f>D64/E64-1</f>
        <v>-6.4751014025313802E-3</v>
      </c>
      <c r="N64" s="1">
        <f>SUM(L55:L64)</f>
        <v>4.1840941169547561</v>
      </c>
      <c r="O64" s="1">
        <f>SUM(M55:M64)</f>
        <v>-0.15188517609861785</v>
      </c>
      <c r="P64" s="1">
        <f>(J64-$P$2)/($P$1-$P$2)</f>
        <v>0.21480537605226757</v>
      </c>
      <c r="Q64" s="1">
        <f>(K64-Q$2)/(Q$1-Q$2)</f>
        <v>0.20713834172121137</v>
      </c>
      <c r="R64" s="1">
        <f>IFERROR((N64-R$2)/(R$1-R$2),0)</f>
        <v>0.35316951486402515</v>
      </c>
      <c r="S64" s="1">
        <f>IFERROR((O64-S$2)/(S$1-S$2),0)</f>
        <v>0.45085946417344036</v>
      </c>
    </row>
    <row r="65" spans="1:19" x14ac:dyDescent="0.25">
      <c r="A65" s="2">
        <v>39904</v>
      </c>
      <c r="B65" s="1">
        <v>40918</v>
      </c>
      <c r="C65" s="1">
        <v>42005</v>
      </c>
      <c r="D65" s="1">
        <v>40256</v>
      </c>
      <c r="E65" s="1">
        <v>41976</v>
      </c>
      <c r="F65" s="1">
        <f>IF((C66-B66)&gt;500,500,(E66-B66))</f>
        <v>500</v>
      </c>
      <c r="G65" s="1">
        <f>(E66-B66)</f>
        <v>1759</v>
      </c>
      <c r="H65" s="1" t="str">
        <f>IF(AND(S65&lt;0.69,P65&gt;=0.46),"TRADE",IF(AND(S65&lt;0.69,P65&lt;0.11,Q65&gt;=0.26),"TRADE",IF(AND(S65&lt;0.69,P65&lt;0.46,P65&gt;=0.11,R65&lt;0.84),"TRADE","NO TRADE")))</f>
        <v>TRADE</v>
      </c>
      <c r="I65" s="1">
        <f>IF((C66-B66)&gt;500,1,0)</f>
        <v>1</v>
      </c>
      <c r="J65" s="1">
        <f>STDEV(E61:E65)</f>
        <v>800.67327918446233</v>
      </c>
      <c r="K65" s="1">
        <f>STDEV(E58:E65)</f>
        <v>676.89689814201813</v>
      </c>
      <c r="L65" s="1">
        <f>IFERROR((E65-D65)/(C65-D65),0)</f>
        <v>0.98341909662664384</v>
      </c>
      <c r="M65" s="1">
        <f>D65/E65-1</f>
        <v>-4.0975795692776873E-2</v>
      </c>
      <c r="N65" s="1">
        <f>SUM(L56:L65)</f>
        <v>4.4079600095837508</v>
      </c>
      <c r="O65" s="1">
        <f>SUM(M56:M65)</f>
        <v>-0.16067523117059856</v>
      </c>
      <c r="P65" s="1">
        <f>(J65-$P$2)/($P$1-$P$2)</f>
        <v>0.21972505343373711</v>
      </c>
      <c r="Q65" s="1">
        <f>(K65-Q$2)/(Q$1-Q$2)</f>
        <v>0.15058357809630332</v>
      </c>
      <c r="R65" s="1">
        <f>IFERROR((N65-R$2)/(R$1-R$2),0)</f>
        <v>0.38816243829262842</v>
      </c>
      <c r="S65" s="1">
        <f>IFERROR((O65-S$2)/(S$1-S$2),0)</f>
        <v>0.41273299417631437</v>
      </c>
    </row>
    <row r="66" spans="1:19" x14ac:dyDescent="0.25">
      <c r="A66" s="2">
        <v>39905</v>
      </c>
      <c r="B66" s="1">
        <v>41977</v>
      </c>
      <c r="C66" s="1">
        <v>44286</v>
      </c>
      <c r="D66" s="1">
        <v>41977</v>
      </c>
      <c r="E66" s="1">
        <v>43736</v>
      </c>
      <c r="F66" s="1">
        <f>IF((C67-B67)&gt;500,500,(E67-B67))</f>
        <v>500</v>
      </c>
      <c r="G66" s="1">
        <f>(E67-B67)</f>
        <v>653</v>
      </c>
      <c r="H66" s="1" t="str">
        <f>IF(AND(S66&lt;0.69,P66&gt;=0.46),"TRADE",IF(AND(S66&lt;0.69,P66&lt;0.11,Q66&gt;=0.26),"TRADE",IF(AND(S66&lt;0.69,P66&lt;0.46,P66&gt;=0.11,R66&lt;0.84),"TRADE","NO TRADE")))</f>
        <v>TRADE</v>
      </c>
      <c r="I66" s="1">
        <f>IF((C67-B67)&gt;500,1,0)</f>
        <v>1</v>
      </c>
      <c r="J66" s="1">
        <f>STDEV(E62:E66)</f>
        <v>1210.5954320085634</v>
      </c>
      <c r="K66" s="1">
        <f>STDEV(E59:E66)</f>
        <v>966.78580136154551</v>
      </c>
      <c r="L66" s="1">
        <f>IFERROR((E66-D66)/(C66-D66),0)</f>
        <v>0.76180164573408404</v>
      </c>
      <c r="M66" s="1">
        <f>D66/E66-1</f>
        <v>-4.0218584232668775E-2</v>
      </c>
      <c r="N66" s="1">
        <f>SUM(L57:L66)</f>
        <v>4.8599735624823159</v>
      </c>
      <c r="O66" s="1">
        <f>SUM(M57:M66)</f>
        <v>-0.193304761439408</v>
      </c>
      <c r="P66" s="1">
        <f>(J66-$P$2)/($P$1-$P$2)</f>
        <v>0.34214927951564411</v>
      </c>
      <c r="Q66" s="1">
        <f>(K66-Q$2)/(Q$1-Q$2)</f>
        <v>0.23212464556890583</v>
      </c>
      <c r="R66" s="1">
        <f>IFERROR((N66-R$2)/(R$1-R$2),0)</f>
        <v>0.45881757677539775</v>
      </c>
      <c r="S66" s="1">
        <f>IFERROR((O66-S$2)/(S$1-S$2),0)</f>
        <v>0.27120386874687047</v>
      </c>
    </row>
    <row r="67" spans="1:19" x14ac:dyDescent="0.25">
      <c r="A67" s="2">
        <v>39906</v>
      </c>
      <c r="B67" s="1">
        <v>43738</v>
      </c>
      <c r="C67" s="1">
        <v>44610</v>
      </c>
      <c r="D67" s="1">
        <v>43520</v>
      </c>
      <c r="E67" s="1">
        <v>44391</v>
      </c>
      <c r="F67" s="1">
        <f>IF((C68-B68)&gt;500,500,(E68-B68))</f>
        <v>-218</v>
      </c>
      <c r="G67" s="1">
        <f>(E68-B68)</f>
        <v>-218</v>
      </c>
      <c r="H67" s="1" t="str">
        <f>IF(AND(S67&lt;0.69,P67&gt;=0.46),"TRADE",IF(AND(S67&lt;0.69,P67&lt;0.11,Q67&gt;=0.26),"TRADE",IF(AND(S67&lt;0.69,P67&lt;0.46,P67&gt;=0.11,R67&lt;0.84),"TRADE","NO TRADE")))</f>
        <v>TRADE</v>
      </c>
      <c r="I67" s="1">
        <f>IF((C68-B68)&gt;500,1,0)</f>
        <v>0</v>
      </c>
      <c r="J67" s="1">
        <f>STDEV(E63:E67)</f>
        <v>1668.3234998045193</v>
      </c>
      <c r="K67" s="1">
        <f>STDEV(E60:E67)</f>
        <v>1287.6580554856723</v>
      </c>
      <c r="L67" s="1">
        <f>IFERROR((E67-D67)/(C67-D67),0)</f>
        <v>0.79908256880733941</v>
      </c>
      <c r="M67" s="1">
        <f>D67/E67-1</f>
        <v>-1.9621094365975034E-2</v>
      </c>
      <c r="N67" s="1">
        <f>SUM(L58:L67)</f>
        <v>5.6590561312896552</v>
      </c>
      <c r="O67" s="1">
        <f>SUM(M58:M67)</f>
        <v>-0.21292585580538304</v>
      </c>
      <c r="P67" s="1">
        <f>(J67-$P$2)/($P$1-$P$2)</f>
        <v>0.47885085582672543</v>
      </c>
      <c r="Q67" s="1">
        <f>(K67-Q$2)/(Q$1-Q$2)</f>
        <v>0.32238082934496359</v>
      </c>
      <c r="R67" s="1">
        <f>IFERROR((N67-R$2)/(R$1-R$2),0)</f>
        <v>0.58372376420318817</v>
      </c>
      <c r="S67" s="1">
        <f>IFERROR((O67-S$2)/(S$1-S$2),0)</f>
        <v>0.18609825114502815</v>
      </c>
    </row>
    <row r="68" spans="1:19" x14ac:dyDescent="0.25">
      <c r="A68" s="2">
        <v>39909</v>
      </c>
      <c r="B68" s="1">
        <v>44385</v>
      </c>
      <c r="C68" s="1">
        <v>44385</v>
      </c>
      <c r="D68" s="1">
        <v>43429</v>
      </c>
      <c r="E68" s="1">
        <v>44167</v>
      </c>
      <c r="F68" s="1">
        <f>IF((C69-B69)&gt;500,500,(E69-B69))</f>
        <v>-338</v>
      </c>
      <c r="G68" s="1">
        <f>(E69-B69)</f>
        <v>-338</v>
      </c>
      <c r="H68" s="1" t="str">
        <f>IF(AND(S68&lt;0.69,P68&gt;=0.46),"TRADE",IF(AND(S68&lt;0.69,P68&lt;0.11,Q68&gt;=0.26),"TRADE",IF(AND(S68&lt;0.69,P68&lt;0.46,P68&gt;=0.11,R68&lt;0.84),"TRADE","NO TRADE")))</f>
        <v>TRADE</v>
      </c>
      <c r="I68" s="1">
        <f>IF((C69-B69)&gt;500,1,0)</f>
        <v>0</v>
      </c>
      <c r="J68" s="1">
        <f>STDEV(E64:E68)</f>
        <v>1514.9946204524952</v>
      </c>
      <c r="K68" s="1">
        <f>STDEV(E61:E68)</f>
        <v>1433.8070638787394</v>
      </c>
      <c r="L68" s="1">
        <f>IFERROR((E68-D68)/(C68-D68),0)</f>
        <v>0.77196652719665271</v>
      </c>
      <c r="M68" s="1">
        <f>D68/E68-1</f>
        <v>-1.6709307854280375E-2</v>
      </c>
      <c r="N68" s="1">
        <f>SUM(L59:L68)</f>
        <v>5.4598055532231502</v>
      </c>
      <c r="O68" s="1">
        <f>SUM(M59:M68)</f>
        <v>-0.17397880983417269</v>
      </c>
      <c r="P68" s="1">
        <f>(J68-$P$2)/($P$1-$P$2)</f>
        <v>0.43305882126270806</v>
      </c>
      <c r="Q68" s="1">
        <f>(K68-Q$2)/(Q$1-Q$2)</f>
        <v>0.36349018545373607</v>
      </c>
      <c r="R68" s="1">
        <f>IFERROR((N68-R$2)/(R$1-R$2),0)</f>
        <v>0.55257850960676247</v>
      </c>
      <c r="S68" s="1">
        <f>IFERROR((O68-S$2)/(S$1-S$2),0)</f>
        <v>0.35502931784919095</v>
      </c>
    </row>
    <row r="69" spans="1:19" x14ac:dyDescent="0.25">
      <c r="A69" s="2">
        <v>39910</v>
      </c>
      <c r="B69" s="1">
        <v>44163</v>
      </c>
      <c r="C69" s="1">
        <v>44471</v>
      </c>
      <c r="D69" s="1">
        <v>43593</v>
      </c>
      <c r="E69" s="1">
        <v>43825</v>
      </c>
      <c r="F69" s="1">
        <f>IF((C70-B70)&gt;500,500,(E70-B70))</f>
        <v>500</v>
      </c>
      <c r="G69" s="1">
        <f>(E70-B70)</f>
        <v>354</v>
      </c>
      <c r="H69" s="1" t="str">
        <f>IF(AND(S69&lt;0.69,P69&gt;=0.46),"TRADE",IF(AND(S69&lt;0.69,P69&lt;0.11,Q69&gt;=0.26),"TRADE",IF(AND(S69&lt;0.69,P69&lt;0.46,P69&gt;=0.11,R69&lt;0.84),"TRADE","NO TRADE")))</f>
        <v>TRADE</v>
      </c>
      <c r="I69" s="1">
        <f>IF((C70-B70)&gt;500,1,0)</f>
        <v>1</v>
      </c>
      <c r="J69" s="1">
        <f>STDEV(E65:E69)</f>
        <v>955.49228149682085</v>
      </c>
      <c r="K69" s="1">
        <f>STDEV(E62:E69)</f>
        <v>1504.3155004851874</v>
      </c>
      <c r="L69" s="1">
        <f>IFERROR((E69-D69)/(C69-D69),0)</f>
        <v>0.26423690205011391</v>
      </c>
      <c r="M69" s="1">
        <f>D69/E69-1</f>
        <v>-5.2937820878493635E-3</v>
      </c>
      <c r="N69" s="1">
        <f>SUM(L60:L69)</f>
        <v>5.7240424552732643</v>
      </c>
      <c r="O69" s="1">
        <f>SUM(M60:M69)</f>
        <v>-0.17927259192202205</v>
      </c>
      <c r="P69" s="1">
        <f>(J69-$P$2)/($P$1-$P$2)</f>
        <v>0.26596211676462889</v>
      </c>
      <c r="Q69" s="1">
        <f>(K69-Q$2)/(Q$1-Q$2)</f>
        <v>0.38332307013080225</v>
      </c>
      <c r="R69" s="1">
        <f>IFERROR((N69-R$2)/(R$1-R$2),0)</f>
        <v>0.59388190590293144</v>
      </c>
      <c r="S69" s="1">
        <f>IFERROR((O69-S$2)/(S$1-S$2),0)</f>
        <v>0.33206777525464254</v>
      </c>
    </row>
    <row r="70" spans="1:19" x14ac:dyDescent="0.25">
      <c r="A70" s="2">
        <v>39911</v>
      </c>
      <c r="B70" s="1">
        <v>43828</v>
      </c>
      <c r="C70" s="1">
        <v>44390</v>
      </c>
      <c r="D70" s="1">
        <v>43706</v>
      </c>
      <c r="E70" s="1">
        <v>44182</v>
      </c>
      <c r="F70" s="1">
        <f>IF((C71-B71)&gt;500,500,(E71-B71))</f>
        <v>500</v>
      </c>
      <c r="G70" s="1">
        <f>(E71-B71)</f>
        <v>1356</v>
      </c>
      <c r="H70" s="1" t="str">
        <f>IF(AND(S70&lt;0.69,P70&gt;=0.46),"TRADE",IF(AND(S70&lt;0.69,P70&lt;0.11,Q70&gt;=0.26),"TRADE",IF(AND(S70&lt;0.69,P70&lt;0.46,P70&gt;=0.11,R70&lt;0.84),"TRADE","NO TRADE")))</f>
        <v>TRADE</v>
      </c>
      <c r="I70" s="1">
        <f>IF((C71-B71)&gt;500,1,0)</f>
        <v>1</v>
      </c>
      <c r="J70" s="1">
        <f>STDEV(E66:E70)</f>
        <v>272.07296815376571</v>
      </c>
      <c r="K70" s="1">
        <f>STDEV(E63:E70)</f>
        <v>1547.9056818811669</v>
      </c>
      <c r="L70" s="1">
        <f>IFERROR((E70-D70)/(C70-D70),0)</f>
        <v>0.69590643274853803</v>
      </c>
      <c r="M70" s="1">
        <f>D70/E70-1</f>
        <v>-1.0773618215562886E-2</v>
      </c>
      <c r="N70" s="1">
        <f>SUM(L61:L70)</f>
        <v>5.9660058794068256</v>
      </c>
      <c r="O70" s="1">
        <f>SUM(M61:M70)</f>
        <v>-0.17365825827270776</v>
      </c>
      <c r="P70" s="1">
        <f>(J70-$P$2)/($P$1-$P$2)</f>
        <v>6.1857313086566432E-2</v>
      </c>
      <c r="Q70" s="1">
        <f>(K70-Q$2)/(Q$1-Q$2)</f>
        <v>0.3955842842817312</v>
      </c>
      <c r="R70" s="1">
        <f>IFERROR((N70-R$2)/(R$1-R$2),0)</f>
        <v>0.63170369051600983</v>
      </c>
      <c r="S70" s="1">
        <f>IFERROR((O70-S$2)/(S$1-S$2),0)</f>
        <v>0.35641969588330386</v>
      </c>
    </row>
    <row r="71" spans="1:19" x14ac:dyDescent="0.25">
      <c r="A71" s="2">
        <v>39912</v>
      </c>
      <c r="B71" s="1">
        <v>44183</v>
      </c>
      <c r="C71" s="1">
        <v>45702</v>
      </c>
      <c r="D71" s="1">
        <v>44183</v>
      </c>
      <c r="E71" s="1">
        <v>45539</v>
      </c>
      <c r="F71" s="1">
        <f>IF((C72-B72)&gt;500,500,(E72-B72))</f>
        <v>500</v>
      </c>
      <c r="G71" s="1">
        <f>(E72-B72)</f>
        <v>456</v>
      </c>
      <c r="H71" s="1" t="str">
        <f>IF(AND(S71&lt;0.69,P71&gt;=0.46),"TRADE",IF(AND(S71&lt;0.69,P71&lt;0.11,Q71&gt;=0.26),"TRADE",IF(AND(S71&lt;0.69,P71&lt;0.46,P71&gt;=0.11,R71&lt;0.84),"TRADE","NO TRADE")))</f>
        <v>TRADE</v>
      </c>
      <c r="I71" s="1">
        <f>IF((C72-B72)&gt;500,1,0)</f>
        <v>1</v>
      </c>
      <c r="J71" s="1">
        <f>STDEV(E67:E71)</f>
        <v>657.20559948923142</v>
      </c>
      <c r="K71" s="1">
        <f>STDEV(E64:E71)</f>
        <v>1459.0587719485463</v>
      </c>
      <c r="L71" s="1">
        <f>IFERROR((E71-D71)/(C71-D71),0)</f>
        <v>0.89269256089532589</v>
      </c>
      <c r="M71" s="1">
        <f>D71/E71-1</f>
        <v>-2.9776674937965208E-2</v>
      </c>
      <c r="N71" s="1">
        <f>SUM(L62:L71)</f>
        <v>5.9622251752282036</v>
      </c>
      <c r="O71" s="1">
        <f>SUM(M62:M71)</f>
        <v>-0.18493250300569042</v>
      </c>
      <c r="P71" s="1">
        <f>(J71-$P$2)/($P$1-$P$2)</f>
        <v>0.1768780896054799</v>
      </c>
      <c r="Q71" s="1">
        <f>(K71-Q$2)/(Q$1-Q$2)</f>
        <v>0.37059308317990153</v>
      </c>
      <c r="R71" s="1">
        <f>IFERROR((N71-R$2)/(R$1-R$2),0)</f>
        <v>0.63111272111788019</v>
      </c>
      <c r="S71" s="1">
        <f>IFERROR((O71-S$2)/(S$1-S$2),0)</f>
        <v>0.30751816454677044</v>
      </c>
    </row>
    <row r="72" spans="1:19" x14ac:dyDescent="0.25">
      <c r="A72" s="2">
        <v>39916</v>
      </c>
      <c r="B72" s="1">
        <v>45536</v>
      </c>
      <c r="C72" s="1">
        <v>46179</v>
      </c>
      <c r="D72" s="1">
        <v>45226</v>
      </c>
      <c r="E72" s="1">
        <v>45992</v>
      </c>
      <c r="F72" s="1">
        <f>IF((C73-B73)&gt;500,500,(E73-B73))</f>
        <v>500</v>
      </c>
      <c r="G72" s="1">
        <f>(E73-B73)</f>
        <v>-571</v>
      </c>
      <c r="H72" s="1" t="str">
        <f>IF(AND(S72&lt;0.69,P72&gt;=0.46),"TRADE",IF(AND(S72&lt;0.69,P72&lt;0.11,Q72&gt;=0.26),"TRADE",IF(AND(S72&lt;0.69,P72&lt;0.46,P72&gt;=0.11,R72&lt;0.84),"TRADE","NO TRADE")))</f>
        <v>TRADE</v>
      </c>
      <c r="I72" s="1">
        <f>IF((C73-B73)&gt;500,1,0)</f>
        <v>1</v>
      </c>
      <c r="J72" s="1">
        <f>STDEV(E68:E72)</f>
        <v>959.53348039555135</v>
      </c>
      <c r="K72" s="1">
        <f>STDEV(E65:E72)</f>
        <v>1215.3052526599467</v>
      </c>
      <c r="L72" s="1">
        <f>IFERROR((E72-D72)/(C72-D72),0)</f>
        <v>0.80377754459601258</v>
      </c>
      <c r="M72" s="1">
        <f>D72/E72-1</f>
        <v>-1.6655070447034293E-2</v>
      </c>
      <c r="N72" s="1">
        <f>SUM(L63:L72)</f>
        <v>6.4459628394652935</v>
      </c>
      <c r="O72" s="1">
        <f>SUM(M63:M72)</f>
        <v>-0.19392775528392237</v>
      </c>
      <c r="P72" s="1">
        <f>(J72-$P$2)/($P$1-$P$2)</f>
        <v>0.26716903042911788</v>
      </c>
      <c r="Q72" s="1">
        <f>(K72-Q$2)/(Q$1-Q$2)</f>
        <v>0.30202915423245796</v>
      </c>
      <c r="R72" s="1">
        <f>IFERROR((N72-R$2)/(R$1-R$2),0)</f>
        <v>0.70672671861160763</v>
      </c>
      <c r="S72" s="1">
        <f>IFERROR((O72-S$2)/(S$1-S$2),0)</f>
        <v>0.26850166086230498</v>
      </c>
    </row>
    <row r="73" spans="1:19" x14ac:dyDescent="0.25">
      <c r="A73" s="2">
        <v>39917</v>
      </c>
      <c r="B73" s="1">
        <v>45989</v>
      </c>
      <c r="C73" s="1">
        <v>46591</v>
      </c>
      <c r="D73" s="1">
        <v>45284</v>
      </c>
      <c r="E73" s="1">
        <v>45418</v>
      </c>
      <c r="F73" s="1">
        <f>IF((C74-B74)&gt;500,500,(E74-B74))</f>
        <v>-147</v>
      </c>
      <c r="G73" s="1">
        <f>(E74-B74)</f>
        <v>-147</v>
      </c>
      <c r="H73" s="1" t="str">
        <f>IF(AND(S73&lt;0.69,P73&gt;=0.46),"TRADE",IF(AND(S73&lt;0.69,P73&lt;0.11,Q73&gt;=0.26),"TRADE",IF(AND(S73&lt;0.69,P73&lt;0.46,P73&gt;=0.11,R73&lt;0.84),"TRADE","NO TRADE")))</f>
        <v>TRADE</v>
      </c>
      <c r="I73" s="1">
        <f>IF((C74-B74)&gt;500,1,0)</f>
        <v>0</v>
      </c>
      <c r="J73" s="1">
        <f>STDEV(E69:E73)</f>
        <v>935.23670800498417</v>
      </c>
      <c r="K73" s="1">
        <f>STDEV(E66:E73)</f>
        <v>863.23407684623498</v>
      </c>
      <c r="L73" s="1">
        <f>IFERROR((E73-D73)/(C73-D73),0)</f>
        <v>0.10252486610558531</v>
      </c>
      <c r="M73" s="1">
        <f>D73/E73-1</f>
        <v>-2.9503720991677085E-3</v>
      </c>
      <c r="N73" s="1">
        <f>SUM(L64:L73)</f>
        <v>6.3546494513988634</v>
      </c>
      <c r="O73" s="1">
        <f>SUM(M64:M73)</f>
        <v>-0.1894494013358119</v>
      </c>
      <c r="P73" s="1">
        <f>(J73-$P$2)/($P$1-$P$2)</f>
        <v>0.25991274155643573</v>
      </c>
      <c r="Q73" s="1">
        <f>(K73-Q$2)/(Q$1-Q$2)</f>
        <v>0.2029972175720742</v>
      </c>
      <c r="R73" s="1">
        <f>IFERROR((N73-R$2)/(R$1-R$2),0)</f>
        <v>0.69245334110380474</v>
      </c>
      <c r="S73" s="1">
        <f>IFERROR((O73-S$2)/(S$1-S$2),0)</f>
        <v>0.28792632043962774</v>
      </c>
    </row>
    <row r="74" spans="1:19" x14ac:dyDescent="0.25">
      <c r="A74" s="2">
        <v>39918</v>
      </c>
      <c r="B74" s="1">
        <v>45420</v>
      </c>
      <c r="C74" s="1">
        <v>45453</v>
      </c>
      <c r="D74" s="1">
        <v>44811</v>
      </c>
      <c r="E74" s="1">
        <v>45273</v>
      </c>
      <c r="F74" s="1">
        <f>IF((C75-B75)&gt;500,500,(E75-B75))</f>
        <v>500</v>
      </c>
      <c r="G74" s="1">
        <f>(E75-B75)</f>
        <v>748</v>
      </c>
      <c r="H74" s="1" t="str">
        <f>IF(AND(S74&lt;0.69,P74&gt;=0.46),"TRADE",IF(AND(S74&lt;0.69,P74&lt;0.11,Q74&gt;=0.26),"TRADE",IF(AND(S74&lt;0.69,P74&lt;0.46,P74&gt;=0.11,R74&lt;0.84),"TRADE","NO TRADE")))</f>
        <v>TRADE</v>
      </c>
      <c r="I74" s="1">
        <f>IF((C75-B75)&gt;500,1,0)</f>
        <v>1</v>
      </c>
      <c r="J74" s="1">
        <f>STDEV(E70:E74)</f>
        <v>670.58161322839749</v>
      </c>
      <c r="K74" s="1">
        <f>STDEV(E67:E74)</f>
        <v>797.71422335499142</v>
      </c>
      <c r="L74" s="1">
        <f>IFERROR((E74-D74)/(C74-D74),0)</f>
        <v>0.71962616822429903</v>
      </c>
      <c r="M74" s="1">
        <f>D74/E74-1</f>
        <v>-1.0204757802663833E-2</v>
      </c>
      <c r="N74" s="1">
        <f>SUM(L65:L74)</f>
        <v>6.7950343129845958</v>
      </c>
      <c r="O74" s="1">
        <f>SUM(M65:M74)</f>
        <v>-0.19317905773594435</v>
      </c>
      <c r="P74" s="1">
        <f>(J74-$P$2)/($P$1-$P$2)</f>
        <v>0.18087286792813628</v>
      </c>
      <c r="Q74" s="1">
        <f>(K74-Q$2)/(Q$1-Q$2)</f>
        <v>0.1845675407717908</v>
      </c>
      <c r="R74" s="1">
        <f>IFERROR((N74-R$2)/(R$1-R$2),0)</f>
        <v>0.76129077569293457</v>
      </c>
      <c r="S74" s="1">
        <f>IFERROR((O74-S$2)/(S$1-S$2),0)</f>
        <v>0.27174910292792942</v>
      </c>
    </row>
    <row r="75" spans="1:19" x14ac:dyDescent="0.25">
      <c r="A75" s="2">
        <v>39919</v>
      </c>
      <c r="B75" s="1">
        <v>45277</v>
      </c>
      <c r="C75" s="1">
        <v>46211</v>
      </c>
      <c r="D75" s="1">
        <v>45277</v>
      </c>
      <c r="E75" s="1">
        <v>46025</v>
      </c>
      <c r="F75" s="1">
        <f>IF((C76-B76)&gt;500,500,(E76-B76))</f>
        <v>-240</v>
      </c>
      <c r="G75" s="1">
        <f>(E76-B76)</f>
        <v>-240</v>
      </c>
      <c r="H75" s="1" t="str">
        <f>IF(AND(S75&lt;0.69,P75&gt;=0.46),"TRADE",IF(AND(S75&lt;0.69,P75&lt;0.11,Q75&gt;=0.26),"TRADE",IF(AND(S75&lt;0.69,P75&lt;0.46,P75&gt;=0.11,R75&lt;0.84),"TRADE","NO TRADE")))</f>
        <v>NO TRADE</v>
      </c>
      <c r="I75" s="1">
        <f>IF((C76-B76)&gt;500,1,0)</f>
        <v>0</v>
      </c>
      <c r="J75" s="1">
        <f>STDEV(E71:E75)</f>
        <v>341.27012761154469</v>
      </c>
      <c r="K75" s="1">
        <f>STDEV(E68:E75)</f>
        <v>869.80670061144701</v>
      </c>
      <c r="L75" s="1">
        <f>IFERROR((E75-D75)/(C75-D75),0)</f>
        <v>0.80085653104925059</v>
      </c>
      <c r="M75" s="1">
        <f>D75/E75-1</f>
        <v>-1.6252036936447611E-2</v>
      </c>
      <c r="N75" s="1">
        <f>SUM(L66:L75)</f>
        <v>6.6124717474072021</v>
      </c>
      <c r="O75" s="1">
        <f>SUM(M66:M75)</f>
        <v>-0.16845529897961509</v>
      </c>
      <c r="P75" s="1">
        <f>(J75-$P$2)/($P$1-$P$2)</f>
        <v>8.2523209367902611E-2</v>
      </c>
      <c r="Q75" s="1">
        <f>(K75-Q$2)/(Q$1-Q$2)</f>
        <v>0.2048459905052876</v>
      </c>
      <c r="R75" s="1">
        <f>IFERROR((N75-R$2)/(R$1-R$2),0)</f>
        <v>0.73275405755710676</v>
      </c>
      <c r="S75" s="1">
        <f>IFERROR((O75-S$2)/(S$1-S$2),0)</f>
        <v>0.37898729867531522</v>
      </c>
    </row>
    <row r="76" spans="1:19" x14ac:dyDescent="0.25">
      <c r="A76" s="2">
        <v>39920</v>
      </c>
      <c r="B76" s="1">
        <v>46018</v>
      </c>
      <c r="C76" s="1">
        <v>46187</v>
      </c>
      <c r="D76" s="1">
        <v>45723</v>
      </c>
      <c r="E76" s="1">
        <v>45778</v>
      </c>
      <c r="F76" s="1">
        <f>IF((C77-B77)&gt;500,500,(E77-B77))</f>
        <v>-1345</v>
      </c>
      <c r="G76" s="1">
        <f>(E77-B77)</f>
        <v>-1345</v>
      </c>
      <c r="H76" s="1" t="str">
        <f>IF(AND(S76&lt;0.69,P76&gt;=0.46),"TRADE",IF(AND(S76&lt;0.69,P76&lt;0.11,Q76&gt;=0.26),"TRADE",IF(AND(S76&lt;0.69,P76&lt;0.46,P76&gt;=0.11,R76&lt;0.84),"TRADE","NO TRADE")))</f>
        <v>NO TRADE</v>
      </c>
      <c r="I76" s="1">
        <f>IF((C77-B77)&gt;500,1,0)</f>
        <v>0</v>
      </c>
      <c r="J76" s="1">
        <f>STDEV(E72:E76)</f>
        <v>338.66901245906746</v>
      </c>
      <c r="K76" s="1">
        <f>STDEV(E69:E76)</f>
        <v>820.57192598472784</v>
      </c>
      <c r="L76" s="1">
        <f>IFERROR((E76-D76)/(C76-D76),0)</f>
        <v>0.11853448275862069</v>
      </c>
      <c r="M76" s="1">
        <f>D76/E76-1</f>
        <v>-1.2014504783957047E-3</v>
      </c>
      <c r="N76" s="1">
        <f>SUM(L67:L76)</f>
        <v>5.969204584431739</v>
      </c>
      <c r="O76" s="1">
        <f>SUM(M67:M76)</f>
        <v>-0.12943816522534202</v>
      </c>
      <c r="P76" s="1">
        <f>(J76-$P$2)/($P$1-$P$2)</f>
        <v>8.174638013996724E-2</v>
      </c>
      <c r="Q76" s="1">
        <f>(K76-Q$2)/(Q$1-Q$2)</f>
        <v>0.19099704342504886</v>
      </c>
      <c r="R76" s="1">
        <f>IFERROR((N76-R$2)/(R$1-R$2),0)</f>
        <v>0.63220368646757263</v>
      </c>
      <c r="S76" s="1">
        <f>IFERROR((O76-S$2)/(S$1-S$2),0)</f>
        <v>0.54822236799791713</v>
      </c>
    </row>
    <row r="77" spans="1:19" x14ac:dyDescent="0.25">
      <c r="A77" s="2">
        <v>39923</v>
      </c>
      <c r="B77" s="1">
        <v>45778</v>
      </c>
      <c r="C77" s="1">
        <v>45778</v>
      </c>
      <c r="D77" s="1">
        <v>44275</v>
      </c>
      <c r="E77" s="1">
        <v>44433</v>
      </c>
      <c r="F77" s="1">
        <f>IF((C78-B78)&gt;500,500,(E78-B78))</f>
        <v>500</v>
      </c>
      <c r="G77" s="1">
        <f>(E78-B78)</f>
        <v>454</v>
      </c>
      <c r="H77" s="1" t="str">
        <f>IF(AND(S77&lt;0.69,P77&gt;=0.46),"TRADE",IF(AND(S77&lt;0.69,P77&lt;0.11,Q77&gt;=0.26),"TRADE",IF(AND(S77&lt;0.69,P77&lt;0.46,P77&gt;=0.11,R77&lt;0.84),"TRADE","NO TRADE")))</f>
        <v>TRADE</v>
      </c>
      <c r="I77" s="1">
        <f>IF((C78-B78)&gt;500,1,0)</f>
        <v>1</v>
      </c>
      <c r="J77" s="1">
        <f>STDEV(E73:E77)</f>
        <v>609.09465602646685</v>
      </c>
      <c r="K77" s="1">
        <f>STDEV(E70:E77)</f>
        <v>686.51917047419101</v>
      </c>
      <c r="L77" s="1">
        <f>IFERROR((E77-D77)/(C77-D77),0)</f>
        <v>0.1051230871590153</v>
      </c>
      <c r="M77" s="1">
        <f>D77/E77-1</f>
        <v>-3.5559156482793952E-3</v>
      </c>
      <c r="N77" s="1">
        <f>SUM(L68:L77)</f>
        <v>5.2752451027834137</v>
      </c>
      <c r="O77" s="1">
        <f>SUM(M68:M77)</f>
        <v>-0.11337298650764638</v>
      </c>
      <c r="P77" s="1">
        <f>(J77-$P$2)/($P$1-$P$2)</f>
        <v>0.16250964189188016</v>
      </c>
      <c r="Q77" s="1">
        <f>(K77-Q$2)/(Q$1-Q$2)</f>
        <v>0.15329016792697131</v>
      </c>
      <c r="R77" s="1">
        <f>IFERROR((N77-R$2)/(R$1-R$2),0)</f>
        <v>0.5237294981100028</v>
      </c>
      <c r="S77" s="1">
        <f>IFERROR((O77-S$2)/(S$1-S$2),0)</f>
        <v>0.61790436081399513</v>
      </c>
    </row>
    <row r="78" spans="1:19" x14ac:dyDescent="0.25">
      <c r="A78" s="2">
        <v>39925</v>
      </c>
      <c r="B78" s="1">
        <v>44434</v>
      </c>
      <c r="C78" s="1">
        <v>45369</v>
      </c>
      <c r="D78" s="1">
        <v>44434</v>
      </c>
      <c r="E78" s="1">
        <v>44888</v>
      </c>
      <c r="F78" s="1">
        <f>IF((C79-B79)&gt;500,500,(E79-B79))</f>
        <v>500</v>
      </c>
      <c r="G78" s="1">
        <f>(E79-B79)</f>
        <v>913</v>
      </c>
      <c r="H78" s="1" t="str">
        <f>IF(AND(S78&lt;0.69,P78&gt;=0.46),"TRADE",IF(AND(S78&lt;0.69,P78&lt;0.11,Q78&gt;=0.26),"TRADE",IF(AND(S78&lt;0.69,P78&lt;0.46,P78&gt;=0.11,R78&lt;0.84),"TRADE","NO TRADE")))</f>
        <v>TRADE</v>
      </c>
      <c r="I78" s="1">
        <f>IF((C79-B79)&gt;500,1,0)</f>
        <v>1</v>
      </c>
      <c r="J78" s="1">
        <f>STDEV(E74:E78)</f>
        <v>646.94458804444753</v>
      </c>
      <c r="K78" s="1">
        <f>STDEV(E71:E78)</f>
        <v>549.58627296228156</v>
      </c>
      <c r="L78" s="1">
        <f>IFERROR((E78-D78)/(C78-D78),0)</f>
        <v>0.48556149732620318</v>
      </c>
      <c r="M78" s="1">
        <f>D78/E78-1</f>
        <v>-1.0114061664587393E-2</v>
      </c>
      <c r="N78" s="1">
        <f>SUM(L69:L78)</f>
        <v>4.9888400729129643</v>
      </c>
      <c r="O78" s="1">
        <f>SUM(M69:M78)</f>
        <v>-0.1067777403179534</v>
      </c>
      <c r="P78" s="1">
        <f>(J78-$P$2)/($P$1-$P$2)</f>
        <v>0.17381361412814628</v>
      </c>
      <c r="Q78" s="1">
        <f>(K78-Q$2)/(Q$1-Q$2)</f>
        <v>0.11477315499121904</v>
      </c>
      <c r="R78" s="1">
        <f>IFERROR((N78-R$2)/(R$1-R$2),0)</f>
        <v>0.47896095761405139</v>
      </c>
      <c r="S78" s="1">
        <f>IFERROR((O78-S$2)/(S$1-S$2),0)</f>
        <v>0.6465109456323912</v>
      </c>
    </row>
    <row r="79" spans="1:19" x14ac:dyDescent="0.25">
      <c r="A79" s="2">
        <v>39926</v>
      </c>
      <c r="B79" s="1">
        <v>44888</v>
      </c>
      <c r="C79" s="1">
        <v>45804</v>
      </c>
      <c r="D79" s="1">
        <v>44888</v>
      </c>
      <c r="E79" s="1">
        <v>45801</v>
      </c>
      <c r="F79" s="1">
        <f>IF((C80-B80)&gt;500,500,(E80-B80))</f>
        <v>500</v>
      </c>
      <c r="G79" s="1">
        <f>(E80-B80)</f>
        <v>971</v>
      </c>
      <c r="H79" s="1" t="str">
        <f>IF(AND(S79&lt;0.69,P79&gt;=0.46),"TRADE",IF(AND(S79&lt;0.69,P79&lt;0.11,Q79&gt;=0.26),"TRADE",IF(AND(S79&lt;0.69,P79&lt;0.46,P79&gt;=0.11,R79&lt;0.84),"TRADE","NO TRADE")))</f>
        <v>TRADE</v>
      </c>
      <c r="I79" s="1">
        <f>IF((C80-B80)&gt;500,1,0)</f>
        <v>1</v>
      </c>
      <c r="J79" s="1">
        <f>STDEV(E75:E79)</f>
        <v>687.46236260612841</v>
      </c>
      <c r="K79" s="1">
        <f>STDEV(E72:E79)</f>
        <v>565.3888674430824</v>
      </c>
      <c r="L79" s="1">
        <f>IFERROR((E79-D79)/(C79-D79),0)</f>
        <v>0.99672489082969429</v>
      </c>
      <c r="M79" s="1">
        <f>D79/E79-1</f>
        <v>-1.9934062575052924E-2</v>
      </c>
      <c r="N79" s="1">
        <f>SUM(L70:L79)</f>
        <v>5.7213280616925442</v>
      </c>
      <c r="O79" s="1">
        <f>SUM(M70:M79)</f>
        <v>-0.12141802080515696</v>
      </c>
      <c r="P79" s="1">
        <f>(J79-$P$2)/($P$1-$P$2)</f>
        <v>0.1859143438864706</v>
      </c>
      <c r="Q79" s="1">
        <f>(K79-Q$2)/(Q$1-Q$2)</f>
        <v>0.11921816964507544</v>
      </c>
      <c r="R79" s="1">
        <f>IFERROR((N79-R$2)/(R$1-R$2),0)</f>
        <v>0.5934576136375499</v>
      </c>
      <c r="S79" s="1">
        <f>IFERROR((O79-S$2)/(S$1-S$2),0)</f>
        <v>0.58300938504215738</v>
      </c>
    </row>
    <row r="80" spans="1:19" x14ac:dyDescent="0.25">
      <c r="A80" s="2">
        <v>39927</v>
      </c>
      <c r="B80" s="1">
        <v>45801</v>
      </c>
      <c r="C80" s="1">
        <v>46946</v>
      </c>
      <c r="D80" s="1">
        <v>45801</v>
      </c>
      <c r="E80" s="1">
        <v>46772</v>
      </c>
      <c r="F80" s="1">
        <f>IF((C81-B81)&gt;500,500,(E81-B81))</f>
        <v>-952</v>
      </c>
      <c r="G80" s="1">
        <f>(E81-B81)</f>
        <v>-952</v>
      </c>
      <c r="H80" s="1" t="str">
        <f>IF(AND(S80&lt;0.69,P80&gt;=0.46),"TRADE",IF(AND(S80&lt;0.69,P80&lt;0.11,Q80&gt;=0.26),"TRADE",IF(AND(S80&lt;0.69,P80&lt;0.46,P80&gt;=0.11,R80&lt;0.84),"TRADE","NO TRADE")))</f>
        <v>TRADE</v>
      </c>
      <c r="I80" s="1">
        <f>IF((C81-B81)&gt;500,1,0)</f>
        <v>0</v>
      </c>
      <c r="J80" s="1">
        <f>STDEV(E76:E80)</f>
        <v>907.3292125794253</v>
      </c>
      <c r="K80" s="1">
        <f>STDEV(E73:E80)</f>
        <v>718.52646834635516</v>
      </c>
      <c r="L80" s="1">
        <f>IFERROR((E80-D80)/(C80-D80),0)</f>
        <v>0.84803493449781664</v>
      </c>
      <c r="M80" s="1">
        <f>D80/E80-1</f>
        <v>-2.0760283930556733E-2</v>
      </c>
      <c r="N80" s="1">
        <f>SUM(L71:L80)</f>
        <v>5.8734565634418221</v>
      </c>
      <c r="O80" s="1">
        <f>SUM(M71:M80)</f>
        <v>-0.1314046865201508</v>
      </c>
      <c r="P80" s="1">
        <f>(J80-$P$2)/($P$1-$P$2)</f>
        <v>0.25157810166000527</v>
      </c>
      <c r="Q80" s="1">
        <f>(K80-Q$2)/(Q$1-Q$2)</f>
        <v>0.16229330397814121</v>
      </c>
      <c r="R80" s="1">
        <f>IFERROR((N80-R$2)/(R$1-R$2),0)</f>
        <v>0.61723712265745645</v>
      </c>
      <c r="S80" s="1">
        <f>IFERROR((O80-S$2)/(S$1-S$2),0)</f>
        <v>0.53969267000043442</v>
      </c>
    </row>
    <row r="81" spans="1:19" x14ac:dyDescent="0.25">
      <c r="A81" s="2">
        <v>39930</v>
      </c>
      <c r="B81" s="1">
        <v>46772</v>
      </c>
      <c r="C81" s="1">
        <v>46772</v>
      </c>
      <c r="D81" s="1">
        <v>45662</v>
      </c>
      <c r="E81" s="1">
        <v>45820</v>
      </c>
      <c r="F81" s="1">
        <f>IF((C82-B82)&gt;500,500,(E82-B82))</f>
        <v>2</v>
      </c>
      <c r="G81" s="1">
        <f>(E82-B82)</f>
        <v>2</v>
      </c>
      <c r="H81" s="1" t="str">
        <f>IF(AND(S81&lt;0.69,P81&gt;=0.46),"TRADE",IF(AND(S81&lt;0.69,P81&lt;0.11,Q81&gt;=0.26),"TRADE",IF(AND(S81&lt;0.69,P81&lt;0.46,P81&gt;=0.11,R81&lt;0.84),"TRADE","NO TRADE")))</f>
        <v>TRADE</v>
      </c>
      <c r="I81" s="1">
        <f>IF((C82-B82)&gt;500,1,0)</f>
        <v>0</v>
      </c>
      <c r="J81" s="1">
        <f>STDEV(E77:E81)</f>
        <v>910.33768459841326</v>
      </c>
      <c r="K81" s="1">
        <f>STDEV(E74:E81)</f>
        <v>722.14398049933823</v>
      </c>
      <c r="L81" s="1">
        <f>IFERROR((E81-D81)/(C81-D81),0)</f>
        <v>0.14234234234234233</v>
      </c>
      <c r="M81" s="1">
        <f>D81/E81-1</f>
        <v>-3.4482758620689724E-3</v>
      </c>
      <c r="N81" s="1">
        <f>SUM(L72:L81)</f>
        <v>5.1231063448888392</v>
      </c>
      <c r="O81" s="1">
        <f>SUM(M72:M81)</f>
        <v>-0.10507628744425457</v>
      </c>
      <c r="P81" s="1">
        <f>(J81-$P$2)/($P$1-$P$2)</f>
        <v>0.25247658898516262</v>
      </c>
      <c r="Q81" s="1">
        <f>(K81-Q$2)/(Q$1-Q$2)</f>
        <v>0.16331085173272344</v>
      </c>
      <c r="R81" s="1">
        <f>IFERROR((N81-R$2)/(R$1-R$2),0)</f>
        <v>0.49994838593160335</v>
      </c>
      <c r="S81" s="1">
        <f>IFERROR((O81-S$2)/(S$1-S$2),0)</f>
        <v>0.65389092123088133</v>
      </c>
    </row>
    <row r="82" spans="1:19" x14ac:dyDescent="0.25">
      <c r="A82" s="2">
        <v>39931</v>
      </c>
      <c r="B82" s="1">
        <v>45819</v>
      </c>
      <c r="C82" s="1">
        <v>46138</v>
      </c>
      <c r="D82" s="1">
        <v>44966</v>
      </c>
      <c r="E82" s="1">
        <v>45821</v>
      </c>
      <c r="F82" s="1">
        <f>IF((C83-B83)&gt;500,500,(E83-B83))</f>
        <v>500</v>
      </c>
      <c r="G82" s="1">
        <f>(E83-B83)</f>
        <v>1402</v>
      </c>
      <c r="H82" s="1" t="str">
        <f>IF(AND(S82&lt;0.69,P82&gt;=0.46),"TRADE",IF(AND(S82&lt;0.69,P82&lt;0.11,Q82&gt;=0.26),"TRADE",IF(AND(S82&lt;0.69,P82&lt;0.46,P82&gt;=0.11,R82&lt;0.84),"TRADE","NO TRADE")))</f>
        <v>TRADE</v>
      </c>
      <c r="I82" s="1">
        <f>IF((C83-B83)&gt;500,1,0)</f>
        <v>1</v>
      </c>
      <c r="J82" s="1">
        <f>STDEV(E78:E82)</f>
        <v>666.19989492644027</v>
      </c>
      <c r="K82" s="1">
        <f>STDEV(E75:E82)</f>
        <v>712.7599776322221</v>
      </c>
      <c r="L82" s="1">
        <f>IFERROR((E82-D82)/(C82-D82),0)</f>
        <v>0.72952218430034133</v>
      </c>
      <c r="M82" s="1">
        <f>D82/E82-1</f>
        <v>-1.8659566574278141E-2</v>
      </c>
      <c r="N82" s="1">
        <f>SUM(L73:L82)</f>
        <v>5.0488509845931686</v>
      </c>
      <c r="O82" s="1">
        <f>SUM(M73:M82)</f>
        <v>-0.10708078357149842</v>
      </c>
      <c r="P82" s="1">
        <f>(J82-$P$2)/($P$1-$P$2)</f>
        <v>0.17956425733383102</v>
      </c>
      <c r="Q82" s="1">
        <f>(K82-Q$2)/(Q$1-Q$2)</f>
        <v>0.16067128325510169</v>
      </c>
      <c r="R82" s="1">
        <f>IFERROR((N82-R$2)/(R$1-R$2),0)</f>
        <v>0.48834138270983074</v>
      </c>
      <c r="S82" s="1">
        <f>IFERROR((O82-S$2)/(S$1-S$2),0)</f>
        <v>0.64519650909934312</v>
      </c>
    </row>
    <row r="83" spans="1:19" x14ac:dyDescent="0.25">
      <c r="A83" s="2">
        <v>39932</v>
      </c>
      <c r="B83" s="1">
        <v>45825</v>
      </c>
      <c r="C83" s="1">
        <v>47410</v>
      </c>
      <c r="D83" s="1">
        <v>45825</v>
      </c>
      <c r="E83" s="1">
        <v>47227</v>
      </c>
      <c r="F83" s="1">
        <f>IF((C84-B84)&gt;500,500,(E84-B84))</f>
        <v>500</v>
      </c>
      <c r="G83" s="1">
        <f>(E84-B84)</f>
        <v>55</v>
      </c>
      <c r="H83" s="1" t="str">
        <f>IF(AND(S83&lt;0.69,P83&gt;=0.46),"TRADE",IF(AND(S83&lt;0.69,P83&lt;0.11,Q83&gt;=0.26),"TRADE",IF(AND(S83&lt;0.69,P83&lt;0.46,P83&gt;=0.11,R83&lt;0.84),"TRADE","NO TRADE")))</f>
        <v>TRADE</v>
      </c>
      <c r="I83" s="1">
        <f>IF((C84-B84)&gt;500,1,0)</f>
        <v>1</v>
      </c>
      <c r="J83" s="1">
        <f>STDEV(E79:E83)</f>
        <v>669.00276531565999</v>
      </c>
      <c r="K83" s="1">
        <f>STDEV(E76:E83)</f>
        <v>900.82676311422779</v>
      </c>
      <c r="L83" s="1">
        <f>IFERROR((E83-D83)/(C83-D83),0)</f>
        <v>0.88454258675078867</v>
      </c>
      <c r="M83" s="1">
        <f>D83/E83-1</f>
        <v>-2.9686408198699943E-2</v>
      </c>
      <c r="N83" s="1">
        <f>SUM(L74:L83)</f>
        <v>5.8308687052383723</v>
      </c>
      <c r="O83" s="1">
        <f>SUM(M74:M83)</f>
        <v>-0.13381681967103065</v>
      </c>
      <c r="P83" s="1">
        <f>(J83-$P$2)/($P$1-$P$2)</f>
        <v>0.18040134124316384</v>
      </c>
      <c r="Q83" s="1">
        <f>(K83-Q$2)/(Q$1-Q$2)</f>
        <v>0.21357143318850794</v>
      </c>
      <c r="R83" s="1">
        <f>IFERROR((N83-R$2)/(R$1-R$2),0)</f>
        <v>0.61058012974263443</v>
      </c>
      <c r="S83" s="1">
        <f>IFERROR((O83-S$2)/(S$1-S$2),0)</f>
        <v>0.52923015054486855</v>
      </c>
    </row>
    <row r="84" spans="1:19" x14ac:dyDescent="0.25">
      <c r="A84" s="2">
        <v>39933</v>
      </c>
      <c r="B84" s="1">
        <v>47235</v>
      </c>
      <c r="C84" s="1">
        <v>48126</v>
      </c>
      <c r="D84" s="1">
        <v>47235</v>
      </c>
      <c r="E84" s="1">
        <v>47290</v>
      </c>
      <c r="F84" s="1">
        <f>IF((C85-B85)&gt;500,500,(E85-B85))</f>
        <v>500</v>
      </c>
      <c r="G84" s="1">
        <f>(E85-B85)</f>
        <v>3115</v>
      </c>
      <c r="H84" s="1" t="str">
        <f>IF(AND(S84&lt;0.69,P84&gt;=0.46),"TRADE",IF(AND(S84&lt;0.69,P84&lt;0.11,Q84&gt;=0.26),"TRADE",IF(AND(S84&lt;0.69,P84&lt;0.46,P84&gt;=0.11,R84&lt;0.84),"TRADE","NO TRADE")))</f>
        <v>TRADE</v>
      </c>
      <c r="I84" s="1">
        <f>IF((C85-B85)&gt;500,1,0)</f>
        <v>1</v>
      </c>
      <c r="J84" s="1">
        <f>STDEV(E80:E84)</f>
        <v>726.8208169831131</v>
      </c>
      <c r="K84" s="1">
        <f>STDEV(E77:E84)</f>
        <v>1039.3232688354749</v>
      </c>
      <c r="L84" s="1">
        <f>IFERROR((E84-D84)/(C84-D84),0)</f>
        <v>6.1728395061728392E-2</v>
      </c>
      <c r="M84" s="1">
        <f>D84/E84-1</f>
        <v>-1.163036582787047E-3</v>
      </c>
      <c r="N84" s="1">
        <f>SUM(L75:L84)</f>
        <v>5.1729709320758017</v>
      </c>
      <c r="O84" s="1">
        <f>SUM(M75:M84)</f>
        <v>-0.12477509845115387</v>
      </c>
      <c r="P84" s="1">
        <f>(J84-$P$2)/($P$1-$P$2)</f>
        <v>0.19766883991379314</v>
      </c>
      <c r="Q84" s="1">
        <f>(K84-Q$2)/(Q$1-Q$2)</f>
        <v>0.25252826386506472</v>
      </c>
      <c r="R84" s="1">
        <f>IFERROR((N84-R$2)/(R$1-R$2),0)</f>
        <v>0.50774281884293593</v>
      </c>
      <c r="S84" s="1">
        <f>IFERROR((O84-S$2)/(S$1-S$2),0)</f>
        <v>0.56844821118147049</v>
      </c>
    </row>
    <row r="85" spans="1:19" x14ac:dyDescent="0.25">
      <c r="A85" s="2">
        <v>39937</v>
      </c>
      <c r="B85" s="1">
        <v>47290</v>
      </c>
      <c r="C85" s="1">
        <v>50405</v>
      </c>
      <c r="D85" s="1">
        <v>47290</v>
      </c>
      <c r="E85" s="1">
        <v>50405</v>
      </c>
      <c r="F85" s="1">
        <f>IF((C86-B86)&gt;500,500,(E86-B86))</f>
        <v>500</v>
      </c>
      <c r="G85" s="1">
        <f>(E86-B86)</f>
        <v>266</v>
      </c>
      <c r="H85" s="1" t="str">
        <f>IF(AND(S85&lt;0.69,P85&gt;=0.46),"TRADE",IF(AND(S85&lt;0.69,P85&lt;0.11,Q85&gt;=0.26),"TRADE",IF(AND(S85&lt;0.69,P85&lt;0.46,P85&gt;=0.11,R85&lt;0.84),"TRADE","NO TRADE")))</f>
        <v>TRADE</v>
      </c>
      <c r="I85" s="1">
        <f>IF((C86-B86)&gt;500,1,0)</f>
        <v>1</v>
      </c>
      <c r="J85" s="1">
        <f>STDEV(E81:E85)</f>
        <v>1872.3982749404572</v>
      </c>
      <c r="K85" s="1">
        <f>STDEV(E78:E85)</f>
        <v>1689.2158789551695</v>
      </c>
      <c r="L85" s="1">
        <f>IFERROR((E85-D85)/(C85-D85),0)</f>
        <v>1</v>
      </c>
      <c r="M85" s="1">
        <f>D85/E85-1</f>
        <v>-6.1799424660252011E-2</v>
      </c>
      <c r="N85" s="1">
        <f>SUM(L76:L85)</f>
        <v>5.3721144010265514</v>
      </c>
      <c r="O85" s="1">
        <f>SUM(M76:M85)</f>
        <v>-0.17032248617495827</v>
      </c>
      <c r="P85" s="1">
        <f>(J85-$P$2)/($P$1-$P$2)</f>
        <v>0.53979827288319515</v>
      </c>
      <c r="Q85" s="1">
        <f>(K85-Q$2)/(Q$1-Q$2)</f>
        <v>0.43533256090152361</v>
      </c>
      <c r="R85" s="1">
        <f>IFERROR((N85-R$2)/(R$1-R$2),0)</f>
        <v>0.53887133100020712</v>
      </c>
      <c r="S85" s="1">
        <f>IFERROR((O85-S$2)/(S$1-S$2),0)</f>
        <v>0.37088845788315755</v>
      </c>
    </row>
    <row r="86" spans="1:19" x14ac:dyDescent="0.25">
      <c r="A86" s="2">
        <v>39938</v>
      </c>
      <c r="B86" s="1">
        <v>50404</v>
      </c>
      <c r="C86" s="1">
        <v>50909</v>
      </c>
      <c r="D86" s="1">
        <v>50013</v>
      </c>
      <c r="E86" s="1">
        <v>50670</v>
      </c>
      <c r="F86" s="1">
        <f>IF((C87-B87)&gt;500,500,(E87-B87))</f>
        <v>500</v>
      </c>
      <c r="G86" s="1">
        <f>(E87-B87)</f>
        <v>824</v>
      </c>
      <c r="H86" s="1" t="str">
        <f>IF(AND(S86&lt;0.69,P86&gt;=0.46),"TRADE",IF(AND(S86&lt;0.69,P86&lt;0.11,Q86&gt;=0.26),"TRADE",IF(AND(S86&lt;0.69,P86&lt;0.46,P86&gt;=0.11,R86&lt;0.84),"TRADE","NO TRADE")))</f>
        <v>TRADE</v>
      </c>
      <c r="I86" s="1">
        <f>IF((C87-B87)&gt;500,1,0)</f>
        <v>1</v>
      </c>
      <c r="J86" s="1">
        <f>STDEV(E82:E86)</f>
        <v>2142.6199616357544</v>
      </c>
      <c r="K86" s="1">
        <f>STDEV(E79:E86)</f>
        <v>1987.8155814145048</v>
      </c>
      <c r="L86" s="1">
        <f>IFERROR((E86-D86)/(C86-D86),0)</f>
        <v>0.7332589285714286</v>
      </c>
      <c r="M86" s="1">
        <f>D86/E86-1</f>
        <v>-1.296625222024872E-2</v>
      </c>
      <c r="N86" s="1">
        <f>SUM(L77:L86)</f>
        <v>5.9868388468393592</v>
      </c>
      <c r="O86" s="1">
        <f>SUM(M77:M86)</f>
        <v>-0.18208728791681128</v>
      </c>
      <c r="P86" s="1">
        <f>(J86-$P$2)/($P$1-$P$2)</f>
        <v>0.62050062243007309</v>
      </c>
      <c r="Q86" s="1">
        <f>(K86-Q$2)/(Q$1-Q$2)</f>
        <v>0.51932383554199268</v>
      </c>
      <c r="R86" s="1">
        <f>IFERROR((N86-R$2)/(R$1-R$2),0)</f>
        <v>0.63496013313706323</v>
      </c>
      <c r="S86" s="1">
        <f>IFERROR((O86-S$2)/(S$1-S$2),0)</f>
        <v>0.31985915750224198</v>
      </c>
    </row>
    <row r="87" spans="1:19" x14ac:dyDescent="0.25">
      <c r="A87" s="2">
        <v>39939</v>
      </c>
      <c r="B87" s="1">
        <v>50675</v>
      </c>
      <c r="C87" s="1">
        <v>52096</v>
      </c>
      <c r="D87" s="1">
        <v>50672</v>
      </c>
      <c r="E87" s="1">
        <v>51499</v>
      </c>
      <c r="F87" s="1">
        <f>IF((C88-B88)&gt;500,500,(E88-B88))</f>
        <v>500</v>
      </c>
      <c r="G87" s="1">
        <f>(E88-B88)</f>
        <v>-1441</v>
      </c>
      <c r="H87" s="1" t="str">
        <f>IF(AND(S87&lt;0.69,P87&gt;=0.46),"TRADE",IF(AND(S87&lt;0.69,P87&lt;0.11,Q87&gt;=0.26),"TRADE",IF(AND(S87&lt;0.69,P87&lt;0.46,P87&gt;=0.11,R87&lt;0.84),"TRADE","NO TRADE")))</f>
        <v>TRADE</v>
      </c>
      <c r="I87" s="1">
        <f>IF((C88-B88)&gt;500,1,0)</f>
        <v>1</v>
      </c>
      <c r="J87" s="1">
        <f>STDEV(E83:E87)</f>
        <v>2012.5294283562662</v>
      </c>
      <c r="K87" s="1">
        <f>STDEV(E80:E87)</f>
        <v>2298.5469944541674</v>
      </c>
      <c r="L87" s="1">
        <f>IFERROR((E87-D87)/(C87-D87),0)</f>
        <v>0.5807584269662921</v>
      </c>
      <c r="M87" s="1">
        <f>D87/E87-1</f>
        <v>-1.60585642439659E-2</v>
      </c>
      <c r="N87" s="1">
        <f>SUM(L78:L87)</f>
        <v>6.4624741866466362</v>
      </c>
      <c r="O87" s="1">
        <f>SUM(M78:M87)</f>
        <v>-0.19458993651249779</v>
      </c>
      <c r="P87" s="1">
        <f>(J87-$P$2)/($P$1-$P$2)</f>
        <v>0.58164877520102642</v>
      </c>
      <c r="Q87" s="1">
        <f>(K87-Q$2)/(Q$1-Q$2)</f>
        <v>0.60672756447099108</v>
      </c>
      <c r="R87" s="1">
        <f>IFERROR((N87-R$2)/(R$1-R$2),0)</f>
        <v>0.70930764016618031</v>
      </c>
      <c r="S87" s="1">
        <f>IFERROR((O87-S$2)/(S$1-S$2),0)</f>
        <v>0.26562947945534005</v>
      </c>
    </row>
    <row r="88" spans="1:19" x14ac:dyDescent="0.25">
      <c r="A88" s="2">
        <v>39940</v>
      </c>
      <c r="B88" s="1">
        <v>51499</v>
      </c>
      <c r="C88" s="1">
        <v>52079</v>
      </c>
      <c r="D88" s="1">
        <v>49743</v>
      </c>
      <c r="E88" s="1">
        <v>50058</v>
      </c>
      <c r="F88" s="1">
        <f>IF((C89-B89)&gt;500,500,(E89-B89))</f>
        <v>500</v>
      </c>
      <c r="G88" s="1">
        <f>(E89-B89)</f>
        <v>1330</v>
      </c>
      <c r="H88" s="1" t="str">
        <f>IF(AND(S88&lt;0.69,P88&gt;=0.46),"TRADE",IF(AND(S88&lt;0.69,P88&lt;0.11,Q88&gt;=0.26),"TRADE",IF(AND(S88&lt;0.69,P88&lt;0.46,P88&gt;=0.11,R88&lt;0.84),"TRADE","NO TRADE")))</f>
        <v>TRADE</v>
      </c>
      <c r="I88" s="1">
        <f>IF((C89-B89)&gt;500,1,0)</f>
        <v>1</v>
      </c>
      <c r="J88" s="1">
        <f>STDEV(E84:E88)</f>
        <v>1597.3550951494785</v>
      </c>
      <c r="K88" s="1">
        <f>STDEV(E81:E88)</f>
        <v>2302.9591988197644</v>
      </c>
      <c r="L88" s="1">
        <f>IFERROR((E88-D88)/(C88-D88),0)</f>
        <v>0.1348458904109589</v>
      </c>
      <c r="M88" s="1">
        <f>D88/E88-1</f>
        <v>-6.2927004674577791E-3</v>
      </c>
      <c r="N88" s="1">
        <f>SUM(L79:L88)</f>
        <v>6.1117585797313909</v>
      </c>
      <c r="O88" s="1">
        <f>SUM(M79:M88)</f>
        <v>-0.19076857531536817</v>
      </c>
      <c r="P88" s="1">
        <f>(J88-$P$2)/($P$1-$P$2)</f>
        <v>0.45765597295371047</v>
      </c>
      <c r="Q88" s="1">
        <f>(K88-Q$2)/(Q$1-Q$2)</f>
        <v>0.60796864631262892</v>
      </c>
      <c r="R88" s="1">
        <f>IFERROR((N88-R$2)/(R$1-R$2),0)</f>
        <v>0.65448658532000858</v>
      </c>
      <c r="S88" s="1">
        <f>IFERROR((O88-S$2)/(S$1-S$2),0)</f>
        <v>0.28220446241477143</v>
      </c>
    </row>
    <row r="89" spans="1:19" x14ac:dyDescent="0.25">
      <c r="A89" s="2">
        <v>39941</v>
      </c>
      <c r="B89" s="1">
        <v>50066</v>
      </c>
      <c r="C89" s="1">
        <v>51396</v>
      </c>
      <c r="D89" s="1">
        <v>50051</v>
      </c>
      <c r="E89" s="1">
        <v>51396</v>
      </c>
      <c r="F89" s="1">
        <f>IF((C90-B90)&gt;500,500,(E90-B90))</f>
        <v>-413</v>
      </c>
      <c r="G89" s="1">
        <f>(E90-B90)</f>
        <v>-413</v>
      </c>
      <c r="H89" s="1" t="str">
        <f>IF(AND(S89&lt;0.69,P89&gt;=0.46),"TRADE",IF(AND(S89&lt;0.69,P89&lt;0.11,Q89&gt;=0.26),"TRADE",IF(AND(S89&lt;0.69,P89&lt;0.46,P89&gt;=0.11,R89&lt;0.84),"TRADE","NO TRADE")))</f>
        <v>TRADE</v>
      </c>
      <c r="I89" s="1">
        <f>IF((C90-B90)&gt;500,1,0)</f>
        <v>0</v>
      </c>
      <c r="J89" s="1">
        <f>STDEV(E85:E89)</f>
        <v>625.92914934519547</v>
      </c>
      <c r="K89" s="1">
        <f>STDEV(E82:E89)</f>
        <v>2182.4635981254892</v>
      </c>
      <c r="L89" s="1">
        <f>IFERROR((E89-D89)/(C89-D89),0)</f>
        <v>1</v>
      </c>
      <c r="M89" s="1">
        <f>D89/E89-1</f>
        <v>-2.6169351700521482E-2</v>
      </c>
      <c r="N89" s="1">
        <f>SUM(L80:L89)</f>
        <v>6.1150336889016961</v>
      </c>
      <c r="O89" s="1">
        <f>SUM(M80:M89)</f>
        <v>-0.19700386444083673</v>
      </c>
      <c r="P89" s="1">
        <f>(J89-$P$2)/($P$1-$P$2)</f>
        <v>0.16753730336815745</v>
      </c>
      <c r="Q89" s="1">
        <f>(K89-Q$2)/(Q$1-Q$2)</f>
        <v>0.57407517954918019</v>
      </c>
      <c r="R89" s="1">
        <f>IFERROR((N89-R$2)/(R$1-R$2),0)</f>
        <v>0.65499852415567006</v>
      </c>
      <c r="S89" s="1">
        <f>IFERROR((O89-S$2)/(S$1-S$2),0)</f>
        <v>0.25515917523296838</v>
      </c>
    </row>
    <row r="90" spans="1:19" x14ac:dyDescent="0.25">
      <c r="A90" s="2">
        <v>39944</v>
      </c>
      <c r="B90" s="1">
        <v>51389</v>
      </c>
      <c r="C90" s="1">
        <v>51389</v>
      </c>
      <c r="D90" s="1">
        <v>50060</v>
      </c>
      <c r="E90" s="1">
        <v>50976</v>
      </c>
      <c r="F90" s="1">
        <f>IF((C91-B91)&gt;500,500,(E91-B91))</f>
        <v>500</v>
      </c>
      <c r="G90" s="1">
        <f>(E91-B91)</f>
        <v>-654</v>
      </c>
      <c r="H90" s="1" t="str">
        <f>IF(AND(S90&lt;0.69,P90&gt;=0.46),"TRADE",IF(AND(S90&lt;0.69,P90&lt;0.11,Q90&gt;=0.26),"TRADE",IF(AND(S90&lt;0.69,P90&lt;0.46,P90&gt;=0.11,R90&lt;0.84),"TRADE","NO TRADE")))</f>
        <v>TRADE</v>
      </c>
      <c r="I90" s="1">
        <f>IF((C91-B91)&gt;500,1,0)</f>
        <v>1</v>
      </c>
      <c r="J90" s="1">
        <f>STDEV(E86:E90)</f>
        <v>585.3410971390955</v>
      </c>
      <c r="K90" s="1">
        <f>STDEV(E83:E90)</f>
        <v>1722.5243467074711</v>
      </c>
      <c r="L90" s="1">
        <f>IFERROR((E90-D90)/(C90-D90),0)</f>
        <v>0.68924003009781787</v>
      </c>
      <c r="M90" s="1">
        <f>D90/E90-1</f>
        <v>-1.7969240426867539E-2</v>
      </c>
      <c r="N90" s="1">
        <f>SUM(L81:L90)</f>
        <v>5.9562387845016982</v>
      </c>
      <c r="O90" s="1">
        <f>SUM(M81:M90)</f>
        <v>-0.19421282093714753</v>
      </c>
      <c r="P90" s="1">
        <f>(J90-$P$2)/($P$1-$P$2)</f>
        <v>0.15541558502414782</v>
      </c>
      <c r="Q90" s="1">
        <f>(K90-Q$2)/(Q$1-Q$2)</f>
        <v>0.44470169502923679</v>
      </c>
      <c r="R90" s="1">
        <f>IFERROR((N90-R$2)/(R$1-R$2),0)</f>
        <v>0.63017697646358628</v>
      </c>
      <c r="S90" s="1">
        <f>IFERROR((O90-S$2)/(S$1-S$2),0)</f>
        <v>0.26726520136507781</v>
      </c>
    </row>
    <row r="91" spans="1:19" x14ac:dyDescent="0.25">
      <c r="A91" s="2">
        <v>39945</v>
      </c>
      <c r="B91" s="1">
        <v>50980</v>
      </c>
      <c r="C91" s="1">
        <v>51565</v>
      </c>
      <c r="D91" s="1">
        <v>49808</v>
      </c>
      <c r="E91" s="1">
        <v>50326</v>
      </c>
      <c r="F91" s="1">
        <f>IF((C92-B92)&gt;500,500,(E92-B92))</f>
        <v>-1638</v>
      </c>
      <c r="G91" s="1">
        <f>(E92-B92)</f>
        <v>-1638</v>
      </c>
      <c r="H91" s="1" t="str">
        <f>IF(AND(S91&lt;0.69,P91&gt;=0.46),"TRADE",IF(AND(S91&lt;0.69,P91&lt;0.11,Q91&gt;=0.26),"TRADE",IF(AND(S91&lt;0.69,P91&lt;0.46,P91&gt;=0.11,R91&lt;0.84),"TRADE","NO TRADE")))</f>
        <v>TRADE</v>
      </c>
      <c r="I91" s="1">
        <f>IF((C92-B92)&gt;500,1,0)</f>
        <v>0</v>
      </c>
      <c r="J91" s="1">
        <f>STDEV(E87:E91)</f>
        <v>639.73197512708396</v>
      </c>
      <c r="K91" s="1">
        <f>STDEV(E84:E91)</f>
        <v>1328.640981282324</v>
      </c>
      <c r="L91" s="1">
        <f>IFERROR((E91-D91)/(C91-D91),0)</f>
        <v>0.29482071713147412</v>
      </c>
      <c r="M91" s="1">
        <f>D91/E91-1</f>
        <v>-1.0292890354886119E-2</v>
      </c>
      <c r="N91" s="1">
        <f>SUM(L82:L91)</f>
        <v>6.1087171592908298</v>
      </c>
      <c r="O91" s="1">
        <f>SUM(M82:M91)</f>
        <v>-0.20105743542996468</v>
      </c>
      <c r="P91" s="1">
        <f>(J91-$P$2)/($P$1-$P$2)</f>
        <v>0.17165955012269229</v>
      </c>
      <c r="Q91" s="1">
        <f>(K91-Q$2)/(Q$1-Q$2)</f>
        <v>0.33390866459665913</v>
      </c>
      <c r="R91" s="1">
        <f>IFERROR((N91-R$2)/(R$1-R$2),0)</f>
        <v>0.65401117483500393</v>
      </c>
      <c r="S91" s="1">
        <f>IFERROR((O91-S$2)/(S$1-S$2),0)</f>
        <v>0.23757699270593879</v>
      </c>
    </row>
    <row r="92" spans="1:19" x14ac:dyDescent="0.25">
      <c r="A92" s="2">
        <v>39946</v>
      </c>
      <c r="B92" s="1">
        <v>50317</v>
      </c>
      <c r="C92" s="1">
        <v>50317</v>
      </c>
      <c r="D92" s="1">
        <v>48430</v>
      </c>
      <c r="E92" s="1">
        <v>48679</v>
      </c>
      <c r="F92" s="1">
        <f>IF((C93-B93)&gt;500,500,(E93-B93))</f>
        <v>500</v>
      </c>
      <c r="G92" s="1">
        <f>(E93-B93)</f>
        <v>775</v>
      </c>
      <c r="H92" s="1" t="str">
        <f>IF(AND(S92&lt;0.69,P92&gt;=0.46),"TRADE",IF(AND(S92&lt;0.69,P92&lt;0.11,Q92&gt;=0.26),"TRADE",IF(AND(S92&lt;0.69,P92&lt;0.46,P92&gt;=0.11,R92&lt;0.84),"TRADE","NO TRADE")))</f>
        <v>TRADE</v>
      </c>
      <c r="I92" s="1">
        <f>IF((C93-B93)&gt;500,1,0)</f>
        <v>1</v>
      </c>
      <c r="J92" s="1">
        <f>STDEV(E88:E92)</f>
        <v>1042.1405855257726</v>
      </c>
      <c r="K92" s="1">
        <f>STDEV(E85:E92)</f>
        <v>894.98514552716779</v>
      </c>
      <c r="L92" s="1">
        <f>IFERROR((E92-D92)/(C92-D92),0)</f>
        <v>0.13195548489666137</v>
      </c>
      <c r="M92" s="1">
        <f>D92/E92-1</f>
        <v>-5.1151420530413105E-3</v>
      </c>
      <c r="N92" s="1">
        <f>SUM(L83:L92)</f>
        <v>5.5111504598871495</v>
      </c>
      <c r="O92" s="1">
        <f>SUM(M83:M92)</f>
        <v>-0.18751301090872785</v>
      </c>
      <c r="P92" s="1">
        <f>(J92-$P$2)/($P$1-$P$2)</f>
        <v>0.29183983888570214</v>
      </c>
      <c r="Q92" s="1">
        <f>(K92-Q$2)/(Q$1-Q$2)</f>
        <v>0.21192828048923099</v>
      </c>
      <c r="R92" s="1">
        <f>IFERROR((N92-R$2)/(R$1-R$2),0)</f>
        <v>0.56060433420309674</v>
      </c>
      <c r="S92" s="1">
        <f>IFERROR((O92-S$2)/(S$1-S$2),0)</f>
        <v>0.29632532714850218</v>
      </c>
    </row>
    <row r="93" spans="1:19" x14ac:dyDescent="0.25">
      <c r="A93" s="2">
        <v>39947</v>
      </c>
      <c r="B93" s="1">
        <v>48671</v>
      </c>
      <c r="C93" s="1">
        <v>49461</v>
      </c>
      <c r="D93" s="1">
        <v>48284</v>
      </c>
      <c r="E93" s="1">
        <v>49446</v>
      </c>
      <c r="F93" s="1">
        <f>IF((C94-B94)&gt;500,500,(E94-B94))</f>
        <v>-440</v>
      </c>
      <c r="G93" s="1">
        <f>(E94-B94)</f>
        <v>-440</v>
      </c>
      <c r="H93" s="1" t="str">
        <f>IF(AND(S93&lt;0.69,P93&gt;=0.46),"TRADE",IF(AND(S93&lt;0.69,P93&lt;0.11,Q93&gt;=0.26),"TRADE",IF(AND(S93&lt;0.69,P93&lt;0.46,P93&gt;=0.11,R93&lt;0.84),"TRADE","NO TRADE")))</f>
        <v>TRADE</v>
      </c>
      <c r="I93" s="1">
        <f>IF((C94-B94)&gt;500,1,0)</f>
        <v>0</v>
      </c>
      <c r="J93" s="1">
        <f>STDEV(E89:E93)</f>
        <v>1109.5223296536217</v>
      </c>
      <c r="K93" s="1">
        <f>STDEV(E86:E93)</f>
        <v>970.71972562335714</v>
      </c>
      <c r="L93" s="1">
        <f>IFERROR((E93-D93)/(C93-D93),0)</f>
        <v>0.98725573491928631</v>
      </c>
      <c r="M93" s="1">
        <f>D93/E93-1</f>
        <v>-2.3500384257573947E-2</v>
      </c>
      <c r="N93" s="1">
        <f>SUM(L84:L93)</f>
        <v>5.6138636080556479</v>
      </c>
      <c r="O93" s="1">
        <f>SUM(M84:M93)</f>
        <v>-0.18132698696760186</v>
      </c>
      <c r="P93" s="1">
        <f>(J93-$P$2)/($P$1-$P$2)</f>
        <v>0.31196355706016426</v>
      </c>
      <c r="Q93" s="1">
        <f>(K93-Q$2)/(Q$1-Q$2)</f>
        <v>0.23323119494041308</v>
      </c>
      <c r="R93" s="1">
        <f>IFERROR((N93-R$2)/(R$1-R$2),0)</f>
        <v>0.57665963091114703</v>
      </c>
      <c r="S93" s="1">
        <f>IFERROR((O93-S$2)/(S$1-S$2),0)</f>
        <v>0.32315692880076552</v>
      </c>
    </row>
    <row r="94" spans="1:19" x14ac:dyDescent="0.25">
      <c r="A94" s="2">
        <v>39948</v>
      </c>
      <c r="B94" s="1">
        <v>49447</v>
      </c>
      <c r="C94" s="1">
        <v>49552</v>
      </c>
      <c r="D94" s="1">
        <v>48796</v>
      </c>
      <c r="E94" s="1">
        <v>49007</v>
      </c>
      <c r="F94" s="1">
        <f>IF((C95-B95)&gt;500,500,(E95-B95))</f>
        <v>500</v>
      </c>
      <c r="G94" s="1">
        <f>(E95-B95)</f>
        <v>2451</v>
      </c>
      <c r="H94" s="1" t="str">
        <f>IF(AND(S94&lt;0.69,P94&gt;=0.46),"TRADE",IF(AND(S94&lt;0.69,P94&lt;0.11,Q94&gt;=0.26),"TRADE",IF(AND(S94&lt;0.69,P94&lt;0.46,P94&gt;=0.11,R94&lt;0.84),"TRADE","NO TRADE")))</f>
        <v>TRADE</v>
      </c>
      <c r="I94" s="1">
        <f>IF((C95-B95)&gt;500,1,0)</f>
        <v>1</v>
      </c>
      <c r="J94" s="1">
        <f>STDEV(E90:E94)</f>
        <v>949.52445992717844</v>
      </c>
      <c r="K94" s="1">
        <f>STDEV(E87:E94)</f>
        <v>1072.7513275285589</v>
      </c>
      <c r="L94" s="1">
        <f>IFERROR((E94-D94)/(C94-D94),0)</f>
        <v>0.27910052910052913</v>
      </c>
      <c r="M94" s="1">
        <f>D94/E94-1</f>
        <v>-4.305507376497264E-3</v>
      </c>
      <c r="N94" s="1">
        <f>SUM(L85:L94)</f>
        <v>5.8312357420944485</v>
      </c>
      <c r="O94" s="1">
        <f>SUM(M85:M94)</f>
        <v>-0.18446945776131207</v>
      </c>
      <c r="P94" s="1">
        <f>(J94-$P$2)/($P$1-$P$2)</f>
        <v>0.26417981265633667</v>
      </c>
      <c r="Q94" s="1">
        <f>(K94-Q$2)/(Q$1-Q$2)</f>
        <v>0.26193103699331627</v>
      </c>
      <c r="R94" s="1">
        <f>IFERROR((N94-R$2)/(R$1-R$2),0)</f>
        <v>0.61063750200443501</v>
      </c>
      <c r="S94" s="1">
        <f>IFERROR((O94-S$2)/(S$1-S$2),0)</f>
        <v>0.30952660254545578</v>
      </c>
    </row>
    <row r="95" spans="1:19" x14ac:dyDescent="0.25">
      <c r="A95" s="2">
        <v>39951</v>
      </c>
      <c r="B95" s="1">
        <v>49012</v>
      </c>
      <c r="C95" s="1">
        <v>51490</v>
      </c>
      <c r="D95" s="1">
        <v>49012</v>
      </c>
      <c r="E95" s="1">
        <v>51463</v>
      </c>
      <c r="F95" s="1">
        <f>IF((C96-B96)&gt;500,500,(E96-B96))</f>
        <v>500</v>
      </c>
      <c r="G95" s="1">
        <f>(E96-B96)</f>
        <v>-118</v>
      </c>
      <c r="H95" s="1" t="str">
        <f>IF(AND(S95&lt;0.69,P95&gt;=0.46),"TRADE",IF(AND(S95&lt;0.69,P95&lt;0.11,Q95&gt;=0.26),"TRADE",IF(AND(S95&lt;0.69,P95&lt;0.46,P95&gt;=0.11,R95&lt;0.84),"TRADE","NO TRADE")))</f>
        <v>TRADE</v>
      </c>
      <c r="I95" s="1">
        <f>IF((C96-B96)&gt;500,1,0)</f>
        <v>1</v>
      </c>
      <c r="J95" s="1">
        <f>STDEV(E91:E95)</f>
        <v>1123.8107936837055</v>
      </c>
      <c r="K95" s="1">
        <f>STDEV(E88:E95)</f>
        <v>1066.4531919940441</v>
      </c>
      <c r="L95" s="1">
        <f>IFERROR((E95-D95)/(C95-D95),0)</f>
        <v>0.98910411622276029</v>
      </c>
      <c r="M95" s="1">
        <f>D95/E95-1</f>
        <v>-4.7626450070924697E-2</v>
      </c>
      <c r="N95" s="1">
        <f>SUM(L86:L95)</f>
        <v>5.820339858317209</v>
      </c>
      <c r="O95" s="1">
        <f>SUM(M86:M95)</f>
        <v>-0.17029648317198476</v>
      </c>
      <c r="P95" s="1">
        <f>(J95-$P$2)/($P$1-$P$2)</f>
        <v>0.31623084083278041</v>
      </c>
      <c r="Q95" s="1">
        <f>(K95-Q$2)/(Q$1-Q$2)</f>
        <v>0.26015947316707844</v>
      </c>
      <c r="R95" s="1">
        <f>IFERROR((N95-R$2)/(R$1-R$2),0)</f>
        <v>0.60893434471581775</v>
      </c>
      <c r="S95" s="1">
        <f>IFERROR((O95-S$2)/(S$1-S$2),0)</f>
        <v>0.37100124474337476</v>
      </c>
    </row>
    <row r="96" spans="1:19" x14ac:dyDescent="0.25">
      <c r="A96" s="2">
        <v>39952</v>
      </c>
      <c r="B96" s="1">
        <v>51465</v>
      </c>
      <c r="C96" s="1">
        <v>52145</v>
      </c>
      <c r="D96" s="1">
        <v>50987</v>
      </c>
      <c r="E96" s="1">
        <v>51347</v>
      </c>
      <c r="F96" s="1">
        <f>IF((C97-B97)&gt;500,500,(E97-B97))</f>
        <v>500</v>
      </c>
      <c r="G96" s="1">
        <f>(E97-B97)</f>
        <v>-104</v>
      </c>
      <c r="H96" s="1" t="str">
        <f>IF(AND(S96&lt;0.69,P96&gt;=0.46),"TRADE",IF(AND(S96&lt;0.69,P96&lt;0.11,Q96&gt;=0.26),"TRADE",IF(AND(S96&lt;0.69,P96&lt;0.46,P96&gt;=0.11,R96&lt;0.84),"TRADE","NO TRADE")))</f>
        <v>TRADE</v>
      </c>
      <c r="I96" s="1">
        <f>IF((C97-B97)&gt;500,1,0)</f>
        <v>1</v>
      </c>
      <c r="J96" s="1">
        <f>STDEV(E92:E96)</f>
        <v>1322.1300238630088</v>
      </c>
      <c r="K96" s="1">
        <f>STDEV(E89:E96)</f>
        <v>1142.006504860133</v>
      </c>
      <c r="L96" s="1">
        <f>IFERROR((E96-D96)/(C96-D96),0)</f>
        <v>0.31088082901554404</v>
      </c>
      <c r="M96" s="1">
        <f>D96/E96-1</f>
        <v>-7.0111204159931662E-3</v>
      </c>
      <c r="N96" s="1">
        <f>SUM(L87:L96)</f>
        <v>5.3979617587613253</v>
      </c>
      <c r="O96" s="1">
        <f>SUM(M87:M96)</f>
        <v>-0.1643413513677292</v>
      </c>
      <c r="P96" s="1">
        <f>(J96-$P$2)/($P$1-$P$2)</f>
        <v>0.37545935069640574</v>
      </c>
      <c r="Q96" s="1">
        <f>(K96-Q$2)/(Q$1-Q$2)</f>
        <v>0.28141140007345961</v>
      </c>
      <c r="R96" s="1">
        <f>IFERROR((N96-R$2)/(R$1-R$2),0)</f>
        <v>0.54291158295383368</v>
      </c>
      <c r="S96" s="1">
        <f>IFERROR((O96-S$2)/(S$1-S$2),0)</f>
        <v>0.3968313620981137</v>
      </c>
    </row>
    <row r="97" spans="1:19" x14ac:dyDescent="0.25">
      <c r="A97" s="2">
        <v>39953</v>
      </c>
      <c r="B97" s="1">
        <v>51349</v>
      </c>
      <c r="C97" s="1">
        <v>52640</v>
      </c>
      <c r="D97" s="1">
        <v>51143</v>
      </c>
      <c r="E97" s="1">
        <v>51245</v>
      </c>
      <c r="F97" s="1">
        <f>IF((C98-B98)&gt;500,500,(E98-B98))</f>
        <v>-1157</v>
      </c>
      <c r="G97" s="1">
        <f>(E98-B98)</f>
        <v>-1157</v>
      </c>
      <c r="H97" s="1" t="str">
        <f>IF(AND(S97&lt;0.69,P97&gt;=0.46),"TRADE",IF(AND(S97&lt;0.69,P97&lt;0.11,Q97&gt;=0.26),"TRADE",IF(AND(S97&lt;0.69,P97&lt;0.46,P97&gt;=0.11,R97&lt;0.84),"TRADE","NO TRADE")))</f>
        <v>TRADE</v>
      </c>
      <c r="I97" s="1">
        <f>IF((C98-B98)&gt;500,1,0)</f>
        <v>0</v>
      </c>
      <c r="J97" s="1">
        <f>STDEV(E93:E97)</f>
        <v>1176.8342279182739</v>
      </c>
      <c r="K97" s="1">
        <f>STDEV(E90:E97)</f>
        <v>1122.959792881549</v>
      </c>
      <c r="L97" s="1">
        <f>IFERROR((E97-D97)/(C97-D97),0)</f>
        <v>6.8136272545090179E-2</v>
      </c>
      <c r="M97" s="1">
        <f>D97/E97-1</f>
        <v>-1.9904380915211073E-3</v>
      </c>
      <c r="N97" s="1">
        <f>SUM(L88:L97)</f>
        <v>4.8853396043401229</v>
      </c>
      <c r="O97" s="1">
        <f>SUM(M88:M97)</f>
        <v>-0.15027322521528441</v>
      </c>
      <c r="P97" s="1">
        <f>(J97-$P$2)/($P$1-$P$2)</f>
        <v>0.33206641560143019</v>
      </c>
      <c r="Q97" s="1">
        <f>(K97-Q$2)/(Q$1-Q$2)</f>
        <v>0.27605386755211014</v>
      </c>
      <c r="R97" s="1">
        <f>IFERROR((N97-R$2)/(R$1-R$2),0)</f>
        <v>0.46278259328592103</v>
      </c>
      <c r="S97" s="1">
        <f>IFERROR((O97-S$2)/(S$1-S$2),0)</f>
        <v>0.45785122889925617</v>
      </c>
    </row>
    <row r="98" spans="1:19" x14ac:dyDescent="0.25">
      <c r="A98" s="2">
        <v>39954</v>
      </c>
      <c r="B98" s="1">
        <v>51244</v>
      </c>
      <c r="C98" s="1">
        <v>51244</v>
      </c>
      <c r="D98" s="1">
        <v>49565</v>
      </c>
      <c r="E98" s="1">
        <v>50087</v>
      </c>
      <c r="F98" s="1">
        <f>IF((C99-B99)&gt;500,500,(E99-B99))</f>
        <v>500</v>
      </c>
      <c r="G98" s="1">
        <f>(E99-B99)</f>
        <v>479</v>
      </c>
      <c r="H98" s="1" t="str">
        <f>IF(AND(S98&lt;0.69,P98&gt;=0.46),"TRADE",IF(AND(S98&lt;0.69,P98&lt;0.11,Q98&gt;=0.26),"TRADE",IF(AND(S98&lt;0.69,P98&lt;0.46,P98&gt;=0.11,R98&lt;0.84),"TRADE","NO TRADE")))</f>
        <v>TRADE</v>
      </c>
      <c r="I98" s="1">
        <f>IF((C99-B99)&gt;500,1,0)</f>
        <v>1</v>
      </c>
      <c r="J98" s="1">
        <f>STDEV(E94:E98)</f>
        <v>1062.4477398912381</v>
      </c>
      <c r="K98" s="1">
        <f>STDEV(E91:E98)</f>
        <v>1091.3068181902702</v>
      </c>
      <c r="L98" s="1">
        <f>IFERROR((E98-D98)/(C98-D98),0)</f>
        <v>0.31089934484812387</v>
      </c>
      <c r="M98" s="1">
        <f>D98/E98-1</f>
        <v>-1.0421865953241349E-2</v>
      </c>
      <c r="N98" s="1">
        <f>SUM(L89:L98)</f>
        <v>5.0613930587772877</v>
      </c>
      <c r="O98" s="1">
        <f>SUM(M89:M98)</f>
        <v>-0.15440239070106798</v>
      </c>
      <c r="P98" s="1">
        <f>(J98-$P$2)/($P$1-$P$2)</f>
        <v>0.29790461884450747</v>
      </c>
      <c r="Q98" s="1">
        <f>(K98-Q$2)/(Q$1-Q$2)</f>
        <v>0.26715039689026288</v>
      </c>
      <c r="R98" s="1">
        <f>IFERROR((N98-R$2)/(R$1-R$2),0)</f>
        <v>0.49030185929876824</v>
      </c>
      <c r="S98" s="1">
        <f>IFERROR((O98-S$2)/(S$1-S$2),0)</f>
        <v>0.43994115863033112</v>
      </c>
    </row>
    <row r="99" spans="1:19" x14ac:dyDescent="0.25">
      <c r="A99" s="2">
        <v>39955</v>
      </c>
      <c r="B99" s="1">
        <v>50089</v>
      </c>
      <c r="C99" s="1">
        <v>50893</v>
      </c>
      <c r="D99" s="1">
        <v>49989</v>
      </c>
      <c r="E99" s="1">
        <v>50568</v>
      </c>
      <c r="F99" s="1">
        <f>IF((C100-B100)&gt;500,500,(E100-B100))</f>
        <v>258</v>
      </c>
      <c r="G99" s="1">
        <f>(E100-B100)</f>
        <v>258</v>
      </c>
      <c r="H99" s="1" t="str">
        <f>IF(AND(S99&lt;0.69,P99&gt;=0.46),"TRADE",IF(AND(S99&lt;0.69,P99&lt;0.11,Q99&gt;=0.26),"TRADE",IF(AND(S99&lt;0.69,P99&lt;0.46,P99&gt;=0.11,R99&lt;0.84),"TRADE","NO TRADE")))</f>
        <v>TRADE</v>
      </c>
      <c r="I99" s="1">
        <f>IF((C100-B100)&gt;500,1,0)</f>
        <v>0</v>
      </c>
      <c r="J99" s="1">
        <f>STDEV(E95:E99)</f>
        <v>591.22246236082742</v>
      </c>
      <c r="K99" s="1">
        <f>STDEV(E92:E99)</f>
        <v>1098.627812968783</v>
      </c>
      <c r="L99" s="1">
        <f>IFERROR((E99-D99)/(C99-D99),0)</f>
        <v>0.64048672566371678</v>
      </c>
      <c r="M99" s="1">
        <f>D99/E99-1</f>
        <v>-1.1449928808732746E-2</v>
      </c>
      <c r="N99" s="1">
        <f>SUM(L90:L99)</f>
        <v>4.7018797844410045</v>
      </c>
      <c r="O99" s="1">
        <f>SUM(M90:M99)</f>
        <v>-0.13968296780927925</v>
      </c>
      <c r="P99" s="1">
        <f>(J99-$P$2)/($P$1-$P$2)</f>
        <v>0.15717206873847037</v>
      </c>
      <c r="Q99" s="1">
        <f>(K99-Q$2)/(Q$1-Q$2)</f>
        <v>0.26920967450514011</v>
      </c>
      <c r="R99" s="1">
        <f>IFERROR((N99-R$2)/(R$1-R$2),0)</f>
        <v>0.43410562354049176</v>
      </c>
      <c r="S99" s="1">
        <f>IFERROR((O99-S$2)/(S$1-S$2),0)</f>
        <v>0.50378599585412509</v>
      </c>
    </row>
    <row r="100" spans="1:19" x14ac:dyDescent="0.25">
      <c r="A100" s="2">
        <v>39958</v>
      </c>
      <c r="B100" s="1">
        <v>50558</v>
      </c>
      <c r="C100" s="1">
        <v>50969</v>
      </c>
      <c r="D100" s="1">
        <v>50558</v>
      </c>
      <c r="E100" s="1">
        <v>50816</v>
      </c>
      <c r="F100" s="1">
        <f>IF((C101-B101)&gt;500,500,(E101-B101))</f>
        <v>500</v>
      </c>
      <c r="G100" s="1">
        <f>(E101-B101)</f>
        <v>1024</v>
      </c>
      <c r="H100" s="1" t="str">
        <f>IF(AND(S100&lt;0.69,P100&gt;=0.46),"TRADE",IF(AND(S100&lt;0.69,P100&lt;0.11,Q100&gt;=0.26),"TRADE",IF(AND(S100&lt;0.69,P100&lt;0.46,P100&gt;=0.11,R100&lt;0.84),"TRADE","NO TRADE")))</f>
        <v>TRADE</v>
      </c>
      <c r="I100" s="1">
        <f>IF((C101-B101)&gt;500,1,0)</f>
        <v>1</v>
      </c>
      <c r="J100" s="1">
        <f>STDEV(E96:E100)</f>
        <v>514.51171026517943</v>
      </c>
      <c r="K100" s="1">
        <f>STDEV(E93:E100)</f>
        <v>911.41662693695844</v>
      </c>
      <c r="L100" s="1">
        <f>IFERROR((E100-D100)/(C100-D100),0)</f>
        <v>0.62773722627737227</v>
      </c>
      <c r="M100" s="1">
        <f>D100/E100-1</f>
        <v>-5.0771410579345533E-3</v>
      </c>
      <c r="N100" s="1">
        <f>SUM(L91:L100)</f>
        <v>4.6403769806205588</v>
      </c>
      <c r="O100" s="1">
        <f>SUM(M91:M100)</f>
        <v>-0.12679086844034626</v>
      </c>
      <c r="P100" s="1">
        <f>(J100-$P$2)/($P$1-$P$2)</f>
        <v>0.13426222014216735</v>
      </c>
      <c r="Q100" s="1">
        <f>(K100-Q$2)/(Q$1-Q$2)</f>
        <v>0.21655019088121283</v>
      </c>
      <c r="R100" s="1">
        <f>IFERROR((N100-R$2)/(R$1-R$2),0)</f>
        <v>0.4244919978136823</v>
      </c>
      <c r="S100" s="1">
        <f>IFERROR((O100-S$2)/(S$1-S$2),0)</f>
        <v>0.55970489917890609</v>
      </c>
    </row>
    <row r="101" spans="1:19" x14ac:dyDescent="0.25">
      <c r="A101" s="2">
        <v>39959</v>
      </c>
      <c r="B101" s="1">
        <v>50817</v>
      </c>
      <c r="C101" s="1">
        <v>51934</v>
      </c>
      <c r="D101" s="1">
        <v>50074</v>
      </c>
      <c r="E101" s="1">
        <v>51841</v>
      </c>
      <c r="F101" s="1">
        <f>IF((C102-B102)&gt;500,500,(E102-B102))</f>
        <v>500</v>
      </c>
      <c r="G101" s="1">
        <f>(E102-B102)</f>
        <v>-48</v>
      </c>
      <c r="H101" s="1" t="str">
        <f>IF(AND(S101&lt;0.69,P101&gt;=0.46),"TRADE",IF(AND(S101&lt;0.69,P101&lt;0.11,Q101&gt;=0.26),"TRADE",IF(AND(S101&lt;0.69,P101&lt;0.46,P101&gt;=0.11,R101&lt;0.84),"TRADE","NO TRADE")))</f>
        <v>TRADE</v>
      </c>
      <c r="I101" s="1">
        <f>IF((C102-B102)&gt;500,1,0)</f>
        <v>1</v>
      </c>
      <c r="J101" s="1">
        <f>STDEV(E97:E101)</f>
        <v>667.47756516605114</v>
      </c>
      <c r="K101" s="1">
        <f>STDEV(E94:E101)</f>
        <v>910.07829333524921</v>
      </c>
      <c r="L101" s="1">
        <f>IFERROR((E101-D101)/(C101-D101),0)</f>
        <v>0.95</v>
      </c>
      <c r="M101" s="1">
        <f>D101/E101-1</f>
        <v>-3.408499064447057E-2</v>
      </c>
      <c r="N101" s="1">
        <f>SUM(L92:L101)</f>
        <v>5.2955562634890843</v>
      </c>
      <c r="O101" s="1">
        <f>SUM(M92:M101)</f>
        <v>-0.15058296872993071</v>
      </c>
      <c r="P101" s="1">
        <f>(J101-$P$2)/($P$1-$P$2)</f>
        <v>0.17994583659026941</v>
      </c>
      <c r="Q101" s="1">
        <f>(K101-Q$2)/(Q$1-Q$2)</f>
        <v>0.21617373924989533</v>
      </c>
      <c r="R101" s="1">
        <f>IFERROR((N101-R$2)/(R$1-R$2),0)</f>
        <v>0.52690437608258212</v>
      </c>
      <c r="S101" s="1">
        <f>IFERROR((O101-S$2)/(S$1-S$2),0)</f>
        <v>0.45650773028391639</v>
      </c>
    </row>
    <row r="102" spans="1:19" x14ac:dyDescent="0.25">
      <c r="A102" s="2">
        <v>39960</v>
      </c>
      <c r="B102" s="1">
        <v>51840</v>
      </c>
      <c r="C102" s="1">
        <v>53092</v>
      </c>
      <c r="D102" s="1">
        <v>51637</v>
      </c>
      <c r="E102" s="1">
        <v>51792</v>
      </c>
      <c r="F102" s="1">
        <f>IF((C103-B103)&gt;500,500,(E103-B103))</f>
        <v>500</v>
      </c>
      <c r="G102" s="1">
        <f>(E103-B103)</f>
        <v>1246</v>
      </c>
      <c r="H102" s="1" t="str">
        <f>IF(AND(S102&lt;0.69,P102&gt;=0.46),"TRADE",IF(AND(S102&lt;0.69,P102&lt;0.11,Q102&gt;=0.26),"TRADE",IF(AND(S102&lt;0.69,P102&lt;0.46,P102&gt;=0.11,R102&lt;0.84),"TRADE","NO TRADE")))</f>
        <v>TRADE</v>
      </c>
      <c r="I102" s="1">
        <f>IF((C103-B103)&gt;500,1,0)</f>
        <v>1</v>
      </c>
      <c r="J102" s="1">
        <f>STDEV(E98:E102)</f>
        <v>772.40384514837831</v>
      </c>
      <c r="K102" s="1">
        <f>STDEV(E95:E102)</f>
        <v>611.26179509507801</v>
      </c>
      <c r="L102" s="1">
        <f>IFERROR((E102-D102)/(C102-D102),0)</f>
        <v>0.10652920962199312</v>
      </c>
      <c r="M102" s="1">
        <f>D102/E102-1</f>
        <v>-2.9927401915353924E-3</v>
      </c>
      <c r="N102" s="1">
        <f>SUM(L93:L102)</f>
        <v>5.2701299882144159</v>
      </c>
      <c r="O102" s="1">
        <f>SUM(M93:M102)</f>
        <v>-0.14846056686842479</v>
      </c>
      <c r="P102" s="1">
        <f>(J102-$P$2)/($P$1-$P$2)</f>
        <v>0.21128231971027772</v>
      </c>
      <c r="Q102" s="1">
        <f>(K102-Q$2)/(Q$1-Q$2)</f>
        <v>0.13212148345700345</v>
      </c>
      <c r="R102" s="1">
        <f>IFERROR((N102-R$2)/(R$1-R$2),0)</f>
        <v>0.52292994436673512</v>
      </c>
      <c r="S102" s="1">
        <f>IFERROR((O102-S$2)/(S$1-S$2),0)</f>
        <v>0.46571355325452446</v>
      </c>
    </row>
    <row r="103" spans="1:19" x14ac:dyDescent="0.25">
      <c r="A103" s="2">
        <v>39961</v>
      </c>
      <c r="B103" s="1">
        <v>51795</v>
      </c>
      <c r="C103" s="1">
        <v>53041</v>
      </c>
      <c r="D103" s="1">
        <v>51795</v>
      </c>
      <c r="E103" s="1">
        <v>53041</v>
      </c>
      <c r="F103" s="1">
        <f>IF((C104-B104)&gt;500,500,(E104-B104))</f>
        <v>500</v>
      </c>
      <c r="G103" s="1">
        <f>(E104-B104)</f>
        <v>151</v>
      </c>
      <c r="H103" s="1" t="str">
        <f>IF(AND(S103&lt;0.69,P103&gt;=0.46),"TRADE",IF(AND(S103&lt;0.69,P103&lt;0.11,Q103&gt;=0.26),"TRADE",IF(AND(S103&lt;0.69,P103&lt;0.46,P103&gt;=0.11,R103&lt;0.84),"TRADE","NO TRADE")))</f>
        <v>TRADE</v>
      </c>
      <c r="I103" s="1">
        <f>IF((C104-B104)&gt;500,1,0)</f>
        <v>1</v>
      </c>
      <c r="J103" s="1">
        <f>STDEV(E99:E103)</f>
        <v>981.12603675572689</v>
      </c>
      <c r="K103" s="1">
        <f>STDEV(E96:E103)</f>
        <v>910.12659048853516</v>
      </c>
      <c r="L103" s="1">
        <f>IFERROR((E103-D103)/(C103-D103),0)</f>
        <v>1</v>
      </c>
      <c r="M103" s="1">
        <f>D103/E103-1</f>
        <v>-2.3491261476970671E-2</v>
      </c>
      <c r="N103" s="1">
        <f>SUM(L94:L103)</f>
        <v>5.2828742532951294</v>
      </c>
      <c r="O103" s="1">
        <f>SUM(M94:M103)</f>
        <v>-0.14845144408782152</v>
      </c>
      <c r="P103" s="1">
        <f>(J103-$P$2)/($P$1-$P$2)</f>
        <v>0.27361769875141456</v>
      </c>
      <c r="Q103" s="1">
        <f>(K103-Q$2)/(Q$1-Q$2)</f>
        <v>0.21618732445923275</v>
      </c>
      <c r="R103" s="1">
        <f>IFERROR((N103-R$2)/(R$1-R$2),0)</f>
        <v>0.52492202581731284</v>
      </c>
      <c r="S103" s="1">
        <f>IFERROR((O103-S$2)/(S$1-S$2),0)</f>
        <v>0.46575312290660431</v>
      </c>
    </row>
    <row r="104" spans="1:19" x14ac:dyDescent="0.25">
      <c r="A104" s="2">
        <v>39962</v>
      </c>
      <c r="B104" s="1">
        <v>53047</v>
      </c>
      <c r="C104" s="1">
        <v>53806</v>
      </c>
      <c r="D104" s="1">
        <v>52432</v>
      </c>
      <c r="E104" s="1">
        <v>53198</v>
      </c>
      <c r="F104" s="1">
        <f>IF((C105-B105)&gt;500,500,(E105-B105))</f>
        <v>500</v>
      </c>
      <c r="G104" s="1">
        <f>(E105-B105)</f>
        <v>1284</v>
      </c>
      <c r="H104" s="1" t="str">
        <f>IF(AND(S104&lt;0.69,P104&gt;=0.46),"TRADE",IF(AND(S104&lt;0.69,P104&lt;0.11,Q104&gt;=0.26),"TRADE",IF(AND(S104&lt;0.69,P104&lt;0.46,P104&gt;=0.11,R104&lt;0.84),"TRADE","NO TRADE")))</f>
        <v>TRADE</v>
      </c>
      <c r="I104" s="1">
        <f>IF((C105-B105)&gt;500,1,0)</f>
        <v>1</v>
      </c>
      <c r="J104" s="1">
        <f>STDEV(E100:E104)</f>
        <v>986.73922593560656</v>
      </c>
      <c r="K104" s="1">
        <f>STDEV(E97:E104)</f>
        <v>1122.1335545672423</v>
      </c>
      <c r="L104" s="1">
        <f>IFERROR((E104-D104)/(C104-D104),0)</f>
        <v>0.55749636098981081</v>
      </c>
      <c r="M104" s="1">
        <f>D104/E104-1</f>
        <v>-1.4399037557802918E-2</v>
      </c>
      <c r="N104" s="1">
        <f>SUM(L95:L104)</f>
        <v>5.561270085184411</v>
      </c>
      <c r="O104" s="1">
        <f>SUM(M95:M104)</f>
        <v>-0.15854497426912717</v>
      </c>
      <c r="P104" s="1">
        <f>(J104-$P$2)/($P$1-$P$2)</f>
        <v>0.27529409105288888</v>
      </c>
      <c r="Q104" s="1">
        <f>(K104-Q$2)/(Q$1-Q$2)</f>
        <v>0.27582146005604152</v>
      </c>
      <c r="R104" s="1">
        <f>IFERROR((N104-R$2)/(R$1-R$2),0)</f>
        <v>0.56843863262927063</v>
      </c>
      <c r="S104" s="1">
        <f>IFERROR((O104-S$2)/(S$1-S$2),0)</f>
        <v>0.42197288803079258</v>
      </c>
    </row>
    <row r="105" spans="1:19" x14ac:dyDescent="0.25">
      <c r="A105" s="2">
        <v>39965</v>
      </c>
      <c r="B105" s="1">
        <v>53202</v>
      </c>
      <c r="C105" s="1">
        <v>54857</v>
      </c>
      <c r="D105" s="1">
        <v>53202</v>
      </c>
      <c r="E105" s="1">
        <v>54486</v>
      </c>
      <c r="F105" s="1">
        <f>IF((C106-B106)&gt;500,500,(E106-B106))</f>
        <v>-486</v>
      </c>
      <c r="G105" s="1">
        <f>(E106-B106)</f>
        <v>-486</v>
      </c>
      <c r="H105" s="1" t="str">
        <f>IF(AND(S105&lt;0.69,P105&gt;=0.46),"TRADE",IF(AND(S105&lt;0.69,P105&lt;0.11,Q105&gt;=0.26),"TRADE",IF(AND(S105&lt;0.69,P105&lt;0.46,P105&gt;=0.11,R105&lt;0.84),"TRADE","NO TRADE")))</f>
        <v>TRADE</v>
      </c>
      <c r="I105" s="1">
        <f>IF((C106-B106)&gt;500,1,0)</f>
        <v>0</v>
      </c>
      <c r="J105" s="1">
        <f>STDEV(E101:E105)</f>
        <v>1114.5843619932948</v>
      </c>
      <c r="K105" s="1">
        <f>STDEV(E98:E105)</f>
        <v>1505.9889904264619</v>
      </c>
      <c r="L105" s="1">
        <f>IFERROR((E105-D105)/(C105-D105),0)</f>
        <v>0.77583081570996981</v>
      </c>
      <c r="M105" s="1">
        <f>D105/E105-1</f>
        <v>-2.3565686598392199E-2</v>
      </c>
      <c r="N105" s="1">
        <f>SUM(L96:L105)</f>
        <v>5.3479967846716203</v>
      </c>
      <c r="O105" s="1">
        <f>SUM(M96:M105)</f>
        <v>-0.13448421079659467</v>
      </c>
      <c r="P105" s="1">
        <f>(J105-$P$2)/($P$1-$P$2)</f>
        <v>0.31347534506019459</v>
      </c>
      <c r="Q105" s="1">
        <f>(K105-Q$2)/(Q$1-Q$2)</f>
        <v>0.383793795828477</v>
      </c>
      <c r="R105" s="1">
        <f>IFERROR((N105-R$2)/(R$1-R$2),0)</f>
        <v>0.53510145836584755</v>
      </c>
      <c r="S105" s="1">
        <f>IFERROR((O105-S$2)/(S$1-S$2),0)</f>
        <v>0.52633537144316822</v>
      </c>
    </row>
    <row r="106" spans="1:19" x14ac:dyDescent="0.25">
      <c r="A106" s="2">
        <v>39966</v>
      </c>
      <c r="B106" s="1">
        <v>54486</v>
      </c>
      <c r="C106" s="1">
        <v>54955</v>
      </c>
      <c r="D106" s="1">
        <v>53850</v>
      </c>
      <c r="E106" s="1">
        <v>54000</v>
      </c>
      <c r="F106" s="1">
        <f>IF((C107-B107)&gt;500,500,(E107-B107))</f>
        <v>-1912</v>
      </c>
      <c r="G106" s="1">
        <f>(E107-B107)</f>
        <v>-1912</v>
      </c>
      <c r="H106" s="1" t="str">
        <f>IF(AND(S106&lt;0.69,P106&gt;=0.46),"TRADE",IF(AND(S106&lt;0.69,P106&lt;0.11,Q106&gt;=0.26),"TRADE",IF(AND(S106&lt;0.69,P106&lt;0.46,P106&gt;=0.11,R106&lt;0.84),"TRADE","NO TRADE")))</f>
        <v>TRADE</v>
      </c>
      <c r="I106" s="1">
        <f>IF((C107-B107)&gt;500,1,0)</f>
        <v>0</v>
      </c>
      <c r="J106" s="1">
        <f>STDEV(E102:E106)</f>
        <v>1030.5444192270413</v>
      </c>
      <c r="K106" s="1">
        <f>STDEV(E99:E106)</f>
        <v>1437.7455318260302</v>
      </c>
      <c r="L106" s="1">
        <f>IFERROR((E106-D106)/(C106-D106),0)</f>
        <v>0.13574660633484162</v>
      </c>
      <c r="M106" s="1">
        <f>D106/E106-1</f>
        <v>-2.7777777777777679E-3</v>
      </c>
      <c r="N106" s="1">
        <f>SUM(L97:L106)</f>
        <v>5.172862561990919</v>
      </c>
      <c r="O106" s="1">
        <f>SUM(M97:M106)</f>
        <v>-0.13025086815837927</v>
      </c>
      <c r="P106" s="1">
        <f>(J106-$P$2)/($P$1-$P$2)</f>
        <v>0.28837661623511157</v>
      </c>
      <c r="Q106" s="1">
        <f>(K106-Q$2)/(Q$1-Q$2)</f>
        <v>0.36459801289059907</v>
      </c>
      <c r="R106" s="1">
        <f>IFERROR((N106-R$2)/(R$1-R$2),0)</f>
        <v>0.50772587929918633</v>
      </c>
      <c r="S106" s="1">
        <f>IFERROR((O106-S$2)/(S$1-S$2),0)</f>
        <v>0.54469730544264472</v>
      </c>
    </row>
    <row r="107" spans="1:19" x14ac:dyDescent="0.25">
      <c r="A107" s="2">
        <v>39967</v>
      </c>
      <c r="B107" s="1">
        <v>53999</v>
      </c>
      <c r="C107" s="1">
        <v>54001</v>
      </c>
      <c r="D107" s="1">
        <v>51643</v>
      </c>
      <c r="E107" s="1">
        <v>52087</v>
      </c>
      <c r="F107" s="1">
        <f>IF((C108-B108)&gt;500,500,(E108-B108))</f>
        <v>500</v>
      </c>
      <c r="G107" s="1">
        <f>(E108-B108)</f>
        <v>1370</v>
      </c>
      <c r="H107" s="1" t="str">
        <f>IF(AND(S107&lt;0.69,P107&gt;=0.46),"TRADE",IF(AND(S107&lt;0.69,P107&lt;0.11,Q107&gt;=0.26),"TRADE",IF(AND(S107&lt;0.69,P107&lt;0.46,P107&gt;=0.11,R107&lt;0.84),"TRADE","NO TRADE")))</f>
        <v>TRADE</v>
      </c>
      <c r="I107" s="1">
        <f>IF((C108-B108)&gt;500,1,0)</f>
        <v>1</v>
      </c>
      <c r="J107" s="1">
        <f>STDEV(E103:E107)</f>
        <v>925.47031286800336</v>
      </c>
      <c r="K107" s="1">
        <f>STDEV(E100:E107)</f>
        <v>1237.3523504991269</v>
      </c>
      <c r="L107" s="1">
        <f>IFERROR((E107-D107)/(C107-D107),0)</f>
        <v>0.18829516539440203</v>
      </c>
      <c r="M107" s="1">
        <f>D107/E107-1</f>
        <v>-8.5241998963272447E-3</v>
      </c>
      <c r="N107" s="1">
        <f>SUM(L98:L107)</f>
        <v>5.2930214548402308</v>
      </c>
      <c r="O107" s="1">
        <f>SUM(M98:M107)</f>
        <v>-0.13678462996318541</v>
      </c>
      <c r="P107" s="1">
        <f>(J107-$P$2)/($P$1-$P$2)</f>
        <v>0.25699598441604271</v>
      </c>
      <c r="Q107" s="1">
        <f>(K107-Q$2)/(Q$1-Q$2)</f>
        <v>0.3082306468474349</v>
      </c>
      <c r="R107" s="1">
        <f>IFERROR((N107-R$2)/(R$1-R$2),0)</f>
        <v>0.5265081550954821</v>
      </c>
      <c r="S107" s="1">
        <f>IFERROR((O107-S$2)/(S$1-S$2),0)</f>
        <v>0.51635740638861349</v>
      </c>
    </row>
    <row r="108" spans="1:19" x14ac:dyDescent="0.25">
      <c r="A108" s="2">
        <v>39968</v>
      </c>
      <c r="B108" s="1">
        <v>52094</v>
      </c>
      <c r="C108" s="1">
        <v>53464</v>
      </c>
      <c r="D108" s="1">
        <v>51745</v>
      </c>
      <c r="E108" s="1">
        <v>53464</v>
      </c>
      <c r="F108" s="1">
        <f>IF((C109-B109)&gt;500,500,(E109-B109))</f>
        <v>500</v>
      </c>
      <c r="G108" s="1">
        <f>(E109-B109)</f>
        <v>-133</v>
      </c>
      <c r="H108" s="1" t="str">
        <f>IF(AND(S108&lt;0.69,P108&gt;=0.46),"TRADE",IF(AND(S108&lt;0.69,P108&lt;0.11,Q108&gt;=0.26),"TRADE",IF(AND(S108&lt;0.69,P108&lt;0.46,P108&gt;=0.11,R108&lt;0.84),"TRADE","NO TRADE")))</f>
        <v>TRADE</v>
      </c>
      <c r="I108" s="1">
        <f>IF((C109-B109)&gt;500,1,0)</f>
        <v>1</v>
      </c>
      <c r="J108" s="1">
        <f>STDEV(E104:E108)</f>
        <v>907.91244071220876</v>
      </c>
      <c r="K108" s="1">
        <f>STDEV(E101:E108)</f>
        <v>1007.078935408172</v>
      </c>
      <c r="L108" s="1">
        <f>IFERROR((E108-D108)/(C108-D108),0)</f>
        <v>1</v>
      </c>
      <c r="M108" s="1">
        <f>D108/E108-1</f>
        <v>-3.2152476432739774E-2</v>
      </c>
      <c r="N108" s="1">
        <f>SUM(L99:L108)</f>
        <v>5.9821221099921074</v>
      </c>
      <c r="O108" s="1">
        <f>SUM(M99:M108)</f>
        <v>-0.15851524044268384</v>
      </c>
      <c r="P108" s="1">
        <f>(J108-$P$2)/($P$1-$P$2)</f>
        <v>0.25175228412926998</v>
      </c>
      <c r="Q108" s="1">
        <f>(K108-Q$2)/(Q$1-Q$2)</f>
        <v>0.2434584535397839</v>
      </c>
      <c r="R108" s="1">
        <f>IFERROR((N108-R$2)/(R$1-R$2),0)</f>
        <v>0.63422285060871364</v>
      </c>
      <c r="S108" s="1">
        <f>IFERROR((O108-S$2)/(S$1-S$2),0)</f>
        <v>0.42210185717063392</v>
      </c>
    </row>
    <row r="109" spans="1:19" x14ac:dyDescent="0.25">
      <c r="A109" s="2">
        <v>39969</v>
      </c>
      <c r="B109" s="1">
        <v>53474</v>
      </c>
      <c r="C109" s="1">
        <v>54627</v>
      </c>
      <c r="D109" s="1">
        <v>53050</v>
      </c>
      <c r="E109" s="1">
        <v>53341</v>
      </c>
      <c r="F109" s="1">
        <f>IF((C110-B110)&gt;500,500,(E110-B110))</f>
        <v>500</v>
      </c>
      <c r="G109" s="1">
        <f>(E110-B110)</f>
        <v>290</v>
      </c>
      <c r="H109" s="1" t="str">
        <f>IF(AND(S109&lt;0.69,P109&gt;=0.46),"TRADE",IF(AND(S109&lt;0.69,P109&lt;0.11,Q109&gt;=0.26),"TRADE",IF(AND(S109&lt;0.69,P109&lt;0.46,P109&gt;=0.11,R109&lt;0.84),"TRADE","NO TRADE")))</f>
        <v>TRADE</v>
      </c>
      <c r="I109" s="1">
        <f>IF((C110-B110)&gt;500,1,0)</f>
        <v>1</v>
      </c>
      <c r="J109" s="1">
        <f>STDEV(E105:E109)</f>
        <v>900.32844007062226</v>
      </c>
      <c r="K109" s="1">
        <f>STDEV(E102:E109)</f>
        <v>896.44782136417257</v>
      </c>
      <c r="L109" s="1">
        <f>IFERROR((E109-D109)/(C109-D109),0)</f>
        <v>0.18452758402029168</v>
      </c>
      <c r="M109" s="1">
        <f>D109/E109-1</f>
        <v>-5.4554657767945658E-3</v>
      </c>
      <c r="N109" s="1">
        <f>SUM(L100:L109)</f>
        <v>5.5261629683486824</v>
      </c>
      <c r="O109" s="1">
        <f>SUM(M100:M109)</f>
        <v>-0.15252077741074566</v>
      </c>
      <c r="P109" s="1">
        <f>(J109-$P$2)/($P$1-$P$2)</f>
        <v>0.24948730429650326</v>
      </c>
      <c r="Q109" s="1">
        <f>(K109-Q$2)/(Q$1-Q$2)</f>
        <v>0.21233970758351142</v>
      </c>
      <c r="R109" s="1">
        <f>IFERROR((N109-R$2)/(R$1-R$2),0)</f>
        <v>0.56295096929295518</v>
      </c>
      <c r="S109" s="1">
        <f>IFERROR((O109-S$2)/(S$1-S$2),0)</f>
        <v>0.44810257196303538</v>
      </c>
    </row>
    <row r="110" spans="1:19" x14ac:dyDescent="0.25">
      <c r="A110" s="2">
        <v>39972</v>
      </c>
      <c r="B110" s="1">
        <v>53340</v>
      </c>
      <c r="C110" s="1">
        <v>53905</v>
      </c>
      <c r="D110" s="1">
        <v>52483</v>
      </c>
      <c r="E110" s="1">
        <v>53630</v>
      </c>
      <c r="F110" s="1">
        <f>IF((C111-B111)&gt;500,500,(E111-B111))</f>
        <v>-476</v>
      </c>
      <c r="G110" s="1">
        <f>(E111-B111)</f>
        <v>-476</v>
      </c>
      <c r="H110" s="1" t="str">
        <f>IF(AND(S110&lt;0.69,P110&gt;=0.46),"TRADE",IF(AND(S110&lt;0.69,P110&lt;0.11,Q110&gt;=0.26),"TRADE",IF(AND(S110&lt;0.69,P110&lt;0.46,P110&gt;=0.11,R110&lt;0.84),"TRADE","NO TRADE")))</f>
        <v>TRADE</v>
      </c>
      <c r="I110" s="1">
        <f>IF((C111-B111)&gt;500,1,0)</f>
        <v>0</v>
      </c>
      <c r="J110" s="1">
        <f>STDEV(E106:E110)</f>
        <v>724.35302166830229</v>
      </c>
      <c r="K110" s="1">
        <f>STDEV(E103:E110)</f>
        <v>706.42468762474198</v>
      </c>
      <c r="L110" s="1">
        <f>IFERROR((E110-D110)/(C110-D110),0)</f>
        <v>0.80661040787623062</v>
      </c>
      <c r="M110" s="1">
        <f>D110/E110-1</f>
        <v>-2.1387283236994237E-2</v>
      </c>
      <c r="N110" s="1">
        <f>SUM(L101:L110)</f>
        <v>5.7050361499475395</v>
      </c>
      <c r="O110" s="1">
        <f>SUM(M101:M110)</f>
        <v>-0.16883091958980534</v>
      </c>
      <c r="P110" s="1">
        <f>(J110-$P$2)/($P$1-$P$2)</f>
        <v>0.19693182697252398</v>
      </c>
      <c r="Q110" s="1">
        <f>(K110-Q$2)/(Q$1-Q$2)</f>
        <v>0.15888926847557341</v>
      </c>
      <c r="R110" s="1">
        <f>IFERROR((N110-R$2)/(R$1-R$2),0)</f>
        <v>0.59091099247296131</v>
      </c>
      <c r="S110" s="1">
        <f>IFERROR((O110-S$2)/(S$1-S$2),0)</f>
        <v>0.37735806110997039</v>
      </c>
    </row>
    <row r="111" spans="1:19" x14ac:dyDescent="0.25">
      <c r="A111" s="2">
        <v>39973</v>
      </c>
      <c r="B111" s="1">
        <v>53633</v>
      </c>
      <c r="C111" s="1">
        <v>54102</v>
      </c>
      <c r="D111" s="1">
        <v>52845</v>
      </c>
      <c r="E111" s="1">
        <v>53157</v>
      </c>
      <c r="F111" s="1">
        <f>IF((C112-B112)&gt;500,500,(E112-B112))</f>
        <v>500</v>
      </c>
      <c r="G111" s="1">
        <f>(E112-B112)</f>
        <v>252</v>
      </c>
      <c r="H111" s="1" t="str">
        <f>IF(AND(S111&lt;0.69,P111&gt;=0.46),"TRADE",IF(AND(S111&lt;0.69,P111&lt;0.11,Q111&gt;=0.26),"TRADE",IF(AND(S111&lt;0.69,P111&lt;0.46,P111&gt;=0.11,R111&lt;0.84),"TRADE","NO TRADE")))</f>
        <v>TRADE</v>
      </c>
      <c r="I111" s="1">
        <f>IF((C112-B112)&gt;500,1,0)</f>
        <v>1</v>
      </c>
      <c r="J111" s="1">
        <f>STDEV(E107:E111)</f>
        <v>611.24602248194628</v>
      </c>
      <c r="K111" s="1">
        <f>STDEV(E104:E111)</f>
        <v>699.01705221383133</v>
      </c>
      <c r="L111" s="1">
        <f>IFERROR((E111-D111)/(C111-D111),0)</f>
        <v>0.24821002386634844</v>
      </c>
      <c r="M111" s="1">
        <f>D111/E111-1</f>
        <v>-5.8694057226705842E-3</v>
      </c>
      <c r="N111" s="1">
        <f>SUM(L102:L111)</f>
        <v>5.0032461738138876</v>
      </c>
      <c r="O111" s="1">
        <f>SUM(M102:M111)</f>
        <v>-0.14061533466800535</v>
      </c>
      <c r="P111" s="1">
        <f>(J111-$P$2)/($P$1-$P$2)</f>
        <v>0.16315215260157498</v>
      </c>
      <c r="Q111" s="1">
        <f>(K111-Q$2)/(Q$1-Q$2)</f>
        <v>0.15680562024983885</v>
      </c>
      <c r="R111" s="1">
        <f>IFERROR((N111-R$2)/(R$1-R$2),0)</f>
        <v>0.48121280393065929</v>
      </c>
      <c r="S111" s="1">
        <f>IFERROR((O111-S$2)/(S$1-S$2),0)</f>
        <v>0.49974189638325278</v>
      </c>
    </row>
    <row r="112" spans="1:19" x14ac:dyDescent="0.25">
      <c r="A112" s="2">
        <v>39974</v>
      </c>
      <c r="B112" s="1">
        <v>53159</v>
      </c>
      <c r="C112" s="1">
        <v>54048</v>
      </c>
      <c r="D112" s="1">
        <v>52819</v>
      </c>
      <c r="E112" s="1">
        <v>53411</v>
      </c>
      <c r="F112" s="1">
        <f>IF((C113-B113)&gt;500,500,(E113-B113))</f>
        <v>500</v>
      </c>
      <c r="G112" s="1">
        <f>(E113-B113)</f>
        <v>147</v>
      </c>
      <c r="H112" s="1" t="str">
        <f>IF(AND(S112&lt;0.69,P112&gt;=0.46),"TRADE",IF(AND(S112&lt;0.69,P112&lt;0.11,Q112&gt;=0.26),"TRADE",IF(AND(S112&lt;0.69,P112&lt;0.46,P112&gt;=0.11,R112&lt;0.84),"TRADE","NO TRADE")))</f>
        <v>NO TRADE</v>
      </c>
      <c r="I112" s="1">
        <f>IF((C113-B113)&gt;500,1,0)</f>
        <v>1</v>
      </c>
      <c r="J112" s="1">
        <f>STDEV(E108:E112)</f>
        <v>172.94883636497818</v>
      </c>
      <c r="K112" s="1">
        <f>STDEV(E105:E112)</f>
        <v>693.37064917896339</v>
      </c>
      <c r="L112" s="1">
        <f>IFERROR((E112-D112)/(C112-D112),0)</f>
        <v>0.48169243287225388</v>
      </c>
      <c r="M112" s="1">
        <f>D112/E112-1</f>
        <v>-1.108385913014176E-2</v>
      </c>
      <c r="N112" s="1">
        <f>SUM(L103:L112)</f>
        <v>5.3784093970641491</v>
      </c>
      <c r="O112" s="1">
        <f>SUM(M103:M112)</f>
        <v>-0.14870645360661172</v>
      </c>
      <c r="P112" s="1">
        <f>(J112-$P$2)/($P$1-$P$2)</f>
        <v>3.2253655326966092E-2</v>
      </c>
      <c r="Q112" s="1">
        <f>(K112-Q$2)/(Q$1-Q$2)</f>
        <v>0.15521737825185175</v>
      </c>
      <c r="R112" s="1">
        <f>IFERROR((N112-R$2)/(R$1-R$2),0)</f>
        <v>0.53985531436515888</v>
      </c>
      <c r="S112" s="1">
        <f>IFERROR((O112-S$2)/(S$1-S$2),0)</f>
        <v>0.46464703054568973</v>
      </c>
    </row>
    <row r="113" spans="1:19" x14ac:dyDescent="0.25">
      <c r="A113" s="2">
        <v>39976</v>
      </c>
      <c r="B113" s="1">
        <v>53411</v>
      </c>
      <c r="C113" s="1">
        <v>53936</v>
      </c>
      <c r="D113" s="1">
        <v>53143</v>
      </c>
      <c r="E113" s="1">
        <v>53558</v>
      </c>
      <c r="F113" s="1">
        <f>IF((C114-B114)&gt;500,500,(E114-B114))</f>
        <v>-1524</v>
      </c>
      <c r="G113" s="1">
        <f>(E114-B114)</f>
        <v>-1524</v>
      </c>
      <c r="H113" s="1" t="str">
        <f>IF(AND(S113&lt;0.69,P113&gt;=0.46),"TRADE",IF(AND(S113&lt;0.69,P113&lt;0.11,Q113&gt;=0.26),"TRADE",IF(AND(S113&lt;0.69,P113&lt;0.46,P113&gt;=0.11,R113&lt;0.84),"TRADE","NO TRADE")))</f>
        <v>NO TRADE</v>
      </c>
      <c r="I113" s="1">
        <f>IF((C114-B114)&gt;500,1,0)</f>
        <v>0</v>
      </c>
      <c r="J113" s="1">
        <f>STDEV(E109:E113)</f>
        <v>186.16739779026832</v>
      </c>
      <c r="K113" s="1">
        <f>STDEV(E106:E113)</f>
        <v>559.39916747473671</v>
      </c>
      <c r="L113" s="1">
        <f>IFERROR((E113-D113)/(C113-D113),0)</f>
        <v>0.52332912988650693</v>
      </c>
      <c r="M113" s="1">
        <f>D113/E113-1</f>
        <v>-7.7486089846521278E-3</v>
      </c>
      <c r="N113" s="1">
        <f>SUM(L104:L113)</f>
        <v>4.9017385269506564</v>
      </c>
      <c r="O113" s="1">
        <f>SUM(M104:M113)</f>
        <v>-0.13296380111429318</v>
      </c>
      <c r="P113" s="1">
        <f>(J113-$P$2)/($P$1-$P$2)</f>
        <v>3.6201410141528896E-2</v>
      </c>
      <c r="Q113" s="1">
        <f>(K113-Q$2)/(Q$1-Q$2)</f>
        <v>0.11753336376311431</v>
      </c>
      <c r="R113" s="1">
        <f>IFERROR((N113-R$2)/(R$1-R$2),0)</f>
        <v>0.46534594153197562</v>
      </c>
      <c r="S113" s="1">
        <f>IFERROR((O113-S$2)/(S$1-S$2),0)</f>
        <v>0.53293008031141942</v>
      </c>
    </row>
    <row r="114" spans="1:19" x14ac:dyDescent="0.25">
      <c r="A114" s="2">
        <v>39979</v>
      </c>
      <c r="B114" s="1">
        <v>53558</v>
      </c>
      <c r="C114" s="1">
        <v>53558</v>
      </c>
      <c r="D114" s="1">
        <v>51252</v>
      </c>
      <c r="E114" s="1">
        <v>52034</v>
      </c>
      <c r="F114" s="1">
        <f>IF((C115-B115)&gt;500,500,(E115-B115))</f>
        <v>-829</v>
      </c>
      <c r="G114" s="1">
        <f>(E115-B115)</f>
        <v>-829</v>
      </c>
      <c r="H114" s="1" t="str">
        <f>IF(AND(S114&lt;0.69,P114&gt;=0.46),"TRADE",IF(AND(S114&lt;0.69,P114&lt;0.11,Q114&gt;=0.26),"TRADE",IF(AND(S114&lt;0.69,P114&lt;0.46,P114&gt;=0.11,R114&lt;0.84),"TRADE","NO TRADE")))</f>
        <v>TRADE</v>
      </c>
      <c r="I114" s="1">
        <f>IF((C115-B115)&gt;500,1,0)</f>
        <v>0</v>
      </c>
      <c r="J114" s="1">
        <f>STDEV(E110:E114)</f>
        <v>653.86734128567696</v>
      </c>
      <c r="K114" s="1">
        <f>STDEV(E107:E114)</f>
        <v>648.29396991532428</v>
      </c>
      <c r="L114" s="1">
        <f>IFERROR((E114-D114)/(C114-D114),0)</f>
        <v>0.3391153512575889</v>
      </c>
      <c r="M114" s="1">
        <f>D114/E114-1</f>
        <v>-1.5028635123188638E-2</v>
      </c>
      <c r="N114" s="1">
        <f>SUM(L105:L114)</f>
        <v>4.6833575172184334</v>
      </c>
      <c r="O114" s="1">
        <f>SUM(M105:M114)</f>
        <v>-0.1335933986796789</v>
      </c>
      <c r="P114" s="1">
        <f>(J114-$P$2)/($P$1-$P$2)</f>
        <v>0.17588111085179176</v>
      </c>
      <c r="Q114" s="1">
        <f>(K114-Q$2)/(Q$1-Q$2)</f>
        <v>0.1425380362540872</v>
      </c>
      <c r="R114" s="1">
        <f>IFERROR((N114-R$2)/(R$1-R$2),0)</f>
        <v>0.43121037107022059</v>
      </c>
      <c r="S114" s="1">
        <f>IFERROR((O114-S$2)/(S$1-S$2),0)</f>
        <v>0.5301992290834836</v>
      </c>
    </row>
    <row r="115" spans="1:19" x14ac:dyDescent="0.25">
      <c r="A115" s="2">
        <v>39980</v>
      </c>
      <c r="B115" s="1">
        <v>52035</v>
      </c>
      <c r="C115" s="1">
        <v>52494</v>
      </c>
      <c r="D115" s="1">
        <v>51166</v>
      </c>
      <c r="E115" s="1">
        <v>51206</v>
      </c>
      <c r="F115" s="1">
        <f>IF((C116-B116)&gt;500,500,(E116-B116))</f>
        <v>-151</v>
      </c>
      <c r="G115" s="1">
        <f>(E116-B116)</f>
        <v>-151</v>
      </c>
      <c r="H115" s="1" t="str">
        <f>IF(AND(S115&lt;0.69,P115&gt;=0.46),"TRADE",IF(AND(S115&lt;0.69,P115&lt;0.11,Q115&gt;=0.26),"TRADE",IF(AND(S115&lt;0.69,P115&lt;0.46,P115&gt;=0.11,R115&lt;0.84),"TRADE","NO TRADE")))</f>
        <v>TRADE</v>
      </c>
      <c r="I115" s="1">
        <f>IF((C116-B116)&gt;500,1,0)</f>
        <v>0</v>
      </c>
      <c r="J115" s="1">
        <f>STDEV(E111:E115)</f>
        <v>1015.2013100858371</v>
      </c>
      <c r="K115" s="1">
        <f>STDEV(E108:E115)</f>
        <v>876.68636475244512</v>
      </c>
      <c r="L115" s="1">
        <f>IFERROR((E115-D115)/(C115-D115),0)</f>
        <v>3.0120481927710843E-2</v>
      </c>
      <c r="M115" s="1">
        <f>D115/E115-1</f>
        <v>-7.8115845799320294E-4</v>
      </c>
      <c r="N115" s="1">
        <f>SUM(L106:L115)</f>
        <v>3.9376471834361744</v>
      </c>
      <c r="O115" s="1">
        <f>SUM(M106:M115)</f>
        <v>-0.1108088705392799</v>
      </c>
      <c r="P115" s="1">
        <f>(J115-$P$2)/($P$1-$P$2)</f>
        <v>0.28379436019122278</v>
      </c>
      <c r="Q115" s="1">
        <f>(K115-Q$2)/(Q$1-Q$2)</f>
        <v>0.20678112893825187</v>
      </c>
      <c r="R115" s="1">
        <f>IFERROR((N115-R$2)/(R$1-R$2),0)</f>
        <v>0.31464690397161071</v>
      </c>
      <c r="S115" s="1">
        <f>IFERROR((O115-S$2)/(S$1-S$2),0)</f>
        <v>0.62902609893014172</v>
      </c>
    </row>
    <row r="116" spans="1:19" x14ac:dyDescent="0.25">
      <c r="A116" s="2">
        <v>39981</v>
      </c>
      <c r="B116" s="1">
        <v>51197</v>
      </c>
      <c r="C116" s="1">
        <v>51197</v>
      </c>
      <c r="D116" s="1">
        <v>50265</v>
      </c>
      <c r="E116" s="1">
        <v>51046</v>
      </c>
      <c r="F116" s="1">
        <f>IF((C117-B117)&gt;500,500,(E117-B117))</f>
        <v>-147</v>
      </c>
      <c r="G116" s="1">
        <f>(E117-B117)</f>
        <v>-147</v>
      </c>
      <c r="H116" s="1" t="str">
        <f>IF(AND(S116&lt;0.69,P116&gt;=0.46),"TRADE",IF(AND(S116&lt;0.69,P116&lt;0.11,Q116&gt;=0.26),"TRADE",IF(AND(S116&lt;0.69,P116&lt;0.46,P116&gt;=0.11,R116&lt;0.84),"TRADE","NO TRADE")))</f>
        <v>TRADE</v>
      </c>
      <c r="I116" s="1">
        <f>IF((C117-B117)&gt;500,1,0)</f>
        <v>0</v>
      </c>
      <c r="J116" s="1">
        <f>STDEV(E112:E116)</f>
        <v>1187.9591743826891</v>
      </c>
      <c r="K116" s="1">
        <f>STDEV(E109:E116)</f>
        <v>1077.811067130307</v>
      </c>
      <c r="L116" s="1">
        <f>IFERROR((E116-D116)/(C116-D116),0)</f>
        <v>0.83798283261802575</v>
      </c>
      <c r="M116" s="1">
        <f>D116/E116-1</f>
        <v>-1.5299925557340388E-2</v>
      </c>
      <c r="N116" s="1">
        <f>SUM(L107:L116)</f>
        <v>4.6398834097193582</v>
      </c>
      <c r="O116" s="1">
        <f>SUM(M107:M116)</f>
        <v>-0.12333101831884252</v>
      </c>
      <c r="P116" s="1">
        <f>(J116-$P$2)/($P$1-$P$2)</f>
        <v>0.33538890732754362</v>
      </c>
      <c r="Q116" s="1">
        <f>(K116-Q$2)/(Q$1-Q$2)</f>
        <v>0.26335426004075907</v>
      </c>
      <c r="R116" s="1">
        <f>IFERROR((N116-R$2)/(R$1-R$2),0)</f>
        <v>0.42441484676333929</v>
      </c>
      <c r="S116" s="1">
        <f>IFERROR((O116-S$2)/(S$1-S$2),0)</f>
        <v>0.5747118440469251</v>
      </c>
    </row>
    <row r="117" spans="1:19" x14ac:dyDescent="0.25">
      <c r="A117" s="2">
        <v>39982</v>
      </c>
      <c r="B117" s="1">
        <v>51050</v>
      </c>
      <c r="C117" s="1">
        <v>51275</v>
      </c>
      <c r="D117" s="1">
        <v>50510</v>
      </c>
      <c r="E117" s="1">
        <v>50903</v>
      </c>
      <c r="F117" s="1">
        <f>IF((C118-B118)&gt;500,500,(E118-B118))</f>
        <v>500</v>
      </c>
      <c r="G117" s="1">
        <f>(E118-B118)</f>
        <v>466</v>
      </c>
      <c r="H117" s="1" t="str">
        <f>IF(AND(S117&lt;0.69,P117&gt;=0.46),"TRADE",IF(AND(S117&lt;0.69,P117&lt;0.11,Q117&gt;=0.26),"TRADE",IF(AND(S117&lt;0.69,P117&lt;0.46,P117&gt;=0.11,R117&lt;0.84),"TRADE","NO TRADE")))</f>
        <v>TRADE</v>
      </c>
      <c r="I117" s="1">
        <f>IF((C118-B118)&gt;500,1,0)</f>
        <v>1</v>
      </c>
      <c r="J117" s="1">
        <f>STDEV(E113:E117)</f>
        <v>1102.0979085362608</v>
      </c>
      <c r="K117" s="1">
        <f>STDEV(E110:E117)</f>
        <v>1199.6917982191451</v>
      </c>
      <c r="L117" s="1">
        <f>IFERROR((E117-D117)/(C117-D117),0)</f>
        <v>0.51372549019607838</v>
      </c>
      <c r="M117" s="1">
        <f>D117/E117-1</f>
        <v>-7.7205665677857471E-3</v>
      </c>
      <c r="N117" s="1">
        <f>SUM(L108:L117)</f>
        <v>4.9653137345210352</v>
      </c>
      <c r="O117" s="1">
        <f>SUM(M108:M117)</f>
        <v>-0.12252738499030102</v>
      </c>
      <c r="P117" s="1">
        <f>(J117-$P$2)/($P$1-$P$2)</f>
        <v>0.30974623603192236</v>
      </c>
      <c r="Q117" s="1">
        <f>(K117-Q$2)/(Q$1-Q$2)</f>
        <v>0.29763734161770022</v>
      </c>
      <c r="R117" s="1">
        <f>IFERROR((N117-R$2)/(R$1-R$2),0)</f>
        <v>0.47528350881541492</v>
      </c>
      <c r="S117" s="1">
        <f>IFERROR((O117-S$2)/(S$1-S$2),0)</f>
        <v>0.57819756759910113</v>
      </c>
    </row>
    <row r="118" spans="1:19" x14ac:dyDescent="0.25">
      <c r="A118" s="2">
        <v>39983</v>
      </c>
      <c r="B118" s="1">
        <v>50908</v>
      </c>
      <c r="C118" s="1">
        <v>51665</v>
      </c>
      <c r="D118" s="1">
        <v>50908</v>
      </c>
      <c r="E118" s="1">
        <v>51374</v>
      </c>
      <c r="F118" s="1">
        <f>IF((C119-B119)&gt;500,500,(E119-B119))</f>
        <v>-1872</v>
      </c>
      <c r="G118" s="1">
        <f>(E119-B119)</f>
        <v>-1872</v>
      </c>
      <c r="H118" s="1" t="str">
        <f>IF(AND(S118&lt;0.69,P118&gt;=0.46),"TRADE",IF(AND(S118&lt;0.69,P118&lt;0.11,Q118&gt;=0.26),"TRADE",IF(AND(S118&lt;0.69,P118&lt;0.46,P118&gt;=0.11,R118&lt;0.84),"TRADE","NO TRADE")))</f>
        <v>TRADE</v>
      </c>
      <c r="I118" s="1">
        <f>IF((C119-B119)&gt;500,1,0)</f>
        <v>0</v>
      </c>
      <c r="J118" s="1">
        <f>STDEV(E114:E118)</f>
        <v>439.99977272721401</v>
      </c>
      <c r="K118" s="1">
        <f>STDEV(E111:E118)</f>
        <v>1123.4250483613557</v>
      </c>
      <c r="L118" s="1">
        <f>IFERROR((E118-D118)/(C118-D118),0)</f>
        <v>0.61558784676354028</v>
      </c>
      <c r="M118" s="1">
        <f>D118/E118-1</f>
        <v>-9.0707361700470557E-3</v>
      </c>
      <c r="N118" s="1">
        <f>SUM(L109:L118)</f>
        <v>4.580901581284575</v>
      </c>
      <c r="O118" s="1">
        <f>SUM(M109:M118)</f>
        <v>-9.9445644727608307E-2</v>
      </c>
      <c r="P118" s="1">
        <f>(J118-$P$2)/($P$1-$P$2)</f>
        <v>0.11200905274415381</v>
      </c>
      <c r="Q118" s="1">
        <f>(K118-Q$2)/(Q$1-Q$2)</f>
        <v>0.27618473640583163</v>
      </c>
      <c r="R118" s="1">
        <f>IFERROR((N118-R$2)/(R$1-R$2),0)</f>
        <v>0.41519527971871634</v>
      </c>
      <c r="S118" s="1">
        <f>IFERROR((O118-S$2)/(S$1-S$2),0)</f>
        <v>0.67831358170829459</v>
      </c>
    </row>
    <row r="119" spans="1:19" x14ac:dyDescent="0.25">
      <c r="A119" s="2">
        <v>39986</v>
      </c>
      <c r="B119" s="1">
        <v>51367</v>
      </c>
      <c r="C119" s="1">
        <v>51367</v>
      </c>
      <c r="D119" s="1">
        <v>49411</v>
      </c>
      <c r="E119" s="1">
        <v>49495</v>
      </c>
      <c r="F119" s="1">
        <f>IF((C120-B120)&gt;500,500,(E120-B120))</f>
        <v>318</v>
      </c>
      <c r="G119" s="1">
        <f>(E120-B120)</f>
        <v>318</v>
      </c>
      <c r="H119" s="1" t="str">
        <f>IF(AND(S119&lt;0.69,P119&gt;=0.46),"TRADE",IF(AND(S119&lt;0.69,P119&lt;0.11,Q119&gt;=0.26),"TRADE",IF(AND(S119&lt;0.69,P119&lt;0.46,P119&gt;=0.11,R119&lt;0.84),"TRADE","NO TRADE")))</f>
        <v>NO TRADE</v>
      </c>
      <c r="I119" s="1">
        <f>IF((C120-B120)&gt;500,1,0)</f>
        <v>0</v>
      </c>
      <c r="J119" s="1">
        <f>STDEV(E115:E119)</f>
        <v>753.05159185808782</v>
      </c>
      <c r="K119" s="1">
        <f>STDEV(E112:E119)</f>
        <v>1348.3037955149425</v>
      </c>
      <c r="L119" s="1">
        <f>IFERROR((E119-D119)/(C119-D119),0)</f>
        <v>4.2944785276073622E-2</v>
      </c>
      <c r="M119" s="1">
        <f>D119/E119-1</f>
        <v>-1.6971411253662305E-3</v>
      </c>
      <c r="N119" s="1">
        <f>SUM(L110:L119)</f>
        <v>4.4393187825403579</v>
      </c>
      <c r="O119" s="1">
        <f>SUM(M110:M119)</f>
        <v>-9.5687320076179971E-2</v>
      </c>
      <c r="P119" s="1">
        <f>(J119-$P$2)/($P$1-$P$2)</f>
        <v>0.20550272322913443</v>
      </c>
      <c r="Q119" s="1">
        <f>(K119-Q$2)/(Q$1-Q$2)</f>
        <v>0.33943949673351065</v>
      </c>
      <c r="R119" s="1">
        <f>IFERROR((N119-R$2)/(R$1-R$2),0)</f>
        <v>0.39306419053366354</v>
      </c>
      <c r="S119" s="1">
        <f>IFERROR((O119-S$2)/(S$1-S$2),0)</f>
        <v>0.69461514647538003</v>
      </c>
    </row>
    <row r="120" spans="1:19" x14ac:dyDescent="0.25">
      <c r="A120" s="2">
        <v>39987</v>
      </c>
      <c r="B120" s="1">
        <v>49496</v>
      </c>
      <c r="C120" s="1">
        <v>49902</v>
      </c>
      <c r="D120" s="1">
        <v>49130</v>
      </c>
      <c r="E120" s="1">
        <v>49814</v>
      </c>
      <c r="F120" s="1">
        <f>IF((C121-B121)&gt;500,500,(E121-B121))</f>
        <v>500</v>
      </c>
      <c r="G120" s="1">
        <f>(E121-B121)</f>
        <v>-147</v>
      </c>
      <c r="H120" s="1" t="str">
        <f>IF(AND(S120&lt;0.69,P120&gt;=0.46),"TRADE",IF(AND(S120&lt;0.69,P120&lt;0.11,Q120&gt;=0.26),"TRADE",IF(AND(S120&lt;0.69,P120&lt;0.46,P120&gt;=0.11,R120&lt;0.84),"TRADE","NO TRADE")))</f>
        <v>NO TRADE</v>
      </c>
      <c r="I120" s="1">
        <f>IF((C121-B121)&gt;500,1,0)</f>
        <v>1</v>
      </c>
      <c r="J120" s="1">
        <f>STDEV(E116:E120)</f>
        <v>821.81768051070787</v>
      </c>
      <c r="K120" s="1">
        <f>STDEV(E113:E120)</f>
        <v>1266.1733970624132</v>
      </c>
      <c r="L120" s="1">
        <f>IFERROR((E120-D120)/(C120-D120),0)</f>
        <v>0.88601036269430056</v>
      </c>
      <c r="M120" s="1">
        <f>D120/E120-1</f>
        <v>-1.3731079616172148E-2</v>
      </c>
      <c r="N120" s="1">
        <f>SUM(L111:L120)</f>
        <v>4.5187187373584283</v>
      </c>
      <c r="O120" s="1">
        <f>SUM(M111:M120)</f>
        <v>-8.8031116455357883E-2</v>
      </c>
      <c r="P120" s="1">
        <f>(J120-$P$2)/($P$1-$P$2)</f>
        <v>0.22603987918905954</v>
      </c>
      <c r="Q120" s="1">
        <f>(K120-Q$2)/(Q$1-Q$2)</f>
        <v>0.3163375418556521</v>
      </c>
      <c r="R120" s="1">
        <f>IFERROR((N120-R$2)/(R$1-R$2),0)</f>
        <v>0.40547535556891928</v>
      </c>
      <c r="S120" s="1">
        <f>IFERROR((O120-S$2)/(S$1-S$2),0)</f>
        <v>0.72782358661037283</v>
      </c>
    </row>
    <row r="121" spans="1:19" x14ac:dyDescent="0.25">
      <c r="A121" s="2">
        <v>39988</v>
      </c>
      <c r="B121" s="1">
        <v>49819</v>
      </c>
      <c r="C121" s="1">
        <v>50758</v>
      </c>
      <c r="D121" s="1">
        <v>49520</v>
      </c>
      <c r="E121" s="1">
        <v>49672</v>
      </c>
      <c r="F121" s="1">
        <f>IF((C122-B122)&gt;500,500,(E122-B122))</f>
        <v>500</v>
      </c>
      <c r="G121" s="1">
        <f>(E122-B122)</f>
        <v>1847</v>
      </c>
      <c r="H121" s="1" t="str">
        <f>IF(AND(S121&lt;0.69,P121&gt;=0.46),"TRADE",IF(AND(S121&lt;0.69,P121&lt;0.11,Q121&gt;=0.26),"TRADE",IF(AND(S121&lt;0.69,P121&lt;0.46,P121&gt;=0.11,R121&lt;0.84),"TRADE","NO TRADE")))</f>
        <v>NO TRADE</v>
      </c>
      <c r="I121" s="1">
        <f>IF((C122-B122)&gt;500,1,0)</f>
        <v>1</v>
      </c>
      <c r="J121" s="1">
        <f>STDEV(E117:E121)</f>
        <v>834.26272840155104</v>
      </c>
      <c r="K121" s="1">
        <f>STDEV(E114:E121)</f>
        <v>921.5054452982281</v>
      </c>
      <c r="L121" s="1">
        <f>IFERROR((E121-D121)/(C121-D121),0)</f>
        <v>0.12277867528271405</v>
      </c>
      <c r="M121" s="1">
        <f>D121/E121-1</f>
        <v>-3.060074086004172E-3</v>
      </c>
      <c r="N121" s="1">
        <f>SUM(L112:L121)</f>
        <v>4.3932873887747936</v>
      </c>
      <c r="O121" s="1">
        <f>SUM(M112:M121)</f>
        <v>-8.5221784818691471E-2</v>
      </c>
      <c r="P121" s="1">
        <f>(J121-$P$2)/($P$1-$P$2)</f>
        <v>0.22975662234649147</v>
      </c>
      <c r="Q121" s="1">
        <f>(K121-Q$2)/(Q$1-Q$2)</f>
        <v>0.21938801257627835</v>
      </c>
      <c r="R121" s="1">
        <f>IFERROR((N121-R$2)/(R$1-R$2),0)</f>
        <v>0.38586893171851322</v>
      </c>
      <c r="S121" s="1">
        <f>IFERROR((O121-S$2)/(S$1-S$2),0)</f>
        <v>0.74000893669978962</v>
      </c>
    </row>
    <row r="122" spans="1:19" x14ac:dyDescent="0.25">
      <c r="A122" s="2">
        <v>39989</v>
      </c>
      <c r="B122" s="1">
        <v>49668</v>
      </c>
      <c r="C122" s="1">
        <v>51515</v>
      </c>
      <c r="D122" s="1">
        <v>49327</v>
      </c>
      <c r="E122" s="1">
        <v>51515</v>
      </c>
      <c r="F122" s="1">
        <f>IF((C123-B123)&gt;500,500,(E123-B123))</f>
        <v>-31</v>
      </c>
      <c r="G122" s="1">
        <f>(E123-B123)</f>
        <v>-31</v>
      </c>
      <c r="H122" s="1" t="str">
        <f>IF(AND(S122&lt;0.69,P122&gt;=0.46),"TRADE",IF(AND(S122&lt;0.69,P122&lt;0.11,Q122&gt;=0.26),"TRADE",IF(AND(S122&lt;0.69,P122&lt;0.46,P122&gt;=0.11,R122&lt;0.84),"TRADE","NO TRADE")))</f>
        <v>TRADE</v>
      </c>
      <c r="I122" s="1">
        <f>IF((C123-B123)&gt;500,1,0)</f>
        <v>0</v>
      </c>
      <c r="J122" s="1">
        <f>STDEV(E118:E122)</f>
        <v>985.00329948685953</v>
      </c>
      <c r="K122" s="1">
        <f>STDEV(E115:E122)</f>
        <v>827.03764597335157</v>
      </c>
      <c r="L122" s="1">
        <f>IFERROR((E122-D122)/(C122-D122),0)</f>
        <v>1</v>
      </c>
      <c r="M122" s="1">
        <f>D122/E122-1</f>
        <v>-4.2473066097253209E-2</v>
      </c>
      <c r="N122" s="1">
        <f>SUM(L113:L122)</f>
        <v>4.9115949559025402</v>
      </c>
      <c r="O122" s="1">
        <f>SUM(M113:M122)</f>
        <v>-0.11661099178580292</v>
      </c>
      <c r="P122" s="1">
        <f>(J122-$P$2)/($P$1-$P$2)</f>
        <v>0.27477565248947178</v>
      </c>
      <c r="Q122" s="1">
        <f>(K122-Q$2)/(Q$1-Q$2)</f>
        <v>0.19281574605214483</v>
      </c>
      <c r="R122" s="1">
        <f>IFERROR((N122-R$2)/(R$1-R$2),0)</f>
        <v>0.46688661956712563</v>
      </c>
      <c r="S122" s="1">
        <f>IFERROR((O122-S$2)/(S$1-S$2),0)</f>
        <v>0.6038596580132477</v>
      </c>
    </row>
    <row r="123" spans="1:19" x14ac:dyDescent="0.25">
      <c r="A123" s="2">
        <v>39990</v>
      </c>
      <c r="B123" s="1">
        <v>51517</v>
      </c>
      <c r="C123" s="1">
        <v>51935</v>
      </c>
      <c r="D123" s="1">
        <v>51341</v>
      </c>
      <c r="E123" s="1">
        <v>51486</v>
      </c>
      <c r="F123" s="1">
        <f>IF((C124-B124)&gt;500,500,(E124-B124))</f>
        <v>500</v>
      </c>
      <c r="G123" s="1">
        <f>(E124-B124)</f>
        <v>650</v>
      </c>
      <c r="H123" s="1" t="str">
        <f>IF(AND(S123&lt;0.69,P123&gt;=0.46),"TRADE",IF(AND(S123&lt;0.69,P123&lt;0.11,Q123&gt;=0.26),"TRADE",IF(AND(S123&lt;0.69,P123&lt;0.46,P123&gt;=0.11,R123&lt;0.84),"TRADE","NO TRADE")))</f>
        <v>TRADE</v>
      </c>
      <c r="I123" s="1">
        <f>IF((C124-B124)&gt;500,1,0)</f>
        <v>1</v>
      </c>
      <c r="J123" s="1">
        <f>STDEV(E119:E123)</f>
        <v>1014.268356994341</v>
      </c>
      <c r="K123" s="1">
        <f>STDEV(E116:E123)</f>
        <v>860.24488830631412</v>
      </c>
      <c r="L123" s="1">
        <f>IFERROR((E123-D123)/(C123-D123),0)</f>
        <v>0.24410774410774411</v>
      </c>
      <c r="M123" s="1">
        <f>D123/E123-1</f>
        <v>-2.8162995765839138E-3</v>
      </c>
      <c r="N123" s="1">
        <f>SUM(L114:L123)</f>
        <v>4.6323735701237769</v>
      </c>
      <c r="O123" s="1">
        <f>SUM(M114:M123)</f>
        <v>-0.11167868237773471</v>
      </c>
      <c r="P123" s="1">
        <f>(J123-$P$2)/($P$1-$P$2)</f>
        <v>0.28351573153109727</v>
      </c>
      <c r="Q123" s="1">
        <f>(K123-Q$2)/(Q$1-Q$2)</f>
        <v>0.20215640710394311</v>
      </c>
      <c r="R123" s="1">
        <f>IFERROR((N123-R$2)/(R$1-R$2),0)</f>
        <v>0.42324096878289685</v>
      </c>
      <c r="S123" s="1">
        <f>IFERROR((O123-S$2)/(S$1-S$2),0)</f>
        <v>0.62525332905663977</v>
      </c>
    </row>
    <row r="124" spans="1:19" x14ac:dyDescent="0.25">
      <c r="A124" s="2">
        <v>39993</v>
      </c>
      <c r="B124" s="1">
        <v>51488</v>
      </c>
      <c r="C124" s="1">
        <v>52275</v>
      </c>
      <c r="D124" s="1">
        <v>51488</v>
      </c>
      <c r="E124" s="1">
        <v>52138</v>
      </c>
      <c r="F124" s="1">
        <f>IF((C125-B125)&gt;500,500,(E125-B125))</f>
        <v>-678</v>
      </c>
      <c r="G124" s="1">
        <f>(E125-B125)</f>
        <v>-678</v>
      </c>
      <c r="H124" s="1" t="str">
        <f>IF(AND(S124&lt;0.69,P124&gt;=0.46),"TRADE",IF(AND(S124&lt;0.69,P124&lt;0.11,Q124&gt;=0.26),"TRADE",IF(AND(S124&lt;0.69,P124&lt;0.46,P124&gt;=0.11,R124&lt;0.84),"TRADE","NO TRADE")))</f>
        <v>TRADE</v>
      </c>
      <c r="I124" s="1">
        <f>IF((C125-B125)&gt;500,1,0)</f>
        <v>0</v>
      </c>
      <c r="J124" s="1">
        <f>STDEV(E120:E124)</f>
        <v>1111.139055204163</v>
      </c>
      <c r="K124" s="1">
        <f>STDEV(E117:E124)</f>
        <v>1004.2590641150035</v>
      </c>
      <c r="L124" s="1">
        <f>IFERROR((E124-D124)/(C124-D124),0)</f>
        <v>0.82592121982210931</v>
      </c>
      <c r="M124" s="1">
        <f>D124/E124-1</f>
        <v>-1.2466914726303235E-2</v>
      </c>
      <c r="N124" s="1">
        <f>SUM(L115:L124)</f>
        <v>5.1191794386882963</v>
      </c>
      <c r="O124" s="1">
        <f>SUM(M115:M124)</f>
        <v>-0.1091169619808493</v>
      </c>
      <c r="P124" s="1">
        <f>(J124-$P$2)/($P$1-$P$2)</f>
        <v>0.31244639599177182</v>
      </c>
      <c r="Q124" s="1">
        <f>(K124-Q$2)/(Q$1-Q$2)</f>
        <v>0.24266526927910118</v>
      </c>
      <c r="R124" s="1">
        <f>IFERROR((N124-R$2)/(R$1-R$2),0)</f>
        <v>0.49933456340431631</v>
      </c>
      <c r="S124" s="1">
        <f>IFERROR((O124-S$2)/(S$1-S$2),0)</f>
        <v>0.63636467648883155</v>
      </c>
    </row>
    <row r="125" spans="1:19" x14ac:dyDescent="0.25">
      <c r="A125" s="2">
        <v>39994</v>
      </c>
      <c r="B125" s="1">
        <v>52143</v>
      </c>
      <c r="C125" s="1">
        <v>52435</v>
      </c>
      <c r="D125" s="1">
        <v>51102</v>
      </c>
      <c r="E125" s="1">
        <v>51465</v>
      </c>
      <c r="F125" s="1">
        <f>IF((C126-B126)&gt;500,500,(E126-B126))</f>
        <v>500</v>
      </c>
      <c r="G125" s="1">
        <f>(E126-B126)</f>
        <v>80</v>
      </c>
      <c r="H125" s="1" t="str">
        <f>IF(AND(S125&lt;0.69,P125&gt;=0.46),"TRADE",IF(AND(S125&lt;0.69,P125&lt;0.11,Q125&gt;=0.26),"TRADE",IF(AND(S125&lt;0.69,P125&lt;0.46,P125&gt;=0.11,R125&lt;0.84),"TRADE","NO TRADE")))</f>
        <v>TRADE</v>
      </c>
      <c r="I125" s="1">
        <f>IF((C126-B126)&gt;500,1,0)</f>
        <v>1</v>
      </c>
      <c r="J125" s="1">
        <f>STDEV(E121:E125)</f>
        <v>928.79475666047995</v>
      </c>
      <c r="K125" s="1">
        <f>STDEV(E118:E125)</f>
        <v>1031.8022287656265</v>
      </c>
      <c r="L125" s="1">
        <f>IFERROR((E125-D125)/(C125-D125),0)</f>
        <v>0.27231807951987996</v>
      </c>
      <c r="M125" s="1">
        <f>D125/E125-1</f>
        <v>-7.0533372194695465E-3</v>
      </c>
      <c r="N125" s="1">
        <f>SUM(L116:L125)</f>
        <v>5.3613770362804658</v>
      </c>
      <c r="O125" s="1">
        <f>SUM(M116:M125)</f>
        <v>-0.11538914074232565</v>
      </c>
      <c r="P125" s="1">
        <f>(J125-$P$2)/($P$1-$P$2)</f>
        <v>0.25798883746300011</v>
      </c>
      <c r="Q125" s="1">
        <f>(K125-Q$2)/(Q$1-Q$2)</f>
        <v>0.25041271673998133</v>
      </c>
      <c r="R125" s="1">
        <f>IFERROR((N125-R$2)/(R$1-R$2),0)</f>
        <v>0.53719295213698548</v>
      </c>
      <c r="S125" s="1">
        <f>IFERROR((O125-S$2)/(S$1-S$2),0)</f>
        <v>0.60915938216384924</v>
      </c>
    </row>
    <row r="126" spans="1:19" x14ac:dyDescent="0.25">
      <c r="A126" s="2">
        <v>39995</v>
      </c>
      <c r="B126" s="1">
        <v>51464</v>
      </c>
      <c r="C126" s="1">
        <v>52383</v>
      </c>
      <c r="D126" s="1">
        <v>51464</v>
      </c>
      <c r="E126" s="1">
        <v>51544</v>
      </c>
      <c r="F126" s="1">
        <f>IF((C127-B127)&gt;500,500,(E127-B127))</f>
        <v>-513</v>
      </c>
      <c r="G126" s="1">
        <f>(E127-B127)</f>
        <v>-513</v>
      </c>
      <c r="H126" s="1" t="str">
        <f>IF(AND(S126&lt;0.69,P126&gt;=0.46),"TRADE",IF(AND(S126&lt;0.69,P126&lt;0.11,Q126&gt;=0.26),"TRADE",IF(AND(S126&lt;0.69,P126&lt;0.46,P126&gt;=0.11,R126&lt;0.84),"TRADE","NO TRADE")))</f>
        <v>NO TRADE</v>
      </c>
      <c r="I126" s="1">
        <f>IF((C127-B127)&gt;500,1,0)</f>
        <v>0</v>
      </c>
      <c r="J126" s="1">
        <f>STDEV(E122:E126)</f>
        <v>285.76441345975883</v>
      </c>
      <c r="K126" s="1">
        <f>STDEV(E119:E126)</f>
        <v>1045.3298095406471</v>
      </c>
      <c r="L126" s="1">
        <f>IFERROR((E126-D126)/(C126-D126),0)</f>
        <v>8.7051142546245922E-2</v>
      </c>
      <c r="M126" s="1">
        <f>D126/E126-1</f>
        <v>-1.5520720161416035E-3</v>
      </c>
      <c r="N126" s="1">
        <f>SUM(L117:L126)</f>
        <v>4.6104453462086861</v>
      </c>
      <c r="O126" s="1">
        <f>SUM(M117:M126)</f>
        <v>-0.10164128720112686</v>
      </c>
      <c r="P126" s="1">
        <f>(J126-$P$2)/($P$1-$P$2)</f>
        <v>6.5946295797018328E-2</v>
      </c>
      <c r="Q126" s="1">
        <f>(K126-Q$2)/(Q$1-Q$2)</f>
        <v>0.25421780677435812</v>
      </c>
      <c r="R126" s="1">
        <f>IFERROR((N126-R$2)/(R$1-R$2),0)</f>
        <v>0.41981332444022912</v>
      </c>
      <c r="S126" s="1">
        <f>IFERROR((O126-S$2)/(S$1-S$2),0)</f>
        <v>0.66879008086495384</v>
      </c>
    </row>
    <row r="127" spans="1:19" x14ac:dyDescent="0.25">
      <c r="A127" s="2">
        <v>39996</v>
      </c>
      <c r="B127" s="1">
        <v>51538</v>
      </c>
      <c r="C127" s="1">
        <v>51538</v>
      </c>
      <c r="D127" s="1">
        <v>50608</v>
      </c>
      <c r="E127" s="1">
        <v>51025</v>
      </c>
      <c r="F127" s="1">
        <f>IF((C128-B128)&gt;500,500,(E128-B128))</f>
        <v>-91</v>
      </c>
      <c r="G127" s="1">
        <f>(E128-B128)</f>
        <v>-91</v>
      </c>
      <c r="H127" s="1" t="str">
        <f>IF(AND(S127&lt;0.69,P127&gt;=0.46),"TRADE",IF(AND(S127&lt;0.69,P127&lt;0.11,Q127&gt;=0.26),"TRADE",IF(AND(S127&lt;0.69,P127&lt;0.46,P127&gt;=0.11,R127&lt;0.84),"TRADE","NO TRADE")))</f>
        <v>NO TRADE</v>
      </c>
      <c r="I127" s="1">
        <f>IF((C128-B128)&gt;500,1,0)</f>
        <v>0</v>
      </c>
      <c r="J127" s="1">
        <f>STDEV(E123:E127)</f>
        <v>397.1879907550076</v>
      </c>
      <c r="K127" s="1">
        <f>STDEV(E120:E127)</f>
        <v>880.35267892232503</v>
      </c>
      <c r="L127" s="1">
        <f>IFERROR((E127-D127)/(C127-D127),0)</f>
        <v>0.44838709677419353</v>
      </c>
      <c r="M127" s="1">
        <f>D127/E127-1</f>
        <v>-8.1724644781969724E-3</v>
      </c>
      <c r="N127" s="1">
        <f>SUM(L118:L127)</f>
        <v>4.5451069527868002</v>
      </c>
      <c r="O127" s="1">
        <f>SUM(M118:M127)</f>
        <v>-0.10209318511153809</v>
      </c>
      <c r="P127" s="1">
        <f>(J127-$P$2)/($P$1-$P$2)</f>
        <v>9.9223212215589524E-2</v>
      </c>
      <c r="Q127" s="1">
        <f>(K127-Q$2)/(Q$1-Q$2)</f>
        <v>0.20781240391215294</v>
      </c>
      <c r="R127" s="1">
        <f>IFERROR((N127-R$2)/(R$1-R$2),0)</f>
        <v>0.40960015006556388</v>
      </c>
      <c r="S127" s="1">
        <f>IFERROR((O127-S$2)/(S$1-S$2),0)</f>
        <v>0.66682999392784492</v>
      </c>
    </row>
    <row r="128" spans="1:19" x14ac:dyDescent="0.25">
      <c r="A128" s="2">
        <v>39997</v>
      </c>
      <c r="B128" s="1">
        <v>51026</v>
      </c>
      <c r="C128" s="1">
        <v>51167</v>
      </c>
      <c r="D128" s="1">
        <v>50915</v>
      </c>
      <c r="E128" s="1">
        <v>50935</v>
      </c>
      <c r="F128" s="1">
        <f>IF((C129-B129)&gt;500,500,(E129-B129))</f>
        <v>-310</v>
      </c>
      <c r="G128" s="1">
        <f>(E129-B129)</f>
        <v>-310</v>
      </c>
      <c r="H128" s="1" t="str">
        <f>IF(AND(S128&lt;0.69,P128&gt;=0.46),"TRADE",IF(AND(S128&lt;0.69,P128&lt;0.11,Q128&gt;=0.26),"TRADE",IF(AND(S128&lt;0.69,P128&lt;0.46,P128&gt;=0.11,R128&lt;0.84),"TRADE","NO TRADE")))</f>
        <v>NO TRADE</v>
      </c>
      <c r="I128" s="1">
        <f>IF((C129-B129)&gt;500,1,0)</f>
        <v>0</v>
      </c>
      <c r="J128" s="1">
        <f>STDEV(E124:E128)</f>
        <v>480.66755663348027</v>
      </c>
      <c r="K128" s="1">
        <f>STDEV(E121:E128)</f>
        <v>725.1610658526638</v>
      </c>
      <c r="L128" s="1">
        <f>IFERROR((E128-D128)/(C128-D128),0)</f>
        <v>7.9365079365079361E-2</v>
      </c>
      <c r="M128" s="1">
        <f>D128/E128-1</f>
        <v>-3.9265730833415446E-4</v>
      </c>
      <c r="N128" s="1">
        <f>SUM(L119:L128)</f>
        <v>4.0088841853883403</v>
      </c>
      <c r="O128" s="1">
        <f>SUM(M119:M128)</f>
        <v>-9.3415106249825186E-2</v>
      </c>
      <c r="P128" s="1">
        <f>(J128-$P$2)/($P$1-$P$2)</f>
        <v>0.12415458315008741</v>
      </c>
      <c r="Q128" s="1">
        <f>(K128-Q$2)/(Q$1-Q$2)</f>
        <v>0.1641595091239994</v>
      </c>
      <c r="R128" s="1">
        <f>IFERROR((N128-R$2)/(R$1-R$2),0)</f>
        <v>0.32578210159068977</v>
      </c>
      <c r="S128" s="1">
        <f>IFERROR((O128-S$2)/(S$1-S$2),0)</f>
        <v>0.70447077213052733</v>
      </c>
    </row>
    <row r="129" spans="1:19" x14ac:dyDescent="0.25">
      <c r="A129" s="2">
        <v>40000</v>
      </c>
      <c r="B129" s="1">
        <v>50932</v>
      </c>
      <c r="C129" s="1">
        <v>50932</v>
      </c>
      <c r="D129" s="1">
        <v>49691</v>
      </c>
      <c r="E129" s="1">
        <v>50622</v>
      </c>
      <c r="F129" s="1">
        <f>IF((C130-B130)&gt;500,500,(E130-B130))</f>
        <v>-1162</v>
      </c>
      <c r="G129" s="1">
        <f>(E130-B130)</f>
        <v>-1162</v>
      </c>
      <c r="H129" s="1" t="str">
        <f>IF(AND(S129&lt;0.69,P129&gt;=0.46),"TRADE",IF(AND(S129&lt;0.69,P129&lt;0.11,Q129&gt;=0.26),"TRADE",IF(AND(S129&lt;0.69,P129&lt;0.46,P129&gt;=0.11,R129&lt;0.84),"TRADE","NO TRADE")))</f>
        <v>NO TRADE</v>
      </c>
      <c r="I129" s="1">
        <f>IF((C130-B130)&gt;500,1,0)</f>
        <v>0</v>
      </c>
      <c r="J129" s="1">
        <f>STDEV(E125:E129)</f>
        <v>384.06991551018416</v>
      </c>
      <c r="K129" s="1">
        <f>STDEV(E122:E129)</f>
        <v>466.71305041596105</v>
      </c>
      <c r="L129" s="1">
        <f>IFERROR((E129-D129)/(C129-D129),0)</f>
        <v>0.75020145044319098</v>
      </c>
      <c r="M129" s="1">
        <f>D129/E129-1</f>
        <v>-1.8391213306467535E-2</v>
      </c>
      <c r="N129" s="1">
        <f>SUM(L120:L129)</f>
        <v>4.7161408505554574</v>
      </c>
      <c r="O129" s="1">
        <f>SUM(M120:M129)</f>
        <v>-0.11010917843092649</v>
      </c>
      <c r="P129" s="1">
        <f>(J129-$P$2)/($P$1-$P$2)</f>
        <v>9.5305467837864075E-2</v>
      </c>
      <c r="Q129" s="1">
        <f>(K129-Q$2)/(Q$1-Q$2)</f>
        <v>9.1462255690585442E-2</v>
      </c>
      <c r="R129" s="1">
        <f>IFERROR((N129-R$2)/(R$1-R$2),0)</f>
        <v>0.43633479918083967</v>
      </c>
      <c r="S129" s="1">
        <f>IFERROR((O129-S$2)/(S$1-S$2),0)</f>
        <v>0.63206098209730155</v>
      </c>
    </row>
    <row r="130" spans="1:19" x14ac:dyDescent="0.25">
      <c r="A130" s="2">
        <v>40001</v>
      </c>
      <c r="B130" s="1">
        <v>50619</v>
      </c>
      <c r="C130" s="1">
        <v>50621</v>
      </c>
      <c r="D130" s="1">
        <v>49400</v>
      </c>
      <c r="E130" s="1">
        <v>49457</v>
      </c>
      <c r="F130" s="1">
        <f>IF((C131-B131)&gt;500,500,(E131-B131))</f>
        <v>-282</v>
      </c>
      <c r="G130" s="1">
        <f>(E131-B131)</f>
        <v>-282</v>
      </c>
      <c r="H130" s="1" t="str">
        <f>IF(AND(S130&lt;0.69,P130&gt;=0.46),"TRADE",IF(AND(S130&lt;0.69,P130&lt;0.11,Q130&gt;=0.26),"TRADE",IF(AND(S130&lt;0.69,P130&lt;0.46,P130&gt;=0.11,R130&lt;0.84),"TRADE","NO TRADE")))</f>
        <v>TRADE</v>
      </c>
      <c r="I130" s="1">
        <f>IF((C131-B131)&gt;500,1,0)</f>
        <v>0</v>
      </c>
      <c r="J130" s="1">
        <f>STDEV(E126:E130)</f>
        <v>778.28998451733912</v>
      </c>
      <c r="K130" s="1">
        <f>STDEV(E123:E130)</f>
        <v>803.16659008487864</v>
      </c>
      <c r="L130" s="1">
        <f>IFERROR((E130-D130)/(C130-D130),0)</f>
        <v>4.6683046683046681E-2</v>
      </c>
      <c r="M130" s="1">
        <f>D130/E130-1</f>
        <v>-1.1525163273146122E-3</v>
      </c>
      <c r="N130" s="1">
        <f>SUM(L121:L130)</f>
        <v>3.8768135345442039</v>
      </c>
      <c r="O130" s="1">
        <f>SUM(M121:M130)</f>
        <v>-9.7530615142068955E-2</v>
      </c>
      <c r="P130" s="1">
        <f>(J130-$P$2)/($P$1-$P$2)</f>
        <v>0.21304022923502713</v>
      </c>
      <c r="Q130" s="1">
        <f>(K130-Q$2)/(Q$1-Q$2)</f>
        <v>0.18610120349040279</v>
      </c>
      <c r="R130" s="1">
        <f>IFERROR((N130-R$2)/(R$1-R$2),0)</f>
        <v>0.3051378751840626</v>
      </c>
      <c r="S130" s="1">
        <f>IFERROR((O130-S$2)/(S$1-S$2),0)</f>
        <v>0.68661993672413668</v>
      </c>
    </row>
    <row r="131" spans="1:19" x14ac:dyDescent="0.25">
      <c r="A131" s="2">
        <v>40002</v>
      </c>
      <c r="B131" s="1">
        <v>49460</v>
      </c>
      <c r="C131" s="1">
        <v>49846</v>
      </c>
      <c r="D131" s="1">
        <v>48456</v>
      </c>
      <c r="E131" s="1">
        <v>49178</v>
      </c>
      <c r="F131" s="1">
        <f>IF((C132-B132)&gt;500,500,(E132-B132))</f>
        <v>46</v>
      </c>
      <c r="G131" s="1">
        <f>(E132-B132)</f>
        <v>46</v>
      </c>
      <c r="H131" s="1" t="str">
        <f>IF(AND(S131&lt;0.69,P131&gt;=0.46),"TRADE",IF(AND(S131&lt;0.69,P131&lt;0.11,Q131&gt;=0.26),"TRADE",IF(AND(S131&lt;0.69,P131&lt;0.46,P131&gt;=0.11,R131&lt;0.84),"TRADE","NO TRADE")))</f>
        <v>TRADE</v>
      </c>
      <c r="I131" s="1">
        <f>IF((C132-B132)&gt;500,1,0)</f>
        <v>0</v>
      </c>
      <c r="J131" s="1">
        <f>STDEV(E127:E131)</f>
        <v>864.00943281887851</v>
      </c>
      <c r="K131" s="1">
        <f>STDEV(E124:E131)</f>
        <v>1022.665285278759</v>
      </c>
      <c r="L131" s="1">
        <f>IFERROR((E131-D131)/(C131-D131),0)</f>
        <v>0.51942446043165469</v>
      </c>
      <c r="M131" s="1">
        <f>D131/E131-1</f>
        <v>-1.4681361584448327E-2</v>
      </c>
      <c r="N131" s="1">
        <f>SUM(L122:L131)</f>
        <v>4.2734593196931447</v>
      </c>
      <c r="O131" s="1">
        <f>SUM(M122:M131)</f>
        <v>-0.10915190264051311</v>
      </c>
      <c r="P131" s="1">
        <f>(J131-$P$2)/($P$1-$P$2)</f>
        <v>0.23864054638350549</v>
      </c>
      <c r="Q131" s="1">
        <f>(K131-Q$2)/(Q$1-Q$2)</f>
        <v>0.24784264207661341</v>
      </c>
      <c r="R131" s="1">
        <f>IFERROR((N131-R$2)/(R$1-R$2),0)</f>
        <v>0.36713836764406232</v>
      </c>
      <c r="S131" s="1">
        <f>IFERROR((O131-S$2)/(S$1-S$2),0)</f>
        <v>0.63621312294321175</v>
      </c>
    </row>
    <row r="132" spans="1:19" x14ac:dyDescent="0.25">
      <c r="A132" s="2">
        <v>40004</v>
      </c>
      <c r="B132" s="1">
        <v>49175</v>
      </c>
      <c r="C132" s="1">
        <v>49326</v>
      </c>
      <c r="D132" s="1">
        <v>48714</v>
      </c>
      <c r="E132" s="1">
        <v>49221</v>
      </c>
      <c r="F132" s="1">
        <f>IF((C133-B133)&gt;500,500,(E133-B133))</f>
        <v>-34</v>
      </c>
      <c r="G132" s="1">
        <f>(E133-B133)</f>
        <v>-34</v>
      </c>
      <c r="H132" s="1" t="str">
        <f>IF(AND(S132&lt;0.69,P132&gt;=0.46),"TRADE",IF(AND(S132&lt;0.69,P132&lt;0.11,Q132&gt;=0.26),"TRADE",IF(AND(S132&lt;0.69,P132&lt;0.46,P132&gt;=0.11,R132&lt;0.84),"TRADE","NO TRADE")))</f>
        <v>NO TRADE</v>
      </c>
      <c r="I132" s="1">
        <f>IF((C133-B133)&gt;500,1,0)</f>
        <v>0</v>
      </c>
      <c r="J132" s="1">
        <f>STDEV(E128:E132)</f>
        <v>832.1011356800326</v>
      </c>
      <c r="K132" s="1">
        <f>STDEV(E125:E132)</f>
        <v>995.27762637940805</v>
      </c>
      <c r="L132" s="1">
        <f>IFERROR((E132-D132)/(C132-D132),0)</f>
        <v>0.82843137254901966</v>
      </c>
      <c r="M132" s="1">
        <f>D132/E132-1</f>
        <v>-1.0300481501797965E-2</v>
      </c>
      <c r="N132" s="1">
        <f>SUM(L123:L132)</f>
        <v>4.1018906922421641</v>
      </c>
      <c r="O132" s="1">
        <f>SUM(M123:M132)</f>
        <v>-7.6979318045057865E-2</v>
      </c>
      <c r="P132" s="1">
        <f>(J132-$P$2)/($P$1-$P$2)</f>
        <v>0.22911105753811739</v>
      </c>
      <c r="Q132" s="1">
        <f>(K132-Q$2)/(Q$1-Q$2)</f>
        <v>0.24013893587252522</v>
      </c>
      <c r="R132" s="1">
        <f>IFERROR((N132-R$2)/(R$1-R$2),0)</f>
        <v>0.34032013386741272</v>
      </c>
      <c r="S132" s="1">
        <f>IFERROR((O132-S$2)/(S$1-S$2),0)</f>
        <v>0.77576026698996914</v>
      </c>
    </row>
    <row r="133" spans="1:19" x14ac:dyDescent="0.25">
      <c r="A133" s="2">
        <v>40007</v>
      </c>
      <c r="B133" s="1">
        <v>49221</v>
      </c>
      <c r="C133" s="1">
        <v>49644</v>
      </c>
      <c r="D133" s="1">
        <v>48262</v>
      </c>
      <c r="E133" s="1">
        <v>49187</v>
      </c>
      <c r="F133" s="1">
        <f>IF((C134-B134)&gt;500,500,(E134-B134))</f>
        <v>-313</v>
      </c>
      <c r="G133" s="1">
        <f>(E134-B134)</f>
        <v>-313</v>
      </c>
      <c r="H133" s="1" t="str">
        <f>IF(AND(S133&lt;0.69,P133&gt;=0.46),"TRADE",IF(AND(S133&lt;0.69,P133&lt;0.11,Q133&gt;=0.26),"TRADE",IF(AND(S133&lt;0.69,P133&lt;0.46,P133&gt;=0.11,R133&lt;0.84),"TRADE","NO TRADE")))</f>
        <v>NO TRADE</v>
      </c>
      <c r="I133" s="1">
        <f>IF((C134-B134)&gt;500,1,0)</f>
        <v>0</v>
      </c>
      <c r="J133" s="1">
        <f>STDEV(E129:E133)</f>
        <v>619.43159428624563</v>
      </c>
      <c r="K133" s="1">
        <f>STDEV(E126:E133)</f>
        <v>982.93967806487785</v>
      </c>
      <c r="L133" s="1">
        <f>IFERROR((E133-D133)/(C133-D133),0)</f>
        <v>0.66931982633863962</v>
      </c>
      <c r="M133" s="1">
        <f>D133/E133-1</f>
        <v>-1.8805782015573258E-2</v>
      </c>
      <c r="N133" s="1">
        <f>SUM(L124:L133)</f>
        <v>4.5271027744730601</v>
      </c>
      <c r="O133" s="1">
        <f>SUM(M124:M133)</f>
        <v>-9.2968800484047209E-2</v>
      </c>
      <c r="P133" s="1">
        <f>(J133-$P$2)/($P$1-$P$2)</f>
        <v>0.16559679309313005</v>
      </c>
      <c r="Q133" s="1">
        <f>(K133-Q$2)/(Q$1-Q$2)</f>
        <v>0.23666847023960402</v>
      </c>
      <c r="R133" s="1">
        <f>IFERROR((N133-R$2)/(R$1-R$2),0)</f>
        <v>0.40678588110422759</v>
      </c>
      <c r="S133" s="1">
        <f>IFERROR((O133-S$2)/(S$1-S$2),0)</f>
        <v>0.70640660339087058</v>
      </c>
    </row>
    <row r="134" spans="1:19" x14ac:dyDescent="0.25">
      <c r="A134" s="2">
        <v>40008</v>
      </c>
      <c r="B134" s="1">
        <v>49186</v>
      </c>
      <c r="C134" s="1">
        <v>49647</v>
      </c>
      <c r="D134" s="1">
        <v>48573</v>
      </c>
      <c r="E134" s="1">
        <v>48873</v>
      </c>
      <c r="F134" s="1">
        <f>IF((C135-B135)&gt;500,500,(E135-B135))</f>
        <v>500</v>
      </c>
      <c r="G134" s="1">
        <f>(E135-B135)</f>
        <v>2421</v>
      </c>
      <c r="H134" s="1" t="str">
        <f>IF(AND(S134&lt;0.69,P134&gt;=0.46),"TRADE",IF(AND(S134&lt;0.69,P134&lt;0.11,Q134&gt;=0.26),"TRADE",IF(AND(S134&lt;0.69,P134&lt;0.46,P134&gt;=0.11,R134&lt;0.84),"TRADE","NO TRADE")))</f>
        <v>NO TRADE</v>
      </c>
      <c r="I134" s="1">
        <f>IF((C135-B135)&gt;500,1,0)</f>
        <v>1</v>
      </c>
      <c r="J134" s="1">
        <f>STDEV(E130:E134)</f>
        <v>207.76236425300903</v>
      </c>
      <c r="K134" s="1">
        <f>STDEV(E127:E134)</f>
        <v>889.47861935277251</v>
      </c>
      <c r="L134" s="1">
        <f>IFERROR((E134-D134)/(C134-D134),0)</f>
        <v>0.27932960893854747</v>
      </c>
      <c r="M134" s="1">
        <f>D134/E134-1</f>
        <v>-6.138358602909566E-3</v>
      </c>
      <c r="N134" s="1">
        <f>SUM(L125:L134)</f>
        <v>3.9805111635894974</v>
      </c>
      <c r="O134" s="1">
        <f>SUM(M125:M134)</f>
        <v>-8.664024436065354E-2</v>
      </c>
      <c r="P134" s="1">
        <f>(J134-$P$2)/($P$1-$P$2)</f>
        <v>4.2650798246689957E-2</v>
      </c>
      <c r="Q134" s="1">
        <f>(K134-Q$2)/(Q$1-Q$2)</f>
        <v>0.21037938359342262</v>
      </c>
      <c r="R134" s="1">
        <f>IFERROR((N134-R$2)/(R$1-R$2),0)</f>
        <v>0.32134705805821906</v>
      </c>
      <c r="S134" s="1">
        <f>IFERROR((O134-S$2)/(S$1-S$2),0)</f>
        <v>0.73385643199693029</v>
      </c>
    </row>
    <row r="135" spans="1:19" x14ac:dyDescent="0.25">
      <c r="A135" s="2">
        <v>40009</v>
      </c>
      <c r="B135" s="1">
        <v>48876</v>
      </c>
      <c r="C135" s="1">
        <v>51488</v>
      </c>
      <c r="D135" s="1">
        <v>48876</v>
      </c>
      <c r="E135" s="1">
        <v>51297</v>
      </c>
      <c r="F135" s="1">
        <f>IF((C136-B136)&gt;500,500,(E136-B136))</f>
        <v>500</v>
      </c>
      <c r="G135" s="1">
        <f>(E136-B136)</f>
        <v>626</v>
      </c>
      <c r="H135" s="1" t="str">
        <f>IF(AND(S135&lt;0.69,P135&gt;=0.46),"TRADE",IF(AND(S135&lt;0.69,P135&lt;0.11,Q135&gt;=0.26),"TRADE",IF(AND(S135&lt;0.69,P135&lt;0.46,P135&gt;=0.11,R135&lt;0.84),"TRADE","NO TRADE")))</f>
        <v>TRADE</v>
      </c>
      <c r="I135" s="1">
        <f>IF((C136-B136)&gt;500,1,0)</f>
        <v>1</v>
      </c>
      <c r="J135" s="1">
        <f>STDEV(E131:E135)</f>
        <v>985.99249490044292</v>
      </c>
      <c r="K135" s="1">
        <f>STDEV(E128:E135)</f>
        <v>945.86902596803236</v>
      </c>
      <c r="L135" s="1">
        <f>IFERROR((E135-D135)/(C135-D135),0)</f>
        <v>0.92687595712098014</v>
      </c>
      <c r="M135" s="1">
        <f>D135/E135-1</f>
        <v>-4.7195742441078381E-2</v>
      </c>
      <c r="N135" s="1">
        <f>SUM(L126:L135)</f>
        <v>4.6350690411905973</v>
      </c>
      <c r="O135" s="1">
        <f>SUM(M126:M135)</f>
        <v>-0.12678264958226237</v>
      </c>
      <c r="P135" s="1">
        <f>(J135-$P$2)/($P$1-$P$2)</f>
        <v>0.27507107805288039</v>
      </c>
      <c r="Q135" s="1">
        <f>(K135-Q$2)/(Q$1-Q$2)</f>
        <v>0.2262410944059276</v>
      </c>
      <c r="R135" s="1">
        <f>IFERROR((N135-R$2)/(R$1-R$2),0)</f>
        <v>0.42366230323245313</v>
      </c>
      <c r="S135" s="1">
        <f>IFERROR((O135-S$2)/(S$1-S$2),0)</f>
        <v>0.55974054810756235</v>
      </c>
    </row>
    <row r="136" spans="1:19" x14ac:dyDescent="0.25">
      <c r="A136" s="2">
        <v>40010</v>
      </c>
      <c r="B136" s="1">
        <v>51292</v>
      </c>
      <c r="C136" s="1">
        <v>52338</v>
      </c>
      <c r="D136" s="1">
        <v>50703</v>
      </c>
      <c r="E136" s="1">
        <v>51918</v>
      </c>
      <c r="F136" s="1">
        <f>IF((C137-B137)&gt;500,500,(E137-B137))</f>
        <v>154</v>
      </c>
      <c r="G136" s="1">
        <f>(E137-B137)</f>
        <v>154</v>
      </c>
      <c r="H136" s="1" t="str">
        <f>IF(AND(S136&lt;0.69,P136&gt;=0.46),"TRADE",IF(AND(S136&lt;0.69,P136&lt;0.11,Q136&gt;=0.26),"TRADE",IF(AND(S136&lt;0.69,P136&lt;0.46,P136&gt;=0.11,R136&lt;0.84),"TRADE","NO TRADE")))</f>
        <v>TRADE</v>
      </c>
      <c r="I136" s="1">
        <f>IF((C137-B137)&gt;500,1,0)</f>
        <v>0</v>
      </c>
      <c r="J136" s="1">
        <f>STDEV(E132:E136)</f>
        <v>1400.8630197132052</v>
      </c>
      <c r="K136" s="1">
        <f>STDEV(E129:E136)</f>
        <v>1149.4509791946016</v>
      </c>
      <c r="L136" s="1">
        <f>IFERROR((E136-D136)/(C136-D136),0)</f>
        <v>0.74311926605504586</v>
      </c>
      <c r="M136" s="1">
        <f>D136/E136-1</f>
        <v>-2.3402288223737466E-2</v>
      </c>
      <c r="N136" s="1">
        <f>SUM(L127:L136)</f>
        <v>5.2911371646993972</v>
      </c>
      <c r="O136" s="1">
        <f>SUM(M127:M136)</f>
        <v>-0.14863286578985824</v>
      </c>
      <c r="P136" s="1">
        <f>(J136-$P$2)/($P$1-$P$2)</f>
        <v>0.39897314720060773</v>
      </c>
      <c r="Q136" s="1">
        <f>(K136-Q$2)/(Q$1-Q$2)</f>
        <v>0.28350541049353173</v>
      </c>
      <c r="R136" s="1">
        <f>IFERROR((N136-R$2)/(R$1-R$2),0)</f>
        <v>0.526213617951654</v>
      </c>
      <c r="S136" s="1">
        <f>IFERROR((O136-S$2)/(S$1-S$2),0)</f>
        <v>0.46496621440342789</v>
      </c>
    </row>
    <row r="137" spans="1:19" x14ac:dyDescent="0.25">
      <c r="A137" s="2">
        <v>40011</v>
      </c>
      <c r="B137" s="1">
        <v>51918</v>
      </c>
      <c r="C137" s="1">
        <v>52352</v>
      </c>
      <c r="D137" s="1">
        <v>51736</v>
      </c>
      <c r="E137" s="1">
        <v>52072</v>
      </c>
      <c r="F137" s="1">
        <f>IF((C138-B138)&gt;500,500,(E138-B138))</f>
        <v>500</v>
      </c>
      <c r="G137" s="1">
        <f>(E138-B138)</f>
        <v>1082</v>
      </c>
      <c r="H137" s="1" t="str">
        <f>IF(AND(S137&lt;0.69,P137&gt;=0.46),"TRADE",IF(AND(S137&lt;0.69,P137&lt;0.11,Q137&gt;=0.26),"TRADE",IF(AND(S137&lt;0.69,P137&lt;0.46,P137&gt;=0.11,R137&lt;0.84),"TRADE","NO TRADE")))</f>
        <v>TRADE</v>
      </c>
      <c r="I137" s="1">
        <f>IF((C138-B138)&gt;500,1,0)</f>
        <v>1</v>
      </c>
      <c r="J137" s="1">
        <f>STDEV(E133:E137)</f>
        <v>1528.4578175402812</v>
      </c>
      <c r="K137" s="1">
        <f>STDEV(E130:E137)</f>
        <v>1361.8101333466843</v>
      </c>
      <c r="L137" s="1">
        <f>IFERROR((E137-D137)/(C137-D137),0)</f>
        <v>0.54545454545454541</v>
      </c>
      <c r="M137" s="1">
        <f>D137/E137-1</f>
        <v>-6.4526040866492718E-3</v>
      </c>
      <c r="N137" s="1">
        <f>SUM(L128:L137)</f>
        <v>5.3882046133797505</v>
      </c>
      <c r="O137" s="1">
        <f>SUM(M128:M137)</f>
        <v>-0.14691300539831054</v>
      </c>
      <c r="P137" s="1">
        <f>(J137-$P$2)/($P$1-$P$2)</f>
        <v>0.43707963709982545</v>
      </c>
      <c r="Q137" s="1">
        <f>(K137-Q$2)/(Q$1-Q$2)</f>
        <v>0.34323861147096513</v>
      </c>
      <c r="R137" s="1">
        <f>IFERROR((N137-R$2)/(R$1-R$2),0)</f>
        <v>0.54138642413124771</v>
      </c>
      <c r="S137" s="1">
        <f>IFERROR((O137-S$2)/(S$1-S$2),0)</f>
        <v>0.47242603178575665</v>
      </c>
    </row>
    <row r="138" spans="1:19" x14ac:dyDescent="0.25">
      <c r="A138" s="2">
        <v>40014</v>
      </c>
      <c r="B138" s="1">
        <v>52073</v>
      </c>
      <c r="C138" s="1">
        <v>53262</v>
      </c>
      <c r="D138" s="1">
        <v>52073</v>
      </c>
      <c r="E138" s="1">
        <v>53155</v>
      </c>
      <c r="F138" s="1">
        <f>IF((C139-B139)&gt;500,500,(E139-B139))</f>
        <v>500</v>
      </c>
      <c r="G138" s="1">
        <f>(E139-B139)</f>
        <v>79</v>
      </c>
      <c r="H138" s="1" t="str">
        <f>IF(AND(S138&lt;0.69,P138&gt;=0.46),"TRADE",IF(AND(S138&lt;0.69,P138&lt;0.11,Q138&gt;=0.26),"TRADE",IF(AND(S138&lt;0.69,P138&lt;0.46,P138&gt;=0.11,R138&lt;0.84),"TRADE","NO TRADE")))</f>
        <v>TRADE</v>
      </c>
      <c r="I138" s="1">
        <f>IF((C139-B139)&gt;500,1,0)</f>
        <v>1</v>
      </c>
      <c r="J138" s="1">
        <f>STDEV(E134:E138)</f>
        <v>1595.0255483847272</v>
      </c>
      <c r="K138" s="1">
        <f>STDEV(E131:E138)</f>
        <v>1682.6547848563591</v>
      </c>
      <c r="L138" s="1">
        <f>IFERROR((E138-D138)/(C138-D138),0)</f>
        <v>0.91000841042893188</v>
      </c>
      <c r="M138" s="1">
        <f>D138/E138-1</f>
        <v>-2.0355563916847008E-2</v>
      </c>
      <c r="N138" s="1">
        <f>SUM(L129:L138)</f>
        <v>6.2188479444436018</v>
      </c>
      <c r="O138" s="1">
        <f>SUM(M129:M138)</f>
        <v>-0.16687591200682339</v>
      </c>
      <c r="P138" s="1">
        <f>(J138-$P$2)/($P$1-$P$2)</f>
        <v>0.45696024827078835</v>
      </c>
      <c r="Q138" s="1">
        <f>(K138-Q$2)/(Q$1-Q$2)</f>
        <v>0.43348703107729281</v>
      </c>
      <c r="R138" s="1">
        <f>IFERROR((N138-R$2)/(R$1-R$2),0)</f>
        <v>0.67122593714973355</v>
      </c>
      <c r="S138" s="1">
        <f>IFERROR((O138-S$2)/(S$1-S$2),0)</f>
        <v>0.38583781889832736</v>
      </c>
    </row>
    <row r="139" spans="1:19" x14ac:dyDescent="0.25">
      <c r="A139" s="2">
        <v>40015</v>
      </c>
      <c r="B139" s="1">
        <v>53155</v>
      </c>
      <c r="C139" s="1">
        <v>53716</v>
      </c>
      <c r="D139" s="1">
        <v>52520</v>
      </c>
      <c r="E139" s="1">
        <v>53234</v>
      </c>
      <c r="F139" s="1">
        <f>IF((C140-B140)&gt;500,500,(E140-B140))</f>
        <v>-159</v>
      </c>
      <c r="G139" s="1">
        <f>(E140-B140)</f>
        <v>-159</v>
      </c>
      <c r="H139" s="1" t="str">
        <f>IF(AND(S139&lt;0.69,P139&gt;=0.46),"TRADE",IF(AND(S139&lt;0.69,P139&lt;0.11,Q139&gt;=0.26),"TRADE",IF(AND(S139&lt;0.69,P139&lt;0.46,P139&gt;=0.11,R139&lt;0.84),"TRADE","NO TRADE")))</f>
        <v>TRADE</v>
      </c>
      <c r="I139" s="1">
        <f>IF((C140-B140)&gt;500,1,0)</f>
        <v>0</v>
      </c>
      <c r="J139" s="1">
        <f>STDEV(E135:E139)</f>
        <v>836.82477257786763</v>
      </c>
      <c r="K139" s="1">
        <f>STDEV(E132:E139)</f>
        <v>1795.8824283422819</v>
      </c>
      <c r="L139" s="1">
        <f>IFERROR((E139-D139)/(C139-D139),0)</f>
        <v>0.59698996655518399</v>
      </c>
      <c r="M139" s="1">
        <f>D139/E139-1</f>
        <v>-1.3412480745388256E-2</v>
      </c>
      <c r="N139" s="1">
        <f>SUM(L130:L139)</f>
        <v>6.065636460555595</v>
      </c>
      <c r="O139" s="1">
        <f>SUM(M130:M139)</f>
        <v>-0.16189717944574411</v>
      </c>
      <c r="P139" s="1">
        <f>(J139-$P$2)/($P$1-$P$2)</f>
        <v>0.23052178293445269</v>
      </c>
      <c r="Q139" s="1">
        <f>(K139-Q$2)/(Q$1-Q$2)</f>
        <v>0.46533613883792224</v>
      </c>
      <c r="R139" s="1">
        <f>IFERROR((N139-R$2)/(R$1-R$2),0)</f>
        <v>0.64727714503533651</v>
      </c>
      <c r="S139" s="1">
        <f>IFERROR((O139-S$2)/(S$1-S$2),0)</f>
        <v>0.40743284828770865</v>
      </c>
    </row>
    <row r="140" spans="1:19" x14ac:dyDescent="0.25">
      <c r="A140" s="2">
        <v>40016</v>
      </c>
      <c r="B140" s="1">
        <v>53232</v>
      </c>
      <c r="C140" s="1">
        <v>53664</v>
      </c>
      <c r="D140" s="1">
        <v>52543</v>
      </c>
      <c r="E140" s="1">
        <v>53073</v>
      </c>
      <c r="F140" s="1">
        <f>IF((C141-B141)&gt;500,500,(E141-B141))</f>
        <v>500</v>
      </c>
      <c r="G140" s="1">
        <f>(E141-B141)</f>
        <v>1175</v>
      </c>
      <c r="H140" s="1" t="str">
        <f>IF(AND(S140&lt;0.69,P140&gt;=0.46),"TRADE",IF(AND(S140&lt;0.69,P140&lt;0.11,Q140&gt;=0.26),"TRADE",IF(AND(S140&lt;0.69,P140&lt;0.46,P140&gt;=0.11,R140&lt;0.84),"TRADE","NO TRADE")))</f>
        <v>TRADE</v>
      </c>
      <c r="I140" s="1">
        <f>IF((C141-B141)&gt;500,1,0)</f>
        <v>1</v>
      </c>
      <c r="J140" s="1">
        <f>STDEV(E136:E140)</f>
        <v>639.67906015438712</v>
      </c>
      <c r="K140" s="1">
        <f>STDEV(E133:E140)</f>
        <v>1729.2655284418129</v>
      </c>
      <c r="L140" s="1">
        <f>IFERROR((E140-D140)/(C140-D140),0)</f>
        <v>0.47279214986619089</v>
      </c>
      <c r="M140" s="1">
        <f>D140/E140-1</f>
        <v>-9.9862453601643475E-3</v>
      </c>
      <c r="N140" s="1">
        <f>SUM(L131:L140)</f>
        <v>6.4917455637387391</v>
      </c>
      <c r="O140" s="1">
        <f>SUM(M131:M140)</f>
        <v>-0.17073090847859385</v>
      </c>
      <c r="P140" s="1">
        <f>(J140-$P$2)/($P$1-$P$2)</f>
        <v>0.17164374694021992</v>
      </c>
      <c r="Q140" s="1">
        <f>(K140-Q$2)/(Q$1-Q$2)</f>
        <v>0.44659788059736383</v>
      </c>
      <c r="R140" s="1">
        <f>IFERROR((N140-R$2)/(R$1-R$2),0)</f>
        <v>0.71388310740330541</v>
      </c>
      <c r="S140" s="1">
        <f>IFERROR((O140-S$2)/(S$1-S$2),0)</f>
        <v>0.36911694444231968</v>
      </c>
    </row>
    <row r="141" spans="1:19" x14ac:dyDescent="0.25">
      <c r="A141" s="2">
        <v>40017</v>
      </c>
      <c r="B141" s="1">
        <v>53074</v>
      </c>
      <c r="C141" s="1">
        <v>54629</v>
      </c>
      <c r="D141" s="1">
        <v>53065</v>
      </c>
      <c r="E141" s="1">
        <v>54249</v>
      </c>
      <c r="F141" s="1">
        <f>IF((C142-B142)&gt;500,500,(E142-B142))</f>
        <v>208</v>
      </c>
      <c r="G141" s="1">
        <f>(E142-B142)</f>
        <v>208</v>
      </c>
      <c r="H141" s="1" t="str">
        <f>IF(AND(S141&lt;0.69,P141&gt;=0.46),"TRADE",IF(AND(S141&lt;0.69,P141&lt;0.11,Q141&gt;=0.26),"TRADE",IF(AND(S141&lt;0.69,P141&lt;0.46,P141&gt;=0.11,R141&lt;0.84),"TRADE","NO TRADE")))</f>
        <v>TRADE</v>
      </c>
      <c r="I141" s="1">
        <f>IF((C142-B142)&gt;500,1,0)</f>
        <v>0</v>
      </c>
      <c r="J141" s="1">
        <f>STDEV(E137:E141)</f>
        <v>771.79615184321824</v>
      </c>
      <c r="K141" s="1">
        <f>STDEV(E134:E141)</f>
        <v>1643.7229900007917</v>
      </c>
      <c r="L141" s="1">
        <f>IFERROR((E141-D141)/(C141-D141),0)</f>
        <v>0.75703324808184147</v>
      </c>
      <c r="M141" s="1">
        <f>D141/E141-1</f>
        <v>-2.1825287102066437E-2</v>
      </c>
      <c r="N141" s="1">
        <f>SUM(L132:L141)</f>
        <v>6.7293543513889258</v>
      </c>
      <c r="O141" s="1">
        <f>SUM(M132:M141)</f>
        <v>-0.17787483399621196</v>
      </c>
      <c r="P141" s="1">
        <f>(J141-$P$2)/($P$1-$P$2)</f>
        <v>0.21110083065908389</v>
      </c>
      <c r="Q141" s="1">
        <f>(K141-Q$2)/(Q$1-Q$2)</f>
        <v>0.42253614583853177</v>
      </c>
      <c r="R141" s="1">
        <f>IFERROR((N141-R$2)/(R$1-R$2),0)</f>
        <v>0.75102421011690979</v>
      </c>
      <c r="S141" s="1">
        <f>IFERROR((O141-S$2)/(S$1-S$2),0)</f>
        <v>0.33813048762507081</v>
      </c>
    </row>
    <row r="142" spans="1:19" x14ac:dyDescent="0.25">
      <c r="A142" s="2">
        <v>40018</v>
      </c>
      <c r="B142" s="1">
        <v>54249</v>
      </c>
      <c r="C142" s="1">
        <v>54600</v>
      </c>
      <c r="D142" s="1">
        <v>54037</v>
      </c>
      <c r="E142" s="1">
        <v>54457</v>
      </c>
      <c r="F142" s="1">
        <f>IF((C143-B143)&gt;500,500,(E143-B143))</f>
        <v>91</v>
      </c>
      <c r="G142" s="1">
        <f>(E143-B143)</f>
        <v>91</v>
      </c>
      <c r="H142" s="1" t="str">
        <f>IF(AND(S142&lt;0.69,P142&gt;=0.46),"TRADE",IF(AND(S142&lt;0.69,P142&lt;0.11,Q142&gt;=0.26),"TRADE",IF(AND(S142&lt;0.69,P142&lt;0.46,P142&gt;=0.11,R142&lt;0.84),"TRADE","NO TRADE")))</f>
        <v>TRADE</v>
      </c>
      <c r="I142" s="1">
        <f>IF((C143-B143)&gt;500,1,0)</f>
        <v>0</v>
      </c>
      <c r="J142" s="1">
        <f>STDEV(E138:E142)</f>
        <v>663.27128688041364</v>
      </c>
      <c r="K142" s="1">
        <f>STDEV(E135:E142)</f>
        <v>1112.3943850348862</v>
      </c>
      <c r="L142" s="1">
        <f>IFERROR((E142-D142)/(C142-D142),0)</f>
        <v>0.74600355239786853</v>
      </c>
      <c r="M142" s="1">
        <f>D142/E142-1</f>
        <v>-7.7125071157059244E-3</v>
      </c>
      <c r="N142" s="1">
        <f>SUM(L133:L142)</f>
        <v>6.6469265312377752</v>
      </c>
      <c r="O142" s="1">
        <f>SUM(M133:M142)</f>
        <v>-0.17528685961011992</v>
      </c>
      <c r="P142" s="1">
        <f>(J142-$P$2)/($P$1-$P$2)</f>
        <v>0.17868962157418253</v>
      </c>
      <c r="Q142" s="1">
        <f>(K142-Q$2)/(Q$1-Q$2)</f>
        <v>0.27308198893056845</v>
      </c>
      <c r="R142" s="1">
        <f>IFERROR((N142-R$2)/(R$1-R$2),0)</f>
        <v>0.73813975342249005</v>
      </c>
      <c r="S142" s="1">
        <f>IFERROR((O142-S$2)/(S$1-S$2),0)</f>
        <v>0.34935571055901937</v>
      </c>
    </row>
    <row r="143" spans="1:19" x14ac:dyDescent="0.25">
      <c r="A143" s="2">
        <v>40021</v>
      </c>
      <c r="B143" s="1">
        <v>54458</v>
      </c>
      <c r="C143" s="1">
        <v>54886</v>
      </c>
      <c r="D143" s="1">
        <v>53943</v>
      </c>
      <c r="E143" s="1">
        <v>54549</v>
      </c>
      <c r="F143" s="1">
        <f>IF((C144-B144)&gt;500,500,(E144-B144))</f>
        <v>-75</v>
      </c>
      <c r="G143" s="1">
        <f>(E144-B144)</f>
        <v>-75</v>
      </c>
      <c r="H143" s="1" t="str">
        <f>IF(AND(S143&lt;0.69,P143&gt;=0.46),"TRADE",IF(AND(S143&lt;0.69,P143&lt;0.11,Q143&gt;=0.26),"TRADE",IF(AND(S143&lt;0.69,P143&lt;0.46,P143&gt;=0.11,R143&lt;0.84),"TRADE","NO TRADE")))</f>
        <v>TRADE</v>
      </c>
      <c r="I143" s="1">
        <f>IF((C144-B144)&gt;500,1,0)</f>
        <v>0</v>
      </c>
      <c r="J143" s="1">
        <f>STDEV(E139:E143)</f>
        <v>703.55653646313317</v>
      </c>
      <c r="K143" s="1">
        <f>STDEV(E136:E143)</f>
        <v>1019.9641362742684</v>
      </c>
      <c r="L143" s="1">
        <f>IFERROR((E143-D143)/(C143-D143),0)</f>
        <v>0.6426299045599152</v>
      </c>
      <c r="M143" s="1">
        <f>D143/E143-1</f>
        <v>-1.110927789693672E-2</v>
      </c>
      <c r="N143" s="1">
        <f>SUM(L134:L143)</f>
        <v>6.6202366094590506</v>
      </c>
      <c r="O143" s="1">
        <f>SUM(M134:M143)</f>
        <v>-0.16759035549148338</v>
      </c>
      <c r="P143" s="1">
        <f>(J143-$P$2)/($P$1-$P$2)</f>
        <v>0.1907209071943993</v>
      </c>
      <c r="Q143" s="1">
        <f>(K143-Q$2)/(Q$1-Q$2)</f>
        <v>0.24708285247865863</v>
      </c>
      <c r="R143" s="1">
        <f>IFERROR((N143-R$2)/(R$1-R$2),0)</f>
        <v>0.73396779860547767</v>
      </c>
      <c r="S143" s="1">
        <f>IFERROR((O143-S$2)/(S$1-S$2),0)</f>
        <v>0.38273895229743887</v>
      </c>
    </row>
    <row r="144" spans="1:19" x14ac:dyDescent="0.25">
      <c r="A144" s="2">
        <v>40022</v>
      </c>
      <c r="B144" s="1">
        <v>54547</v>
      </c>
      <c r="C144" s="1">
        <v>54547</v>
      </c>
      <c r="D144" s="1">
        <v>53779</v>
      </c>
      <c r="E144" s="1">
        <v>54472</v>
      </c>
      <c r="F144" s="1">
        <f>IF((C145-B145)&gt;500,500,(E145-B145))</f>
        <v>-735</v>
      </c>
      <c r="G144" s="1">
        <f>(E145-B145)</f>
        <v>-735</v>
      </c>
      <c r="H144" s="1" t="str">
        <f>IF(AND(S144&lt;0.69,P144&gt;=0.46),"TRADE",IF(AND(S144&lt;0.69,P144&lt;0.11,Q144&gt;=0.26),"TRADE",IF(AND(S144&lt;0.69,P144&lt;0.46,P144&gt;=0.11,R144&lt;0.84),"TRADE","NO TRADE")))</f>
        <v>TRADE</v>
      </c>
      <c r="I144" s="1">
        <f>IF((C145-B145)&gt;500,1,0)</f>
        <v>0</v>
      </c>
      <c r="J144" s="1">
        <f>STDEV(E140:E144)</f>
        <v>617.73052377229988</v>
      </c>
      <c r="K144" s="1">
        <f>STDEV(E137:E144)</f>
        <v>905.10961254109202</v>
      </c>
      <c r="L144" s="1">
        <f>IFERROR((E144-D144)/(C144-D144),0)</f>
        <v>0.90234375</v>
      </c>
      <c r="M144" s="1">
        <f>D144/E144-1</f>
        <v>-1.2722132471728598E-2</v>
      </c>
      <c r="N144" s="1">
        <f>SUM(L135:L144)</f>
        <v>7.2432507505205033</v>
      </c>
      <c r="O144" s="1">
        <f>SUM(M135:M144)</f>
        <v>-0.17417412936030241</v>
      </c>
      <c r="P144" s="1">
        <f>(J144-$P$2)/($P$1-$P$2)</f>
        <v>0.1650887643375582</v>
      </c>
      <c r="Q144" s="1">
        <f>(K144-Q$2)/(Q$1-Q$2)</f>
        <v>0.21477612957464889</v>
      </c>
      <c r="R144" s="1">
        <f>IFERROR((N144-R$2)/(R$1-R$2),0)</f>
        <v>0.83135237951272034</v>
      </c>
      <c r="S144" s="1">
        <f>IFERROR((O144-S$2)/(S$1-S$2),0)</f>
        <v>0.35418212815676509</v>
      </c>
    </row>
    <row r="145" spans="1:19" x14ac:dyDescent="0.25">
      <c r="A145" s="2">
        <v>40023</v>
      </c>
      <c r="B145" s="1">
        <v>54470</v>
      </c>
      <c r="C145" s="1">
        <v>54470</v>
      </c>
      <c r="D145" s="1">
        <v>53256</v>
      </c>
      <c r="E145" s="1">
        <v>53735</v>
      </c>
      <c r="F145" s="1">
        <f>IF((C146-B146)&gt;500,500,(E146-B146))</f>
        <v>500</v>
      </c>
      <c r="G145" s="1">
        <f>(E146-B146)</f>
        <v>743</v>
      </c>
      <c r="H145" s="1" t="str">
        <f>IF(AND(S145&lt;0.69,P145&gt;=0.46),"TRADE",IF(AND(S145&lt;0.69,P145&lt;0.11,Q145&gt;=0.26),"TRADE",IF(AND(S145&lt;0.69,P145&lt;0.46,P145&gt;=0.11,R145&lt;0.84),"TRADE","NO TRADE")))</f>
        <v>NO TRADE</v>
      </c>
      <c r="I145" s="1">
        <f>IF((C146-B146)&gt;500,1,0)</f>
        <v>1</v>
      </c>
      <c r="J145" s="1">
        <f>STDEV(E141:E145)</f>
        <v>330.82140196788964</v>
      </c>
      <c r="K145" s="1">
        <f>STDEV(E138:E145)</f>
        <v>641.49913706656127</v>
      </c>
      <c r="L145" s="1">
        <f>IFERROR((E145-D145)/(C145-D145),0)</f>
        <v>0.39456342668863265</v>
      </c>
      <c r="M145" s="1">
        <f>D145/E145-1</f>
        <v>-8.9141155671350614E-3</v>
      </c>
      <c r="N145" s="1">
        <f>SUM(L136:L145)</f>
        <v>6.7109382200881562</v>
      </c>
      <c r="O145" s="1">
        <f>SUM(M136:M145)</f>
        <v>-0.13589250248635909</v>
      </c>
      <c r="P145" s="1">
        <f>(J145-$P$2)/($P$1-$P$2)</f>
        <v>7.9402672598533258E-2</v>
      </c>
      <c r="Q145" s="1">
        <f>(K145-Q$2)/(Q$1-Q$2)</f>
        <v>0.14062675949380893</v>
      </c>
      <c r="R145" s="1">
        <f>IFERROR((N145-R$2)/(R$1-R$2),0)</f>
        <v>0.74814554796390853</v>
      </c>
      <c r="S145" s="1">
        <f>IFERROR((O145-S$2)/(S$1-S$2),0)</f>
        <v>0.52022696934360024</v>
      </c>
    </row>
    <row r="146" spans="1:19" x14ac:dyDescent="0.25">
      <c r="A146" s="2">
        <v>40024</v>
      </c>
      <c r="B146" s="1">
        <v>53735</v>
      </c>
      <c r="C146" s="1">
        <v>55083</v>
      </c>
      <c r="D146" s="1">
        <v>53735</v>
      </c>
      <c r="E146" s="1">
        <v>54478</v>
      </c>
      <c r="F146" s="1">
        <f>IF((C147-B147)&gt;500,500,(E147-B147))</f>
        <v>500</v>
      </c>
      <c r="G146" s="1">
        <f>(E147-B147)</f>
        <v>292</v>
      </c>
      <c r="H146" s="1" t="str">
        <f>IF(AND(S146&lt;0.69,P146&gt;=0.46),"TRADE",IF(AND(S146&lt;0.69,P146&lt;0.11,Q146&gt;=0.26),"TRADE",IF(AND(S146&lt;0.69,P146&lt;0.46,P146&gt;=0.11,R146&lt;0.84),"TRADE","NO TRADE")))</f>
        <v>NO TRADE</v>
      </c>
      <c r="I146" s="1">
        <f>IF((C147-B147)&gt;500,1,0)</f>
        <v>1</v>
      </c>
      <c r="J146" s="1">
        <f>STDEV(E142:E146)</f>
        <v>339.06002418450925</v>
      </c>
      <c r="K146" s="1">
        <f>STDEV(E139:E146)</f>
        <v>601.45096878893037</v>
      </c>
      <c r="L146" s="1">
        <f>IFERROR((E146-D146)/(C146-D146),0)</f>
        <v>0.55118694362017806</v>
      </c>
      <c r="M146" s="1">
        <f>D146/E146-1</f>
        <v>-1.3638532985792429E-2</v>
      </c>
      <c r="N146" s="1">
        <f>SUM(L137:L146)</f>
        <v>6.5190058976532876</v>
      </c>
      <c r="O146" s="1">
        <f>SUM(M137:M146)</f>
        <v>-0.12612874724841405</v>
      </c>
      <c r="P146" s="1">
        <f>(J146-$P$2)/($P$1-$P$2)</f>
        <v>8.1863156721926456E-2</v>
      </c>
      <c r="Q146" s="1">
        <f>(K146-Q$2)/(Q$1-Q$2)</f>
        <v>0.12936185643814596</v>
      </c>
      <c r="R146" s="1">
        <f>IFERROR((N146-R$2)/(R$1-R$2),0)</f>
        <v>0.71814422447704762</v>
      </c>
      <c r="S146" s="1">
        <f>IFERROR((O146-S$2)/(S$1-S$2),0)</f>
        <v>0.5625768201796213</v>
      </c>
    </row>
    <row r="147" spans="1:19" x14ac:dyDescent="0.25">
      <c r="A147" s="2">
        <v>40025</v>
      </c>
      <c r="B147" s="1">
        <v>54474</v>
      </c>
      <c r="C147" s="1">
        <v>54980</v>
      </c>
      <c r="D147" s="1">
        <v>54206</v>
      </c>
      <c r="E147" s="1">
        <v>54766</v>
      </c>
      <c r="F147" s="1">
        <f>IF((C148-B148)&gt;500,500,(E148-B148))</f>
        <v>500</v>
      </c>
      <c r="G147" s="1">
        <f>(E148-B148)</f>
        <v>1232</v>
      </c>
      <c r="H147" s="1" t="str">
        <f>IF(AND(S147&lt;0.69,P147&gt;=0.46),"TRADE",IF(AND(S147&lt;0.69,P147&lt;0.11,Q147&gt;=0.26),"TRADE",IF(AND(S147&lt;0.69,P147&lt;0.46,P147&gt;=0.11,R147&lt;0.84),"TRADE","NO TRADE")))</f>
        <v>NO TRADE</v>
      </c>
      <c r="I147" s="1">
        <f>IF((C148-B148)&gt;500,1,0)</f>
        <v>1</v>
      </c>
      <c r="J147" s="1">
        <f>STDEV(E143:E147)</f>
        <v>390.40043545057682</v>
      </c>
      <c r="K147" s="1">
        <f>STDEV(E140:E147)</f>
        <v>553.45975140796952</v>
      </c>
      <c r="L147" s="1">
        <f>IFERROR((E147-D147)/(C147-D147),0)</f>
        <v>0.72351421188630494</v>
      </c>
      <c r="M147" s="1">
        <f>D147/E147-1</f>
        <v>-1.0225322280246862E-2</v>
      </c>
      <c r="N147" s="1">
        <f>SUM(L138:L147)</f>
        <v>6.6970655640850474</v>
      </c>
      <c r="O147" s="1">
        <f>SUM(M138:M147)</f>
        <v>-0.12990146544201164</v>
      </c>
      <c r="P147" s="1">
        <f>(J147-$P$2)/($P$1-$P$2)</f>
        <v>9.7196092677383814E-2</v>
      </c>
      <c r="Q147" s="1">
        <f>(K147-Q$2)/(Q$1-Q$2)</f>
        <v>0.1158627019307041</v>
      </c>
      <c r="R147" s="1">
        <f>IFERROR((N147-R$2)/(R$1-R$2),0)</f>
        <v>0.7459770854814497</v>
      </c>
      <c r="S147" s="1">
        <f>IFERROR((O147-S$2)/(S$1-S$2),0)</f>
        <v>0.54621282406834348</v>
      </c>
    </row>
    <row r="148" spans="1:19" x14ac:dyDescent="0.25">
      <c r="A148" s="2">
        <v>40028</v>
      </c>
      <c r="B148" s="1">
        <v>54766</v>
      </c>
      <c r="C148" s="1">
        <v>56200</v>
      </c>
      <c r="D148" s="1">
        <v>54766</v>
      </c>
      <c r="E148" s="1">
        <v>55998</v>
      </c>
      <c r="F148" s="1">
        <f>IF((C149-B149)&gt;500,500,(E149-B149))</f>
        <v>500</v>
      </c>
      <c r="G148" s="1">
        <f>(E149-B149)</f>
        <v>40</v>
      </c>
      <c r="H148" s="1" t="str">
        <f>IF(AND(S148&lt;0.69,P148&gt;=0.46),"TRADE",IF(AND(S148&lt;0.69,P148&lt;0.11,Q148&gt;=0.26),"TRADE",IF(AND(S148&lt;0.69,P148&lt;0.46,P148&gt;=0.11,R148&lt;0.84),"TRADE","NO TRADE")))</f>
        <v>TRADE</v>
      </c>
      <c r="I148" s="1">
        <f>IF((C149-B149)&gt;500,1,0)</f>
        <v>1</v>
      </c>
      <c r="J148" s="1">
        <f>STDEV(E144:E148)</f>
        <v>824.79282247119488</v>
      </c>
      <c r="K148" s="1">
        <f>STDEV(E141:E148)</f>
        <v>644.37699701782822</v>
      </c>
      <c r="L148" s="1">
        <f>IFERROR((E148-D148)/(C148-D148),0)</f>
        <v>0.85913528591352861</v>
      </c>
      <c r="M148" s="1">
        <f>D148/E148-1</f>
        <v>-2.2000785742347984E-2</v>
      </c>
      <c r="N148" s="1">
        <f>SUM(L139:L148)</f>
        <v>6.6461924395696439</v>
      </c>
      <c r="O148" s="1">
        <f>SUM(M139:M148)</f>
        <v>-0.13154668726751262</v>
      </c>
      <c r="P148" s="1">
        <f>(J148-$P$2)/($P$1-$P$2)</f>
        <v>0.22692841241295858</v>
      </c>
      <c r="Q148" s="1">
        <f>(K148-Q$2)/(Q$1-Q$2)</f>
        <v>0.14143625502763849</v>
      </c>
      <c r="R148" s="1">
        <f>IFERROR((N148-R$2)/(R$1-R$2),0)</f>
        <v>0.73802500609215393</v>
      </c>
      <c r="S148" s="1">
        <f>IFERROR((O148-S$2)/(S$1-S$2),0)</f>
        <v>0.5390767481217289</v>
      </c>
    </row>
    <row r="149" spans="1:19" x14ac:dyDescent="0.25">
      <c r="A149" s="2">
        <v>40029</v>
      </c>
      <c r="B149" s="1">
        <v>55998</v>
      </c>
      <c r="C149" s="1">
        <v>56656</v>
      </c>
      <c r="D149" s="1">
        <v>55727</v>
      </c>
      <c r="E149" s="1">
        <v>56038</v>
      </c>
      <c r="F149" s="1">
        <f>IF((C150-B150)&gt;500,500,(E150-B150))</f>
        <v>500</v>
      </c>
      <c r="G149" s="1">
        <f>(E150-B150)</f>
        <v>343</v>
      </c>
      <c r="H149" s="1" t="str">
        <f>IF(AND(S149&lt;0.69,P149&gt;=0.46),"TRADE",IF(AND(S149&lt;0.69,P149&lt;0.11,Q149&gt;=0.26),"TRADE",IF(AND(S149&lt;0.69,P149&lt;0.46,P149&gt;=0.11,R149&lt;0.84),"TRADE","NO TRADE")))</f>
        <v>TRADE</v>
      </c>
      <c r="I149" s="1">
        <f>IF((C150-B150)&gt;500,1,0)</f>
        <v>1</v>
      </c>
      <c r="J149" s="1">
        <f>STDEV(E145:E149)</f>
        <v>1000.1084941145135</v>
      </c>
      <c r="K149" s="1">
        <f>STDEV(E142:E149)</f>
        <v>801.25489746664618</v>
      </c>
      <c r="L149" s="1">
        <f>IFERROR((E149-D149)/(C149-D149),0)</f>
        <v>0.33476856835306784</v>
      </c>
      <c r="M149" s="1">
        <f>D149/E149-1</f>
        <v>-5.54980548913242E-3</v>
      </c>
      <c r="N149" s="1">
        <f>SUM(L140:L149)</f>
        <v>6.3839710413675279</v>
      </c>
      <c r="O149" s="1">
        <f>SUM(M140:M149)</f>
        <v>-0.12368401201125678</v>
      </c>
      <c r="P149" s="1">
        <f>(J149-$P$2)/($P$1-$P$2)</f>
        <v>0.27928685479792725</v>
      </c>
      <c r="Q149" s="1">
        <f>(K149-Q$2)/(Q$1-Q$2)</f>
        <v>0.18556347522609551</v>
      </c>
      <c r="R149" s="1">
        <f>IFERROR((N149-R$2)/(R$1-R$2),0)</f>
        <v>0.69703665721564678</v>
      </c>
      <c r="S149" s="1">
        <f>IFERROR((O149-S$2)/(S$1-S$2),0)</f>
        <v>0.57318074972353372</v>
      </c>
    </row>
    <row r="150" spans="1:19" x14ac:dyDescent="0.25">
      <c r="A150" s="2">
        <v>40030</v>
      </c>
      <c r="B150" s="1">
        <v>56041</v>
      </c>
      <c r="C150" s="1">
        <v>56586</v>
      </c>
      <c r="D150" s="1">
        <v>55407</v>
      </c>
      <c r="E150" s="1">
        <v>56384</v>
      </c>
      <c r="F150" s="1">
        <f>IF((C151-B151)&gt;500,500,(E151-B151))</f>
        <v>-630</v>
      </c>
      <c r="G150" s="1">
        <f>(E151-B151)</f>
        <v>-630</v>
      </c>
      <c r="H150" s="1" t="str">
        <f>IF(AND(S150&lt;0.69,P150&gt;=0.46),"TRADE",IF(AND(S150&lt;0.69,P150&lt;0.11,Q150&gt;=0.26),"TRADE",IF(AND(S150&lt;0.69,P150&lt;0.46,P150&gt;=0.11,R150&lt;0.84),"TRADE","NO TRADE")))</f>
        <v>TRADE</v>
      </c>
      <c r="I150" s="1">
        <f>IF((C151-B151)&gt;500,1,0)</f>
        <v>0</v>
      </c>
      <c r="J150" s="1">
        <f>STDEV(E146:E150)</f>
        <v>850.99424204867569</v>
      </c>
      <c r="K150" s="1">
        <f>STDEV(E143:E150)</f>
        <v>954.42608035255557</v>
      </c>
      <c r="L150" s="1">
        <f>IFERROR((E150-D150)/(C150-D150),0)</f>
        <v>0.82866836301950808</v>
      </c>
      <c r="M150" s="1">
        <f>D150/E150-1</f>
        <v>-1.7327610669693572E-2</v>
      </c>
      <c r="N150" s="1">
        <f>SUM(L141:L150)</f>
        <v>6.7398472545208454</v>
      </c>
      <c r="O150" s="1">
        <f>SUM(M141:M150)</f>
        <v>-0.13102537732078601</v>
      </c>
      <c r="P150" s="1">
        <f>(J150-$P$2)/($P$1-$P$2)</f>
        <v>0.23475352869887164</v>
      </c>
      <c r="Q150" s="1">
        <f>(K150-Q$2)/(Q$1-Q$2)</f>
        <v>0.22864805562860935</v>
      </c>
      <c r="R150" s="1">
        <f>IFERROR((N150-R$2)/(R$1-R$2),0)</f>
        <v>0.7526643766984602</v>
      </c>
      <c r="S150" s="1">
        <f>IFERROR((O150-S$2)/(S$1-S$2),0)</f>
        <v>0.54133790665604009</v>
      </c>
    </row>
    <row r="151" spans="1:19" x14ac:dyDescent="0.25">
      <c r="A151" s="2">
        <v>40031</v>
      </c>
      <c r="B151" s="1">
        <v>56385</v>
      </c>
      <c r="C151" s="1">
        <v>56780</v>
      </c>
      <c r="D151" s="1">
        <v>55361</v>
      </c>
      <c r="E151" s="1">
        <v>55755</v>
      </c>
      <c r="F151" s="1">
        <f>IF((C152-B152)&gt;500,500,(E152-B152))</f>
        <v>500</v>
      </c>
      <c r="G151" s="1">
        <f>(E152-B152)</f>
        <v>572</v>
      </c>
      <c r="H151" s="1" t="str">
        <f>IF(AND(S151&lt;0.69,P151&gt;=0.46),"TRADE",IF(AND(S151&lt;0.69,P151&lt;0.11,Q151&gt;=0.26),"TRADE",IF(AND(S151&lt;0.69,P151&lt;0.46,P151&gt;=0.11,R151&lt;0.84),"TRADE","NO TRADE")))</f>
        <v>TRADE</v>
      </c>
      <c r="I151" s="1">
        <f>IF((C152-B152)&gt;500,1,0)</f>
        <v>1</v>
      </c>
      <c r="J151" s="1">
        <f>STDEV(E147:E151)</f>
        <v>613.87881540251897</v>
      </c>
      <c r="K151" s="1">
        <f>STDEV(E144:E151)</f>
        <v>958.77105117511167</v>
      </c>
      <c r="L151" s="1">
        <f>IFERROR((E151-D151)/(C151-D151),0)</f>
        <v>0.27766032417195208</v>
      </c>
      <c r="M151" s="1">
        <f>D151/E151-1</f>
        <v>-7.0666307954443397E-3</v>
      </c>
      <c r="N151" s="1">
        <f>SUM(L142:L151)</f>
        <v>6.2604743306109567</v>
      </c>
      <c r="O151" s="1">
        <f>SUM(M142:M151)</f>
        <v>-0.11626672101416391</v>
      </c>
      <c r="P151" s="1">
        <f>(J151-$P$2)/($P$1-$P$2)</f>
        <v>0.16393844247030853</v>
      </c>
      <c r="Q151" s="1">
        <f>(K151-Q$2)/(Q$1-Q$2)</f>
        <v>0.22987022576024846</v>
      </c>
      <c r="R151" s="1">
        <f>IFERROR((N151-R$2)/(R$1-R$2),0)</f>
        <v>0.67773264045615345</v>
      </c>
      <c r="S151" s="1">
        <f>IFERROR((O151-S$2)/(S$1-S$2),0)</f>
        <v>0.6053529170586458</v>
      </c>
    </row>
    <row r="152" spans="1:19" x14ac:dyDescent="0.25">
      <c r="A152" s="2">
        <v>40032</v>
      </c>
      <c r="B152" s="1">
        <v>55758</v>
      </c>
      <c r="C152" s="1">
        <v>56644</v>
      </c>
      <c r="D152" s="1">
        <v>55758</v>
      </c>
      <c r="E152" s="1">
        <v>56330</v>
      </c>
      <c r="F152" s="1">
        <f>IF((C153-B153)&gt;500,500,(E153-B153))</f>
        <v>500</v>
      </c>
      <c r="G152" s="1">
        <f>(E153-B153)</f>
        <v>501</v>
      </c>
      <c r="H152" s="1" t="str">
        <f>IF(AND(S152&lt;0.69,P152&gt;=0.46),"TRADE",IF(AND(S152&lt;0.69,P152&lt;0.11,Q152&gt;=0.26),"TRADE",IF(AND(S152&lt;0.69,P152&lt;0.46,P152&gt;=0.11,R152&lt;0.84),"TRADE","NO TRADE")))</f>
        <v>NO TRADE</v>
      </c>
      <c r="I152" s="1">
        <f>IF((C153-B153)&gt;500,1,0)</f>
        <v>1</v>
      </c>
      <c r="J152" s="1">
        <f>STDEV(E148:E152)</f>
        <v>258.2750471880704</v>
      </c>
      <c r="K152" s="1">
        <f>STDEV(E145:E152)</f>
        <v>981.10811986097781</v>
      </c>
      <c r="L152" s="1">
        <f>IFERROR((E152-D152)/(C152-D152),0)</f>
        <v>0.64559819413092556</v>
      </c>
      <c r="M152" s="1">
        <f>D152/E152-1</f>
        <v>-1.0154447008698719E-2</v>
      </c>
      <c r="N152" s="1">
        <f>SUM(L143:L152)</f>
        <v>6.1600689723440132</v>
      </c>
      <c r="O152" s="1">
        <f>SUM(M143:M152)</f>
        <v>-0.1187086609071567</v>
      </c>
      <c r="P152" s="1">
        <f>(J152-$P$2)/($P$1-$P$2)</f>
        <v>5.7736531167055467E-2</v>
      </c>
      <c r="Q152" s="1">
        <f>(K152-Q$2)/(Q$1-Q$2)</f>
        <v>0.2361532824920719</v>
      </c>
      <c r="R152" s="1">
        <f>IFERROR((N152-R$2)/(R$1-R$2),0)</f>
        <v>0.66203807898278333</v>
      </c>
      <c r="S152" s="1">
        <f>IFERROR((O152-S$2)/(S$1-S$2),0)</f>
        <v>0.59476111219478889</v>
      </c>
    </row>
    <row r="153" spans="1:19" x14ac:dyDescent="0.25">
      <c r="A153" s="2">
        <v>40035</v>
      </c>
      <c r="B153" s="1">
        <v>56329</v>
      </c>
      <c r="C153" s="1">
        <v>56830</v>
      </c>
      <c r="D153" s="1">
        <v>56151</v>
      </c>
      <c r="E153" s="1">
        <v>56830</v>
      </c>
      <c r="F153" s="1">
        <f>IF((C154-B154)&gt;500,500,(E154-B154))</f>
        <v>-1055</v>
      </c>
      <c r="G153" s="1">
        <f>(E154-B154)</f>
        <v>-1055</v>
      </c>
      <c r="H153" s="1" t="str">
        <f>IF(AND(S153&lt;0.69,P153&gt;=0.46),"TRADE",IF(AND(S153&lt;0.69,P153&lt;0.11,Q153&gt;=0.26),"TRADE",IF(AND(S153&lt;0.69,P153&lt;0.46,P153&gt;=0.11,R153&lt;0.84),"TRADE","NO TRADE")))</f>
        <v>NO TRADE</v>
      </c>
      <c r="I153" s="1">
        <f>IF((C154-B154)&gt;500,1,0)</f>
        <v>0</v>
      </c>
      <c r="J153" s="1">
        <f>STDEV(E149:E153)</f>
        <v>402.86821666644289</v>
      </c>
      <c r="K153" s="1">
        <f>STDEV(E146:E153)</f>
        <v>810.07617587131006</v>
      </c>
      <c r="L153" s="1">
        <f>IFERROR((E153-D153)/(C153-D153),0)</f>
        <v>1</v>
      </c>
      <c r="M153" s="1">
        <f>D153/E153-1</f>
        <v>-1.1947914833714601E-2</v>
      </c>
      <c r="N153" s="1">
        <f>SUM(L144:L153)</f>
        <v>6.517439067784097</v>
      </c>
      <c r="O153" s="1">
        <f>SUM(M144:M153)</f>
        <v>-0.11954729784393459</v>
      </c>
      <c r="P153" s="1">
        <f>(J153-$P$2)/($P$1-$P$2)</f>
        <v>0.10091962519641288</v>
      </c>
      <c r="Q153" s="1">
        <f>(K153-Q$2)/(Q$1-Q$2)</f>
        <v>0.1880447583990654</v>
      </c>
      <c r="R153" s="1">
        <f>IFERROR((N153-R$2)/(R$1-R$2),0)</f>
        <v>0.71789931018039277</v>
      </c>
      <c r="S153" s="1">
        <f>IFERROR((O153-S$2)/(S$1-S$2),0)</f>
        <v>0.59112356206038019</v>
      </c>
    </row>
    <row r="154" spans="1:19" x14ac:dyDescent="0.25">
      <c r="A154" s="2">
        <v>40036</v>
      </c>
      <c r="B154" s="1">
        <v>56816</v>
      </c>
      <c r="C154" s="1">
        <v>56816</v>
      </c>
      <c r="D154" s="1">
        <v>55568</v>
      </c>
      <c r="E154" s="1">
        <v>55761</v>
      </c>
      <c r="F154" s="1">
        <f>IF((C155-B155)&gt;500,500,(E155-B155))</f>
        <v>500</v>
      </c>
      <c r="G154" s="1">
        <f>(E155-B155)</f>
        <v>827</v>
      </c>
      <c r="H154" s="1" t="str">
        <f>IF(AND(S154&lt;0.69,P154&gt;=0.46),"TRADE",IF(AND(S154&lt;0.69,P154&lt;0.11,Q154&gt;=0.26),"TRADE",IF(AND(S154&lt;0.69,P154&lt;0.46,P154&gt;=0.11,R154&lt;0.84),"TRADE","NO TRADE")))</f>
        <v>TRADE</v>
      </c>
      <c r="I154" s="1">
        <f>IF((C155-B155)&gt;500,1,0)</f>
        <v>1</v>
      </c>
      <c r="J154" s="1">
        <f>STDEV(E150:E154)</f>
        <v>457.62484635342958</v>
      </c>
      <c r="K154" s="1">
        <f>STDEV(E147:E154)</f>
        <v>607.59778754417084</v>
      </c>
      <c r="L154" s="1">
        <f>IFERROR((E154-D154)/(C154-D154),0)</f>
        <v>0.1546474358974359</v>
      </c>
      <c r="M154" s="1">
        <f>D154/E154-1</f>
        <v>-3.4612004806227059E-3</v>
      </c>
      <c r="N154" s="1">
        <f>SUM(L145:L154)</f>
        <v>5.769742753681534</v>
      </c>
      <c r="O154" s="1">
        <f>SUM(M145:M154)</f>
        <v>-0.11028636585282869</v>
      </c>
      <c r="P154" s="1">
        <f>(J154-$P$2)/($P$1-$P$2)</f>
        <v>0.11727282290992956</v>
      </c>
      <c r="Q154" s="1">
        <f>(K154-Q$2)/(Q$1-Q$2)</f>
        <v>0.13109085729777306</v>
      </c>
      <c r="R154" s="1">
        <f>IFERROR((N154-R$2)/(R$1-R$2),0)</f>
        <v>0.60102541054352077</v>
      </c>
      <c r="S154" s="1">
        <f>IFERROR((O154-S$2)/(S$1-S$2),0)</f>
        <v>0.6312924395944729</v>
      </c>
    </row>
    <row r="155" spans="1:19" x14ac:dyDescent="0.25">
      <c r="A155" s="2">
        <v>40037</v>
      </c>
      <c r="B155" s="1">
        <v>55761</v>
      </c>
      <c r="C155" s="1">
        <v>56696</v>
      </c>
      <c r="D155" s="1">
        <v>55714</v>
      </c>
      <c r="E155" s="1">
        <v>56588</v>
      </c>
      <c r="F155" s="1">
        <f>IF((C156-B156)&gt;500,500,(E156-B156))</f>
        <v>500</v>
      </c>
      <c r="G155" s="1">
        <f>(E156-B156)</f>
        <v>460</v>
      </c>
      <c r="H155" s="1" t="str">
        <f>IF(AND(S155&lt;0.69,P155&gt;=0.46),"TRADE",IF(AND(S155&lt;0.69,P155&lt;0.11,Q155&gt;=0.26),"TRADE",IF(AND(S155&lt;0.69,P155&lt;0.46,P155&gt;=0.11,R155&lt;0.84),"TRADE","NO TRADE")))</f>
        <v>TRADE</v>
      </c>
      <c r="I155" s="1">
        <f>IF((C156-B156)&gt;500,1,0)</f>
        <v>1</v>
      </c>
      <c r="J155" s="1">
        <f>STDEV(E151:E155)</f>
        <v>485.06463486838538</v>
      </c>
      <c r="K155" s="1">
        <f>STDEV(E148:E155)</f>
        <v>388.23998469282594</v>
      </c>
      <c r="L155" s="1">
        <f>IFERROR((E155-D155)/(C155-D155),0)</f>
        <v>0.89002036659877803</v>
      </c>
      <c r="M155" s="1">
        <f>D155/E155-1</f>
        <v>-1.5444970665158708E-2</v>
      </c>
      <c r="N155" s="1">
        <f>SUM(L146:L155)</f>
        <v>6.2651996935916792</v>
      </c>
      <c r="O155" s="1">
        <f>SUM(M146:M155)</f>
        <v>-0.11681722095085234</v>
      </c>
      <c r="P155" s="1">
        <f>(J155-$P$2)/($P$1-$P$2)</f>
        <v>0.12546778102490647</v>
      </c>
      <c r="Q155" s="1">
        <f>(K155-Q$2)/(Q$1-Q$2)</f>
        <v>6.9389049452447879E-2</v>
      </c>
      <c r="R155" s="1">
        <f>IFERROR((N155-R$2)/(R$1-R$2),0)</f>
        <v>0.67847127135260177</v>
      </c>
      <c r="S155" s="1">
        <f>IFERROR((O155-S$2)/(S$1-S$2),0)</f>
        <v>0.60296514825086267</v>
      </c>
    </row>
    <row r="156" spans="1:19" x14ac:dyDescent="0.25">
      <c r="A156" s="2">
        <v>40038</v>
      </c>
      <c r="B156" s="1">
        <v>56588</v>
      </c>
      <c r="C156" s="1">
        <v>57367</v>
      </c>
      <c r="D156" s="1">
        <v>56533</v>
      </c>
      <c r="E156" s="1">
        <v>57048</v>
      </c>
      <c r="F156" s="1">
        <f>IF((C157-B157)&gt;500,500,(E157-B157))</f>
        <v>-410</v>
      </c>
      <c r="G156" s="1">
        <f>(E157-B157)</f>
        <v>-410</v>
      </c>
      <c r="H156" s="1" t="str">
        <f>IF(AND(S156&lt;0.69,P156&gt;=0.46),"TRADE",IF(AND(S156&lt;0.69,P156&lt;0.11,Q156&gt;=0.26),"TRADE",IF(AND(S156&lt;0.69,P156&lt;0.46,P156&gt;=0.11,R156&lt;0.84),"TRADE","NO TRADE")))</f>
        <v>TRADE</v>
      </c>
      <c r="I156" s="1">
        <f>IF((C157-B157)&gt;500,1,0)</f>
        <v>0</v>
      </c>
      <c r="J156" s="1">
        <f>STDEV(E152:E156)</f>
        <v>497.82506967809485</v>
      </c>
      <c r="K156" s="1">
        <f>STDEV(E149:E156)</f>
        <v>474.12317567725552</v>
      </c>
      <c r="L156" s="1">
        <f>IFERROR((E156-D156)/(C156-D156),0)</f>
        <v>0.61750599520383698</v>
      </c>
      <c r="M156" s="1">
        <f>D156/E156-1</f>
        <v>-9.0274856261394198E-3</v>
      </c>
      <c r="N156" s="1">
        <f>SUM(L147:L156)</f>
        <v>6.3315187451753383</v>
      </c>
      <c r="O156" s="1">
        <f>SUM(M147:M156)</f>
        <v>-0.11220617359119933</v>
      </c>
      <c r="P156" s="1">
        <f>(J156-$P$2)/($P$1-$P$2)</f>
        <v>0.12927871523591419</v>
      </c>
      <c r="Q156" s="1">
        <f>(K156-Q$2)/(Q$1-Q$2)</f>
        <v>9.3546604271027928E-2</v>
      </c>
      <c r="R156" s="1">
        <f>IFERROR((N156-R$2)/(R$1-R$2),0)</f>
        <v>0.68883773435717655</v>
      </c>
      <c r="S156" s="1">
        <f>IFERROR((O156-S$2)/(S$1-S$2),0)</f>
        <v>0.62296535955483157</v>
      </c>
    </row>
    <row r="157" spans="1:19" x14ac:dyDescent="0.25">
      <c r="A157" s="2">
        <v>40039</v>
      </c>
      <c r="B157" s="1">
        <v>57048</v>
      </c>
      <c r="C157" s="1">
        <v>57190</v>
      </c>
      <c r="D157" s="1">
        <v>55979</v>
      </c>
      <c r="E157" s="1">
        <v>56638</v>
      </c>
      <c r="F157" s="1">
        <f>IF((C158-B158)&gt;500,500,(E158-B158))</f>
        <v>-1418</v>
      </c>
      <c r="G157" s="1">
        <f>(E158-B158)</f>
        <v>-1418</v>
      </c>
      <c r="H157" s="1" t="str">
        <f>IF(AND(S157&lt;0.69,P157&gt;=0.46),"TRADE",IF(AND(S157&lt;0.69,P157&lt;0.11,Q157&gt;=0.26),"TRADE",IF(AND(S157&lt;0.69,P157&lt;0.46,P157&gt;=0.11,R157&lt;0.84),"TRADE","NO TRADE")))</f>
        <v>TRADE</v>
      </c>
      <c r="I157" s="1">
        <f>IF((C158-B158)&gt;500,1,0)</f>
        <v>0</v>
      </c>
      <c r="J157" s="1">
        <f>STDEV(E153:E157)</f>
        <v>488.74021729340018</v>
      </c>
      <c r="K157" s="1">
        <f>STDEV(E150:E157)</f>
        <v>466.60621207058222</v>
      </c>
      <c r="L157" s="1">
        <f>IFERROR((E157-D157)/(C157-D157),0)</f>
        <v>0.54417836498761352</v>
      </c>
      <c r="M157" s="1">
        <f>D157/E157-1</f>
        <v>-1.1635297856562699E-2</v>
      </c>
      <c r="N157" s="1">
        <f>SUM(L148:L157)</f>
        <v>6.1521828982766458</v>
      </c>
      <c r="O157" s="1">
        <f>SUM(M148:M157)</f>
        <v>-0.11361614916751517</v>
      </c>
      <c r="P157" s="1">
        <f>(J157-$P$2)/($P$1-$P$2)</f>
        <v>0.12656550245977555</v>
      </c>
      <c r="Q157" s="1">
        <f>(K157-Q$2)/(Q$1-Q$2)</f>
        <v>9.1432203789210659E-2</v>
      </c>
      <c r="R157" s="1">
        <f>IFERROR((N157-R$2)/(R$1-R$2),0)</f>
        <v>0.66080539104291469</v>
      </c>
      <c r="S157" s="1">
        <f>IFERROR((O157-S$2)/(S$1-S$2),0)</f>
        <v>0.61684965367280087</v>
      </c>
    </row>
    <row r="158" spans="1:19" x14ac:dyDescent="0.25">
      <c r="A158" s="2">
        <v>40042</v>
      </c>
      <c r="B158" s="1">
        <v>56636</v>
      </c>
      <c r="C158" s="1">
        <v>56636</v>
      </c>
      <c r="D158" s="1">
        <v>54881</v>
      </c>
      <c r="E158" s="1">
        <v>55218</v>
      </c>
      <c r="F158" s="1">
        <f>IF((C159-B159)&gt;500,500,(E159-B159))</f>
        <v>500</v>
      </c>
      <c r="G158" s="1">
        <f>(E159-B159)</f>
        <v>530</v>
      </c>
      <c r="H158" s="1" t="str">
        <f>IF(AND(S158&lt;0.69,P158&gt;=0.46),"TRADE",IF(AND(S158&lt;0.69,P158&lt;0.11,Q158&gt;=0.26),"TRADE",IF(AND(S158&lt;0.69,P158&lt;0.46,P158&gt;=0.11,R158&lt;0.84),"TRADE","NO TRADE")))</f>
        <v>TRADE</v>
      </c>
      <c r="I158" s="1">
        <f>IF((C159-B159)&gt;500,1,0)</f>
        <v>1</v>
      </c>
      <c r="J158" s="1">
        <f>STDEV(E154:E158)</f>
        <v>742.58588728846712</v>
      </c>
      <c r="K158" s="1">
        <f>STDEV(E151:E158)</f>
        <v>631.32898374325077</v>
      </c>
      <c r="L158" s="1">
        <f>IFERROR((E158-D158)/(C158-D158),0)</f>
        <v>0.19202279202279202</v>
      </c>
      <c r="M158" s="1">
        <f>D158/E158-1</f>
        <v>-6.1030823282263169E-3</v>
      </c>
      <c r="N158" s="1">
        <f>SUM(L149:L158)</f>
        <v>5.48507040438591</v>
      </c>
      <c r="O158" s="1">
        <f>SUM(M149:M158)</f>
        <v>-9.7718445753393501E-2</v>
      </c>
      <c r="P158" s="1">
        <f>(J158-$P$2)/($P$1-$P$2)</f>
        <v>0.20237711566313524</v>
      </c>
      <c r="Q158" s="1">
        <f>(K158-Q$2)/(Q$1-Q$2)</f>
        <v>0.1377660595872838</v>
      </c>
      <c r="R158" s="1">
        <f>IFERROR((N158-R$2)/(R$1-R$2),0)</f>
        <v>0.55652770879825653</v>
      </c>
      <c r="S158" s="1">
        <f>IFERROR((O158-S$2)/(S$1-S$2),0)</f>
        <v>0.68580522986410408</v>
      </c>
    </row>
    <row r="159" spans="1:19" x14ac:dyDescent="0.25">
      <c r="A159" s="2">
        <v>40043</v>
      </c>
      <c r="B159" s="1">
        <v>55219</v>
      </c>
      <c r="C159" s="1">
        <v>55891</v>
      </c>
      <c r="D159" s="1">
        <v>55216</v>
      </c>
      <c r="E159" s="1">
        <v>55749</v>
      </c>
      <c r="F159" s="1">
        <f>IF((C160-B160)&gt;500,500,(E160-B160))</f>
        <v>408</v>
      </c>
      <c r="G159" s="1">
        <f>(E160-B160)</f>
        <v>408</v>
      </c>
      <c r="H159" s="1" t="str">
        <f>IF(AND(S159&lt;0.69,P159&gt;=0.46),"TRADE",IF(AND(S159&lt;0.69,P159&lt;0.11,Q159&gt;=0.26),"TRADE",IF(AND(S159&lt;0.69,P159&lt;0.46,P159&gt;=0.11,R159&lt;0.84),"TRADE","NO TRADE")))</f>
        <v>TRADE</v>
      </c>
      <c r="I159" s="1">
        <f>IF((C160-B160)&gt;500,1,0)</f>
        <v>0</v>
      </c>
      <c r="J159" s="1">
        <f>STDEV(E155:E159)</f>
        <v>744.58055306326662</v>
      </c>
      <c r="K159" s="1">
        <f>STDEV(E152:E159)</f>
        <v>632.0327184116793</v>
      </c>
      <c r="L159" s="1">
        <f>IFERROR((E159-D159)/(C159-D159),0)</f>
        <v>0.78962962962962968</v>
      </c>
      <c r="M159" s="1">
        <f>D159/E159-1</f>
        <v>-9.560709609141016E-3</v>
      </c>
      <c r="N159" s="1">
        <f>SUM(L150:L159)</f>
        <v>5.9399314656624718</v>
      </c>
      <c r="O159" s="1">
        <f>SUM(M150:M159)</f>
        <v>-0.1017293498734021</v>
      </c>
      <c r="P159" s="1">
        <f>(J159-$P$2)/($P$1-$P$2)</f>
        <v>0.20297282734177846</v>
      </c>
      <c r="Q159" s="1">
        <f>(K159-Q$2)/(Q$1-Q$2)</f>
        <v>0.13796400878590381</v>
      </c>
      <c r="R159" s="1">
        <f>IFERROR((N159-R$2)/(R$1-R$2),0)</f>
        <v>0.62762794698542201</v>
      </c>
      <c r="S159" s="1">
        <f>IFERROR((O159-S$2)/(S$1-S$2),0)</f>
        <v>0.66840811297000047</v>
      </c>
    </row>
    <row r="160" spans="1:19" x14ac:dyDescent="0.25">
      <c r="A160" s="2">
        <v>40044</v>
      </c>
      <c r="B160" s="1">
        <v>55748</v>
      </c>
      <c r="C160" s="1">
        <v>56212</v>
      </c>
      <c r="D160" s="1">
        <v>54918</v>
      </c>
      <c r="E160" s="1">
        <v>56156</v>
      </c>
      <c r="F160" s="1">
        <f>IF((C161-B161)&gt;500,500,(E161-B161))</f>
        <v>500</v>
      </c>
      <c r="G160" s="1">
        <f>(E161-B161)</f>
        <v>658</v>
      </c>
      <c r="H160" s="1" t="str">
        <f>IF(AND(S160&lt;0.69,P160&gt;=0.46),"TRADE",IF(AND(S160&lt;0.69,P160&lt;0.11,Q160&gt;=0.26),"TRADE",IF(AND(S160&lt;0.69,P160&lt;0.46,P160&gt;=0.11,R160&lt;0.84),"TRADE","NO TRADE")))</f>
        <v>TRADE</v>
      </c>
      <c r="I160" s="1">
        <f>IF((C161-B161)&gt;500,1,0)</f>
        <v>1</v>
      </c>
      <c r="J160" s="1">
        <f>STDEV(E156:E160)</f>
        <v>719.95013716228993</v>
      </c>
      <c r="K160" s="1">
        <f>STDEV(E153:E160)</f>
        <v>632.67640114945698</v>
      </c>
      <c r="L160" s="1">
        <f>IFERROR((E160-D160)/(C160-D160),0)</f>
        <v>0.95672333848531688</v>
      </c>
      <c r="M160" s="1">
        <f>D160/E160-1</f>
        <v>-2.2045729752831367E-2</v>
      </c>
      <c r="N160" s="1">
        <f>SUM(L151:L160)</f>
        <v>6.06798644112828</v>
      </c>
      <c r="O160" s="1">
        <f>SUM(M151:M160)</f>
        <v>-0.10644746895653989</v>
      </c>
      <c r="P160" s="1">
        <f>(J160-$P$2)/($P$1-$P$2)</f>
        <v>0.19561689504102656</v>
      </c>
      <c r="Q160" s="1">
        <f>(K160-Q$2)/(Q$1-Q$2)</f>
        <v>0.13814506634612486</v>
      </c>
      <c r="R160" s="1">
        <f>IFERROR((N160-R$2)/(R$1-R$2),0)</f>
        <v>0.6476444751778293</v>
      </c>
      <c r="S160" s="1">
        <f>IFERROR((O160-S$2)/(S$1-S$2),0)</f>
        <v>0.6479434828632421</v>
      </c>
    </row>
    <row r="161" spans="1:19" x14ac:dyDescent="0.25">
      <c r="A161" s="2">
        <v>40045</v>
      </c>
      <c r="B161" s="1">
        <v>56173</v>
      </c>
      <c r="C161" s="1">
        <v>56897</v>
      </c>
      <c r="D161" s="1">
        <v>56143</v>
      </c>
      <c r="E161" s="1">
        <v>56831</v>
      </c>
      <c r="F161" s="1">
        <f>IF((C162-B162)&gt;500,500,(E162-B162))</f>
        <v>500</v>
      </c>
      <c r="G161" s="1">
        <f>(E162-B162)</f>
        <v>893</v>
      </c>
      <c r="H161" s="1" t="str">
        <f>IF(AND(S161&lt;0.69,P161&gt;=0.46),"TRADE",IF(AND(S161&lt;0.69,P161&lt;0.11,Q161&gt;=0.26),"TRADE",IF(AND(S161&lt;0.69,P161&lt;0.46,P161&gt;=0.11,R161&lt;0.84),"TRADE","NO TRADE")))</f>
        <v>TRADE</v>
      </c>
      <c r="I161" s="1">
        <f>IF((C162-B162)&gt;500,1,0)</f>
        <v>1</v>
      </c>
      <c r="J161" s="1">
        <f>STDEV(E157:E161)</f>
        <v>656.95760898249739</v>
      </c>
      <c r="K161" s="1">
        <f>STDEV(E154:E161)</f>
        <v>632.8077879013274</v>
      </c>
      <c r="L161" s="1">
        <f>IFERROR((E161-D161)/(C161-D161),0)</f>
        <v>0.91246684350132623</v>
      </c>
      <c r="M161" s="1">
        <f>D161/E161-1</f>
        <v>-1.2106068870862741E-2</v>
      </c>
      <c r="N161" s="1">
        <f>SUM(L152:L161)</f>
        <v>6.7027929604576553</v>
      </c>
      <c r="O161" s="1">
        <f>SUM(M152:M161)</f>
        <v>-0.11148690703195829</v>
      </c>
      <c r="P161" s="1">
        <f>(J161-$P$2)/($P$1-$P$2)</f>
        <v>0.17680402665071296</v>
      </c>
      <c r="Q161" s="1">
        <f>(K161-Q$2)/(Q$1-Q$2)</f>
        <v>0.13818202331784846</v>
      </c>
      <c r="R161" s="1">
        <f>IFERROR((N161-R$2)/(R$1-R$2),0)</f>
        <v>0.7468723462125878</v>
      </c>
      <c r="S161" s="1">
        <f>IFERROR((O161-S$2)/(S$1-S$2),0)</f>
        <v>0.62608514602559595</v>
      </c>
    </row>
    <row r="162" spans="1:19" x14ac:dyDescent="0.25">
      <c r="A162" s="2">
        <v>40046</v>
      </c>
      <c r="B162" s="1">
        <v>56836</v>
      </c>
      <c r="C162" s="1">
        <v>57782</v>
      </c>
      <c r="D162" s="1">
        <v>56836</v>
      </c>
      <c r="E162" s="1">
        <v>57729</v>
      </c>
      <c r="F162" s="1">
        <f>IF((C163-B163)&gt;500,500,(E163-B163))</f>
        <v>500</v>
      </c>
      <c r="G162" s="1">
        <f>(E163-B163)</f>
        <v>44</v>
      </c>
      <c r="H162" s="1" t="str">
        <f>IF(AND(S162&lt;0.69,P162&gt;=0.46),"TRADE",IF(AND(S162&lt;0.69,P162&lt;0.11,Q162&gt;=0.26),"TRADE",IF(AND(S162&lt;0.69,P162&lt;0.46,P162&gt;=0.11,R162&lt;0.84),"TRADE","NO TRADE")))</f>
        <v>TRADE</v>
      </c>
      <c r="I162" s="1">
        <f>IF((C163-B163)&gt;500,1,0)</f>
        <v>1</v>
      </c>
      <c r="J162" s="1">
        <f>STDEV(E158:E162)</f>
        <v>976.26394996435261</v>
      </c>
      <c r="K162" s="1">
        <f>STDEV(E155:E162)</f>
        <v>781.2740396301416</v>
      </c>
      <c r="L162" s="1">
        <f>IFERROR((E162-D162)/(C162-D162),0)</f>
        <v>0.94397463002114168</v>
      </c>
      <c r="M162" s="1">
        <f>D162/E162-1</f>
        <v>-1.5468828491745912E-2</v>
      </c>
      <c r="N162" s="1">
        <f>SUM(L153:L162)</f>
        <v>7.0011693963478709</v>
      </c>
      <c r="O162" s="1">
        <f>SUM(M153:M162)</f>
        <v>-0.11680128851500549</v>
      </c>
      <c r="P162" s="1">
        <f>(J162-$P$2)/($P$1-$P$2)</f>
        <v>0.27216562496502306</v>
      </c>
      <c r="Q162" s="1">
        <f>(K162-Q$2)/(Q$1-Q$2)</f>
        <v>0.17994318255910408</v>
      </c>
      <c r="R162" s="1">
        <f>IFERROR((N162-R$2)/(R$1-R$2),0)</f>
        <v>0.79351216102041777</v>
      </c>
      <c r="S162" s="1">
        <f>IFERROR((O162-S$2)/(S$1-S$2),0)</f>
        <v>0.60303425447742465</v>
      </c>
    </row>
    <row r="163" spans="1:19" x14ac:dyDescent="0.25">
      <c r="A163" s="2">
        <v>40049</v>
      </c>
      <c r="B163" s="1">
        <v>57731</v>
      </c>
      <c r="C163" s="1">
        <v>58634</v>
      </c>
      <c r="D163" s="1">
        <v>57698</v>
      </c>
      <c r="E163" s="1">
        <v>57775</v>
      </c>
      <c r="F163" s="1">
        <f>IF((C164-B164)&gt;500,500,(E164-B164))</f>
        <v>500</v>
      </c>
      <c r="G163" s="1">
        <f>(E164-B164)</f>
        <v>-357</v>
      </c>
      <c r="H163" s="1" t="str">
        <f>IF(AND(S163&lt;0.69,P163&gt;=0.46),"TRADE",IF(AND(S163&lt;0.69,P163&lt;0.11,Q163&gt;=0.26),"TRADE",IF(AND(S163&lt;0.69,P163&lt;0.46,P163&gt;=0.11,R163&lt;0.84),"TRADE","NO TRADE")))</f>
        <v>TRADE</v>
      </c>
      <c r="I163" s="1">
        <f>IF((C164-B164)&gt;500,1,0)</f>
        <v>1</v>
      </c>
      <c r="J163" s="1">
        <f>STDEV(E159:E163)</f>
        <v>911.37862603859651</v>
      </c>
      <c r="K163" s="1">
        <f>STDEV(E156:E163)</f>
        <v>904.5317652165204</v>
      </c>
      <c r="L163" s="1">
        <f>IFERROR((E163-D163)/(C163-D163),0)</f>
        <v>8.2264957264957264E-2</v>
      </c>
      <c r="M163" s="1">
        <f>D163/E163-1</f>
        <v>-1.3327563825183963E-3</v>
      </c>
      <c r="N163" s="1">
        <f>SUM(L154:L163)</f>
        <v>6.0834343536128284</v>
      </c>
      <c r="O163" s="1">
        <f>SUM(M154:M163)</f>
        <v>-0.10618613006380928</v>
      </c>
      <c r="P163" s="1">
        <f>(J163-$P$2)/($P$1-$P$2)</f>
        <v>0.252787468622511</v>
      </c>
      <c r="Q163" s="1">
        <f>(K163-Q$2)/(Q$1-Q$2)</f>
        <v>0.2146135904530804</v>
      </c>
      <c r="R163" s="1">
        <f>IFERROR((N163-R$2)/(R$1-R$2),0)</f>
        <v>0.6500591691374823</v>
      </c>
      <c r="S163" s="1">
        <f>IFERROR((O163-S$2)/(S$1-S$2),0)</f>
        <v>0.64907702860000738</v>
      </c>
    </row>
    <row r="164" spans="1:19" x14ac:dyDescent="0.25">
      <c r="A164" s="2">
        <v>40050</v>
      </c>
      <c r="B164" s="1">
        <v>57778</v>
      </c>
      <c r="C164" s="1">
        <v>58311</v>
      </c>
      <c r="D164" s="1">
        <v>57401</v>
      </c>
      <c r="E164" s="1">
        <v>57421</v>
      </c>
      <c r="F164" s="1">
        <f>IF((C165-B165)&gt;500,500,(E165-B165))</f>
        <v>341</v>
      </c>
      <c r="G164" s="1">
        <f>(E165-B165)</f>
        <v>341</v>
      </c>
      <c r="H164" s="1" t="str">
        <f>IF(AND(S164&lt;0.69,P164&gt;=0.46),"TRADE",IF(AND(S164&lt;0.69,P164&lt;0.11,Q164&gt;=0.26),"TRADE",IF(AND(S164&lt;0.69,P164&lt;0.46,P164&gt;=0.11,R164&lt;0.84),"TRADE","NO TRADE")))</f>
        <v>TRADE</v>
      </c>
      <c r="I164" s="1">
        <f>IF((C165-B165)&gt;500,1,0)</f>
        <v>0</v>
      </c>
      <c r="J164" s="1">
        <f>STDEV(E160:E164)</f>
        <v>686.26802344273619</v>
      </c>
      <c r="K164" s="1">
        <f>STDEV(E157:E164)</f>
        <v>937.40613815845199</v>
      </c>
      <c r="L164" s="1">
        <f>IFERROR((E164-D164)/(C164-D164),0)</f>
        <v>2.197802197802198E-2</v>
      </c>
      <c r="M164" s="1">
        <f>D164/E164-1</f>
        <v>-3.4830462722701405E-4</v>
      </c>
      <c r="N164" s="1">
        <f>SUM(L155:L164)</f>
        <v>5.9507649396934141</v>
      </c>
      <c r="O164" s="1">
        <f>SUM(M155:M164)</f>
        <v>-0.10307323421041359</v>
      </c>
      <c r="P164" s="1">
        <f>(J164-$P$2)/($P$1-$P$2)</f>
        <v>0.18555765165417656</v>
      </c>
      <c r="Q164" s="1">
        <f>(K164-Q$2)/(Q$1-Q$2)</f>
        <v>0.22386062072021543</v>
      </c>
      <c r="R164" s="1">
        <f>IFERROR((N164-R$2)/(R$1-R$2),0)</f>
        <v>0.62932134888232816</v>
      </c>
      <c r="S164" s="1">
        <f>IFERROR((O164-S$2)/(S$1-S$2),0)</f>
        <v>0.66257907487693979</v>
      </c>
    </row>
    <row r="165" spans="1:19" x14ac:dyDescent="0.25">
      <c r="A165" s="2">
        <v>40051</v>
      </c>
      <c r="B165" s="1">
        <v>57425</v>
      </c>
      <c r="C165" s="1">
        <v>57791</v>
      </c>
      <c r="D165" s="1">
        <v>57106</v>
      </c>
      <c r="E165" s="1">
        <v>57766</v>
      </c>
      <c r="F165" s="1">
        <f>IF((C166-B166)&gt;500,500,(E166-B166))</f>
        <v>-65</v>
      </c>
      <c r="G165" s="1">
        <f>(E166-B166)</f>
        <v>-65</v>
      </c>
      <c r="H165" s="1" t="str">
        <f>IF(AND(S165&lt;0.69,P165&gt;=0.46),"TRADE",IF(AND(S165&lt;0.69,P165&lt;0.11,Q165&gt;=0.26),"TRADE",IF(AND(S165&lt;0.69,P165&lt;0.46,P165&gt;=0.11,R165&lt;0.84),"TRADE","NO TRADE")))</f>
        <v>NO TRADE</v>
      </c>
      <c r="I165" s="1">
        <f>IF((C166-B166)&gt;500,1,0)</f>
        <v>0</v>
      </c>
      <c r="J165" s="1">
        <f>STDEV(E161:E165)</f>
        <v>403.89577863602392</v>
      </c>
      <c r="K165" s="1">
        <f>STDEV(E158:E165)</f>
        <v>1010.5148528632041</v>
      </c>
      <c r="L165" s="1">
        <f>IFERROR((E165-D165)/(C165-D165),0)</f>
        <v>0.96350364963503654</v>
      </c>
      <c r="M165" s="1">
        <f>D165/E165-1</f>
        <v>-1.142540594813557E-2</v>
      </c>
      <c r="N165" s="1">
        <f>SUM(L156:L165)</f>
        <v>6.024248222729673</v>
      </c>
      <c r="O165" s="1">
        <f>SUM(M156:M165)</f>
        <v>-9.905366949339045E-2</v>
      </c>
      <c r="P165" s="1">
        <f>(J165-$P$2)/($P$1-$P$2)</f>
        <v>0.10122650902303822</v>
      </c>
      <c r="Q165" s="1">
        <f>(K165-Q$2)/(Q$1-Q$2)</f>
        <v>0.24442492163814672</v>
      </c>
      <c r="R165" s="1">
        <f>IFERROR((N165-R$2)/(R$1-R$2),0)</f>
        <v>0.64080766717035642</v>
      </c>
      <c r="S165" s="1">
        <f>IFERROR((O165-S$2)/(S$1-S$2),0)</f>
        <v>0.6800137567225174</v>
      </c>
    </row>
    <row r="166" spans="1:19" x14ac:dyDescent="0.25">
      <c r="A166" s="2">
        <v>40052</v>
      </c>
      <c r="B166" s="1">
        <v>57769</v>
      </c>
      <c r="C166" s="1">
        <v>57878</v>
      </c>
      <c r="D166" s="1">
        <v>56845</v>
      </c>
      <c r="E166" s="1">
        <v>57704</v>
      </c>
      <c r="F166" s="1">
        <f>IF((C167-B167)&gt;500,500,(E167-B167))</f>
        <v>-3</v>
      </c>
      <c r="G166" s="1">
        <f>(E167-B167)</f>
        <v>-3</v>
      </c>
      <c r="H166" s="1" t="str">
        <f>IF(AND(S166&lt;0.69,P166&gt;=0.46),"TRADE",IF(AND(S166&lt;0.69,P166&lt;0.11,Q166&gt;=0.26),"TRADE",IF(AND(S166&lt;0.69,P166&lt;0.46,P166&gt;=0.11,R166&lt;0.84),"TRADE","NO TRADE")))</f>
        <v>NO TRADE</v>
      </c>
      <c r="I166" s="1">
        <f>IF((C167-B167)&gt;500,1,0)</f>
        <v>0</v>
      </c>
      <c r="J166" s="1">
        <f>STDEV(E162:E166)</f>
        <v>147.03230937450448</v>
      </c>
      <c r="K166" s="1">
        <f>STDEV(E159:E166)</f>
        <v>805.13369564137781</v>
      </c>
      <c r="L166" s="1">
        <f>IFERROR((E166-D166)/(C166-D166),0)</f>
        <v>0.83155856727976762</v>
      </c>
      <c r="M166" s="1">
        <f>D166/E166-1</f>
        <v>-1.4886316373215025E-2</v>
      </c>
      <c r="N166" s="1">
        <f>SUM(L157:L166)</f>
        <v>6.2383007948056033</v>
      </c>
      <c r="O166" s="1">
        <f>SUM(M157:M166)</f>
        <v>-0.10491250024046606</v>
      </c>
      <c r="P166" s="1">
        <f>(J166-$P$2)/($P$1-$P$2)</f>
        <v>2.4513622889877816E-2</v>
      </c>
      <c r="Q166" s="1">
        <f>(K166-Q$2)/(Q$1-Q$2)</f>
        <v>0.1866545185194598</v>
      </c>
      <c r="R166" s="1">
        <f>IFERROR((N166-R$2)/(R$1-R$2),0)</f>
        <v>0.67426665092346461</v>
      </c>
      <c r="S166" s="1">
        <f>IFERROR((O166-S$2)/(S$1-S$2),0)</f>
        <v>0.6546013408880984</v>
      </c>
    </row>
    <row r="167" spans="1:19" x14ac:dyDescent="0.25">
      <c r="A167" s="2">
        <v>40053</v>
      </c>
      <c r="B167" s="1">
        <v>57704</v>
      </c>
      <c r="C167" s="1">
        <v>58136</v>
      </c>
      <c r="D167" s="1">
        <v>57344</v>
      </c>
      <c r="E167" s="1">
        <v>57701</v>
      </c>
      <c r="F167" s="1">
        <f>IF((C168-B168)&gt;500,500,(E168-B168))</f>
        <v>-1209</v>
      </c>
      <c r="G167" s="1">
        <f>(E168-B168)</f>
        <v>-1209</v>
      </c>
      <c r="H167" s="1" t="str">
        <f>IF(AND(S167&lt;0.69,P167&gt;=0.46),"TRADE",IF(AND(S167&lt;0.69,P167&lt;0.11,Q167&gt;=0.26),"TRADE",IF(AND(S167&lt;0.69,P167&lt;0.46,P167&gt;=0.11,R167&lt;0.84),"TRADE","NO TRADE")))</f>
        <v>NO TRADE</v>
      </c>
      <c r="I167" s="1">
        <f>IF((C168-B168)&gt;500,1,0)</f>
        <v>0</v>
      </c>
      <c r="J167" s="1">
        <f>STDEV(E163:E167)</f>
        <v>145.17334466078822</v>
      </c>
      <c r="K167" s="1">
        <f>STDEV(E160:E167)</f>
        <v>589.89900770022848</v>
      </c>
      <c r="L167" s="1">
        <f>IFERROR((E167-D167)/(C167-D167),0)</f>
        <v>0.45075757575757575</v>
      </c>
      <c r="M167" s="1">
        <f>D167/E167-1</f>
        <v>-6.1870678151159098E-3</v>
      </c>
      <c r="N167" s="1">
        <f>SUM(L158:L167)</f>
        <v>6.1448800055755664</v>
      </c>
      <c r="O167" s="1">
        <f>SUM(M158:M167)</f>
        <v>-9.9464270199019267E-2</v>
      </c>
      <c r="P167" s="1">
        <f>(J167-$P$2)/($P$1-$P$2)</f>
        <v>2.3958438655938784E-2</v>
      </c>
      <c r="Q167" s="1">
        <f>(K167-Q$2)/(Q$1-Q$2)</f>
        <v>0.12611247632006192</v>
      </c>
      <c r="R167" s="1">
        <f>IFERROR((N167-R$2)/(R$1-R$2),0)</f>
        <v>0.65966386134361521</v>
      </c>
      <c r="S167" s="1">
        <f>IFERROR((O167-S$2)/(S$1-S$2),0)</f>
        <v>0.67823279456064689</v>
      </c>
    </row>
    <row r="168" spans="1:19" x14ac:dyDescent="0.25">
      <c r="A168" s="2">
        <v>40056</v>
      </c>
      <c r="B168" s="1">
        <v>57698</v>
      </c>
      <c r="C168" s="1">
        <v>57698</v>
      </c>
      <c r="D168" s="1">
        <v>56170</v>
      </c>
      <c r="E168" s="1">
        <v>56489</v>
      </c>
      <c r="F168" s="1">
        <f>IF((C169-B169)&gt;500,500,(E169-B169))</f>
        <v>500</v>
      </c>
      <c r="G168" s="1">
        <f>(E169-B169)</f>
        <v>-674</v>
      </c>
      <c r="H168" s="1" t="str">
        <f>IF(AND(S168&lt;0.69,P168&gt;=0.46),"TRADE",IF(AND(S168&lt;0.69,P168&lt;0.11,Q168&gt;=0.26),"TRADE",IF(AND(S168&lt;0.69,P168&lt;0.46,P168&gt;=0.11,R168&lt;0.84),"TRADE","NO TRADE")))</f>
        <v>TRADE</v>
      </c>
      <c r="I168" s="1">
        <f>IF((C169-B169)&gt;500,1,0)</f>
        <v>1</v>
      </c>
      <c r="J168" s="1">
        <f>STDEV(E164:E168)</f>
        <v>535.26227216197481</v>
      </c>
      <c r="K168" s="1">
        <f>STDEV(E161:E168)</f>
        <v>494.84918337379753</v>
      </c>
      <c r="L168" s="1">
        <f>IFERROR((E168-D168)/(C168-D168),0)</f>
        <v>0.20876963350785341</v>
      </c>
      <c r="M168" s="1">
        <f>D168/E168-1</f>
        <v>-5.6471171378498219E-3</v>
      </c>
      <c r="N168" s="1">
        <f>SUM(L159:L168)</f>
        <v>6.161626847060627</v>
      </c>
      <c r="O168" s="1">
        <f>SUM(M159:M168)</f>
        <v>-9.9008305008642772E-2</v>
      </c>
      <c r="P168" s="1">
        <f>(J168-$P$2)/($P$1-$P$2)</f>
        <v>0.14045942481500182</v>
      </c>
      <c r="Q168" s="1">
        <f>(K168-Q$2)/(Q$1-Q$2)</f>
        <v>9.9376495561284001E-2</v>
      </c>
      <c r="R168" s="1">
        <f>IFERROR((N168-R$2)/(R$1-R$2),0)</f>
        <v>0.66228159348170779</v>
      </c>
      <c r="S168" s="1">
        <f>IFERROR((O168-S$2)/(S$1-S$2),0)</f>
        <v>0.68021052314235253</v>
      </c>
    </row>
    <row r="169" spans="1:19" x14ac:dyDescent="0.25">
      <c r="A169" s="2">
        <v>40057</v>
      </c>
      <c r="B169" s="1">
        <v>56489</v>
      </c>
      <c r="C169" s="1">
        <v>57002</v>
      </c>
      <c r="D169" s="1">
        <v>55764</v>
      </c>
      <c r="E169" s="1">
        <v>55815</v>
      </c>
      <c r="F169" s="1">
        <f>IF((C170-B170)&gt;500,500,(E170-B170))</f>
        <v>-427</v>
      </c>
      <c r="G169" s="1">
        <f>(E170-B170)</f>
        <v>-427</v>
      </c>
      <c r="H169" s="1" t="str">
        <f>IF(AND(S169&lt;0.69,P169&gt;=0.46),"TRADE",IF(AND(S169&lt;0.69,P169&lt;0.11,Q169&gt;=0.26),"TRADE",IF(AND(S169&lt;0.69,P169&lt;0.46,P169&gt;=0.11,R169&lt;0.84),"TRADE","NO TRADE")))</f>
        <v>NO TRADE</v>
      </c>
      <c r="I169" s="1">
        <f>IF((C170-B170)&gt;500,1,0)</f>
        <v>0</v>
      </c>
      <c r="J169" s="1">
        <f>STDEV(E165:E169)</f>
        <v>893.58743276749362</v>
      </c>
      <c r="K169" s="1">
        <f>STDEV(E162:E169)</f>
        <v>739.53904562233902</v>
      </c>
      <c r="L169" s="1">
        <f>IFERROR((E169-D169)/(C169-D169),0)</f>
        <v>4.1195476575121161E-2</v>
      </c>
      <c r="M169" s="1">
        <f>D169/E169-1</f>
        <v>-9.1373286750873195E-4</v>
      </c>
      <c r="N169" s="1">
        <f>SUM(L160:L169)</f>
        <v>5.4131926940061188</v>
      </c>
      <c r="O169" s="1">
        <f>SUM(M160:M169)</f>
        <v>-9.0361328267010488E-2</v>
      </c>
      <c r="P169" s="1">
        <f>(J169-$P$2)/($P$1-$P$2)</f>
        <v>0.24747408642961688</v>
      </c>
      <c r="Q169" s="1">
        <f>(K169-Q$2)/(Q$1-Q$2)</f>
        <v>0.16820380266369026</v>
      </c>
      <c r="R169" s="1">
        <f>IFERROR((N169-R$2)/(R$1-R$2),0)</f>
        <v>0.54529236076910526</v>
      </c>
      <c r="S169" s="1">
        <f>IFERROR((O169-S$2)/(S$1-S$2),0)</f>
        <v>0.71771639729285441</v>
      </c>
    </row>
    <row r="170" spans="1:19" x14ac:dyDescent="0.25">
      <c r="A170" s="2">
        <v>40058</v>
      </c>
      <c r="B170" s="1">
        <v>55813</v>
      </c>
      <c r="C170" s="1">
        <v>55948</v>
      </c>
      <c r="D170" s="1">
        <v>55386</v>
      </c>
      <c r="E170" s="1">
        <v>55386</v>
      </c>
      <c r="F170" s="1">
        <f>IF((C171-B171)&gt;500,500,(E171-B171))</f>
        <v>318</v>
      </c>
      <c r="G170" s="1">
        <f>(E171-B171)</f>
        <v>318</v>
      </c>
      <c r="H170" s="1" t="str">
        <f>IF(AND(S170&lt;0.69,P170&gt;=0.46),"TRADE",IF(AND(S170&lt;0.69,P170&lt;0.11,Q170&gt;=0.26),"TRADE",IF(AND(S170&lt;0.69,P170&lt;0.46,P170&gt;=0.11,R170&lt;0.84),"TRADE","NO TRADE")))</f>
        <v>NO TRADE</v>
      </c>
      <c r="I170" s="1">
        <f>IF((C171-B171)&gt;500,1,0)</f>
        <v>0</v>
      </c>
      <c r="J170" s="1">
        <f>STDEV(E166:E170)</f>
        <v>1064.3723502609414</v>
      </c>
      <c r="K170" s="1">
        <f>STDEV(E163:E170)</f>
        <v>972.59409203281859</v>
      </c>
      <c r="L170" s="1">
        <f>IFERROR((E170-D170)/(C170-D170),0)</f>
        <v>0</v>
      </c>
      <c r="M170" s="1">
        <f>D170/E170-1</f>
        <v>0</v>
      </c>
      <c r="N170" s="1">
        <f>SUM(L161:L170)</f>
        <v>4.4564693555208015</v>
      </c>
      <c r="O170" s="1">
        <f>SUM(M161:M170)</f>
        <v>-6.8315598514179121E-2</v>
      </c>
      <c r="P170" s="1">
        <f>(J170-$P$2)/($P$1-$P$2)</f>
        <v>0.29847940830976782</v>
      </c>
      <c r="Q170" s="1">
        <f>(K170-Q$2)/(Q$1-Q$2)</f>
        <v>0.2337584239449208</v>
      </c>
      <c r="R170" s="1">
        <f>IFERROR((N170-R$2)/(R$1-R$2),0)</f>
        <v>0.39574503074569145</v>
      </c>
      <c r="S170" s="1">
        <f>IFERROR((O170-S$2)/(S$1-S$2),0)</f>
        <v>0.81333876223859225</v>
      </c>
    </row>
    <row r="171" spans="1:19" x14ac:dyDescent="0.25">
      <c r="A171" s="2">
        <v>40059</v>
      </c>
      <c r="B171" s="1">
        <v>55389</v>
      </c>
      <c r="C171" s="1">
        <v>55888</v>
      </c>
      <c r="D171" s="1">
        <v>55339</v>
      </c>
      <c r="E171" s="1">
        <v>55707</v>
      </c>
      <c r="F171" s="1">
        <f>IF((C172-B172)&gt;500,500,(E172-B172))</f>
        <v>500</v>
      </c>
      <c r="G171" s="1">
        <f>(E172-B172)</f>
        <v>945</v>
      </c>
      <c r="H171" s="1" t="str">
        <f>IF(AND(S171&lt;0.69,P171&gt;=0.46),"TRADE",IF(AND(S171&lt;0.69,P171&lt;0.11,Q171&gt;=0.26),"TRADE",IF(AND(S171&lt;0.69,P171&lt;0.46,P171&gt;=0.11,R171&lt;0.84),"TRADE","NO TRADE")))</f>
        <v>NO TRADE</v>
      </c>
      <c r="I171" s="1">
        <f>IF((C172-B172)&gt;500,1,0)</f>
        <v>1</v>
      </c>
      <c r="J171" s="1">
        <f>STDEV(E167:E171)</f>
        <v>920.39002602157746</v>
      </c>
      <c r="K171" s="1">
        <f>STDEV(E164:E171)</f>
        <v>1013.3177385626457</v>
      </c>
      <c r="L171" s="1">
        <f>IFERROR((E171-D171)/(C171-D171),0)</f>
        <v>0.67030965391621133</v>
      </c>
      <c r="M171" s="1">
        <f>D171/E171-1</f>
        <v>-6.6059920656290627E-3</v>
      </c>
      <c r="N171" s="1">
        <f>SUM(L162:L171)</f>
        <v>4.214312165935687</v>
      </c>
      <c r="O171" s="1">
        <f>SUM(M162:M171)</f>
        <v>-6.2815521708945443E-2</v>
      </c>
      <c r="P171" s="1">
        <f>(J171-$P$2)/($P$1-$P$2)</f>
        <v>0.25547874466414605</v>
      </c>
      <c r="Q171" s="1">
        <f>(K171-Q$2)/(Q$1-Q$2)</f>
        <v>0.24521332812559027</v>
      </c>
      <c r="R171" s="1">
        <f>IFERROR((N171-R$2)/(R$1-R$2),0)</f>
        <v>0.3578929582690637</v>
      </c>
      <c r="S171" s="1">
        <f>IFERROR((O171-S$2)/(S$1-S$2),0)</f>
        <v>0.83719509892584099</v>
      </c>
    </row>
    <row r="172" spans="1:19" x14ac:dyDescent="0.25">
      <c r="A172" s="2">
        <v>40060</v>
      </c>
      <c r="B172" s="1">
        <v>55707</v>
      </c>
      <c r="C172" s="1">
        <v>56729</v>
      </c>
      <c r="D172" s="1">
        <v>55656</v>
      </c>
      <c r="E172" s="1">
        <v>56652</v>
      </c>
      <c r="F172" s="1">
        <f>IF((C173-B173)&gt;500,500,(E173-B173))</f>
        <v>500</v>
      </c>
      <c r="G172" s="1">
        <f>(E173-B173)</f>
        <v>2148</v>
      </c>
      <c r="H172" s="1" t="str">
        <f>IF(AND(S172&lt;0.69,P172&gt;=0.46),"TRADE",IF(AND(S172&lt;0.69,P172&lt;0.11,Q172&gt;=0.26),"TRADE",IF(AND(S172&lt;0.69,P172&lt;0.46,P172&gt;=0.11,R172&lt;0.84),"TRADE","NO TRADE")))</f>
        <v>NO TRADE</v>
      </c>
      <c r="I172" s="1">
        <f>IF((C173-B173)&gt;500,1,0)</f>
        <v>1</v>
      </c>
      <c r="J172" s="1">
        <f>STDEV(E168:E172)</f>
        <v>538.7055782150394</v>
      </c>
      <c r="K172" s="1">
        <f>STDEV(E165:E172)</f>
        <v>976.21850598550498</v>
      </c>
      <c r="L172" s="1">
        <f>IFERROR((E172-D172)/(C172-D172),0)</f>
        <v>0.92823858341099719</v>
      </c>
      <c r="M172" s="1">
        <f>D172/E172-1</f>
        <v>-1.7581020970133476E-2</v>
      </c>
      <c r="N172" s="1">
        <f>SUM(L163:L172)</f>
        <v>4.1985761193255424</v>
      </c>
      <c r="O172" s="1">
        <f>SUM(M163:M172)</f>
        <v>-6.4927714187333008E-2</v>
      </c>
      <c r="P172" s="1">
        <f>(J172-$P$2)/($P$1-$P$2)</f>
        <v>0.14148777635883866</v>
      </c>
      <c r="Q172" s="1">
        <f>(K172-Q$2)/(Q$1-Q$2)</f>
        <v>0.23477791306431228</v>
      </c>
      <c r="R172" s="1">
        <f>IFERROR((N172-R$2)/(R$1-R$2),0)</f>
        <v>0.35543322549051892</v>
      </c>
      <c r="S172" s="1">
        <f>IFERROR((O172-S$2)/(S$1-S$2),0)</f>
        <v>0.82803355869703188</v>
      </c>
    </row>
    <row r="173" spans="1:19" x14ac:dyDescent="0.25">
      <c r="A173" s="2">
        <v>40064</v>
      </c>
      <c r="B173" s="1">
        <v>55707</v>
      </c>
      <c r="C173" s="1">
        <v>57855</v>
      </c>
      <c r="D173" s="1">
        <v>55656</v>
      </c>
      <c r="E173" s="1">
        <v>57855</v>
      </c>
      <c r="F173" s="1">
        <f>IF((C174-B174)&gt;500,500,(E174-B174))</f>
        <v>66</v>
      </c>
      <c r="G173" s="1">
        <f>(E174-B174)</f>
        <v>66</v>
      </c>
      <c r="H173" s="1" t="str">
        <f>IF(AND(S173&lt;0.69,P173&gt;=0.46),"TRADE",IF(AND(S173&lt;0.69,P173&lt;0.11,Q173&gt;=0.26),"TRADE",IF(AND(S173&lt;0.69,P173&lt;0.46,P173&gt;=0.11,R173&lt;0.84),"TRADE","NO TRADE")))</f>
        <v>TRADE</v>
      </c>
      <c r="I173" s="1">
        <f>IF((C174-B174)&gt;500,1,0)</f>
        <v>0</v>
      </c>
      <c r="J173" s="1">
        <f>STDEV(E169:E173)</f>
        <v>995.33336124134814</v>
      </c>
      <c r="K173" s="1">
        <f>STDEV(E166:E173)</f>
        <v>991.11422687512948</v>
      </c>
      <c r="L173" s="1">
        <f>IFERROR((E173-D173)/(C173-D173),0)</f>
        <v>1</v>
      </c>
      <c r="M173" s="1">
        <f>D173/E173-1</f>
        <v>-3.80088151413015E-2</v>
      </c>
      <c r="N173" s="1">
        <f>SUM(L164:L173)</f>
        <v>5.116311162060585</v>
      </c>
      <c r="O173" s="1">
        <f>SUM(M164:M173)</f>
        <v>-0.10160377294611611</v>
      </c>
      <c r="P173" s="1">
        <f>(J173-$P$2)/($P$1-$P$2)</f>
        <v>0.27786075000605864</v>
      </c>
      <c r="Q173" s="1">
        <f>(K173-Q$2)/(Q$1-Q$2)</f>
        <v>0.23896783882078088</v>
      </c>
      <c r="R173" s="1">
        <f>IFERROR((N173-R$2)/(R$1-R$2),0)</f>
        <v>0.49888621737345445</v>
      </c>
      <c r="S173" s="1">
        <f>IFERROR((O173-S$2)/(S$1-S$2),0)</f>
        <v>0.66895279726506951</v>
      </c>
    </row>
    <row r="174" spans="1:19" x14ac:dyDescent="0.25">
      <c r="A174" s="2">
        <v>40065</v>
      </c>
      <c r="B174" s="1">
        <v>57844</v>
      </c>
      <c r="C174" s="1">
        <v>58089</v>
      </c>
      <c r="D174" s="1">
        <v>57534</v>
      </c>
      <c r="E174" s="1">
        <v>57910</v>
      </c>
      <c r="F174" s="1">
        <f>IF((C175-B175)&gt;500,500,(E175-B175))</f>
        <v>500</v>
      </c>
      <c r="G174" s="1">
        <f>(E175-B175)</f>
        <v>628</v>
      </c>
      <c r="H174" s="1" t="str">
        <f>IF(AND(S174&lt;0.69,P174&gt;=0.46),"TRADE",IF(AND(S174&lt;0.69,P174&lt;0.11,Q174&gt;=0.26),"TRADE",IF(AND(S174&lt;0.69,P174&lt;0.46,P174&gt;=0.11,R174&lt;0.84),"TRADE","NO TRADE")))</f>
        <v>TRADE</v>
      </c>
      <c r="I174" s="1">
        <f>IF((C175-B175)&gt;500,1,0)</f>
        <v>1</v>
      </c>
      <c r="J174" s="1">
        <f>STDEV(E170:E174)</f>
        <v>1173.9946763082021</v>
      </c>
      <c r="K174" s="1">
        <f>STDEV(E167:E174)</f>
        <v>1024.1315397517478</v>
      </c>
      <c r="L174" s="1">
        <f>IFERROR((E174-D174)/(C174-D174),0)</f>
        <v>0.67747747747747744</v>
      </c>
      <c r="M174" s="1">
        <f>D174/E174-1</f>
        <v>-6.4928337074771081E-3</v>
      </c>
      <c r="N174" s="1">
        <f>SUM(L165:L174)</f>
        <v>5.7718106175600408</v>
      </c>
      <c r="O174" s="1">
        <f>SUM(M165:M174)</f>
        <v>-0.10774830202636621</v>
      </c>
      <c r="P174" s="1">
        <f>(J174-$P$2)/($P$1-$P$2)</f>
        <v>0.33121837675823101</v>
      </c>
      <c r="Q174" s="1">
        <f>(K174-Q$2)/(Q$1-Q$2)</f>
        <v>0.24825507578340986</v>
      </c>
      <c r="R174" s="1">
        <f>IFERROR((N174-R$2)/(R$1-R$2),0)</f>
        <v>0.60134864246380837</v>
      </c>
      <c r="S174" s="1">
        <f>IFERROR((O174-S$2)/(S$1-S$2),0)</f>
        <v>0.64230117771249329</v>
      </c>
    </row>
    <row r="175" spans="1:19" x14ac:dyDescent="0.25">
      <c r="A175" s="2">
        <v>40066</v>
      </c>
      <c r="B175" s="1">
        <v>57908</v>
      </c>
      <c r="C175" s="1">
        <v>58538</v>
      </c>
      <c r="D175" s="1">
        <v>57615</v>
      </c>
      <c r="E175" s="1">
        <v>58536</v>
      </c>
      <c r="F175" s="1">
        <f>IF((C176-B176)&gt;500,500,(E176-B176))</f>
        <v>-171</v>
      </c>
      <c r="G175" s="1">
        <f>(E176-B176)</f>
        <v>-171</v>
      </c>
      <c r="H175" s="1" t="str">
        <f>IF(AND(S175&lt;0.69,P175&gt;=0.46),"TRADE",IF(AND(S175&lt;0.69,P175&lt;0.11,Q175&gt;=0.26),"TRADE",IF(AND(S175&lt;0.69,P175&lt;0.46,P175&gt;=0.11,R175&lt;0.84),"TRADE","NO TRADE")))</f>
        <v>TRADE</v>
      </c>
      <c r="I175" s="1">
        <f>IF((C176-B176)&gt;500,1,0)</f>
        <v>0</v>
      </c>
      <c r="J175" s="1">
        <f>STDEV(E171:E175)</f>
        <v>1135.8096231323275</v>
      </c>
      <c r="K175" s="1">
        <f>STDEV(E168:E175)</f>
        <v>1173.6027254326129</v>
      </c>
      <c r="L175" s="1">
        <f>IFERROR((E175-D175)/(C175-D175),0)</f>
        <v>0.99783315276273021</v>
      </c>
      <c r="M175" s="1">
        <f>D175/E175-1</f>
        <v>-1.5733907339073427E-2</v>
      </c>
      <c r="N175" s="1">
        <f>SUM(L166:L175)</f>
        <v>5.8061401206877346</v>
      </c>
      <c r="O175" s="1">
        <f>SUM(M166:M175)</f>
        <v>-0.11205680341730406</v>
      </c>
      <c r="P175" s="1">
        <f>(J175-$P$2)/($P$1-$P$2)</f>
        <v>0.31981431979095881</v>
      </c>
      <c r="Q175" s="1">
        <f>(K175-Q$2)/(Q$1-Q$2)</f>
        <v>0.29029890671813019</v>
      </c>
      <c r="R175" s="1">
        <f>IFERROR((N175-R$2)/(R$1-R$2),0)</f>
        <v>0.6067147554530713</v>
      </c>
      <c r="S175" s="1">
        <f>IFERROR((O175-S$2)/(S$1-S$2),0)</f>
        <v>0.62361324599090595</v>
      </c>
    </row>
    <row r="176" spans="1:19" x14ac:dyDescent="0.25">
      <c r="A176" s="2">
        <v>40067</v>
      </c>
      <c r="B176" s="1">
        <v>58537</v>
      </c>
      <c r="C176" s="1">
        <v>58834</v>
      </c>
      <c r="D176" s="1">
        <v>58145</v>
      </c>
      <c r="E176" s="1">
        <v>58366</v>
      </c>
      <c r="F176" s="1">
        <f>IF((C177-B177)&gt;500,500,(E177-B177))</f>
        <v>500</v>
      </c>
      <c r="G176" s="1">
        <f>(E177-B177)</f>
        <v>505</v>
      </c>
      <c r="H176" s="1" t="str">
        <f>IF(AND(S176&lt;0.69,P176&gt;=0.46),"TRADE",IF(AND(S176&lt;0.69,P176&lt;0.11,Q176&gt;=0.26),"TRADE",IF(AND(S176&lt;0.69,P176&lt;0.46,P176&gt;=0.11,R176&lt;0.84),"TRADE","NO TRADE")))</f>
        <v>TRADE</v>
      </c>
      <c r="I176" s="1">
        <f>IF((C177-B177)&gt;500,1,0)</f>
        <v>1</v>
      </c>
      <c r="J176" s="1">
        <f>STDEV(E172:E176)</f>
        <v>737.34808604891623</v>
      </c>
      <c r="K176" s="1">
        <f>STDEV(E169:E176)</f>
        <v>1286.1964899323452</v>
      </c>
      <c r="L176" s="1">
        <f>IFERROR((E176-D176)/(C176-D176),0)</f>
        <v>0.32075471698113206</v>
      </c>
      <c r="M176" s="1">
        <f>D176/E176-1</f>
        <v>-3.7864510160025011E-3</v>
      </c>
      <c r="N176" s="1">
        <f>SUM(L167:L176)</f>
        <v>5.2953362703890994</v>
      </c>
      <c r="O176" s="1">
        <f>SUM(M167:M176)</f>
        <v>-0.10095693806009154</v>
      </c>
      <c r="P176" s="1">
        <f>(J176-$P$2)/($P$1-$P$2)</f>
        <v>0.20081283386302956</v>
      </c>
      <c r="Q176" s="1">
        <f>(K176-Q$2)/(Q$1-Q$2)</f>
        <v>0.32196971455555329</v>
      </c>
      <c r="R176" s="1">
        <f>IFERROR((N176-R$2)/(R$1-R$2),0)</f>
        <v>0.52686998852308298</v>
      </c>
      <c r="S176" s="1">
        <f>IFERROR((O176-S$2)/(S$1-S$2),0)</f>
        <v>0.67175841459888141</v>
      </c>
    </row>
    <row r="177" spans="1:19" x14ac:dyDescent="0.25">
      <c r="A177" s="2">
        <v>40070</v>
      </c>
      <c r="B177" s="1">
        <v>58363</v>
      </c>
      <c r="C177" s="1">
        <v>58868</v>
      </c>
      <c r="D177" s="1">
        <v>57753</v>
      </c>
      <c r="E177" s="1">
        <v>58868</v>
      </c>
      <c r="F177" s="1">
        <f>IF((C178-B178)&gt;500,500,(E178-B178))</f>
        <v>500</v>
      </c>
      <c r="G177" s="1">
        <f>(E178-B178)</f>
        <v>396</v>
      </c>
      <c r="H177" s="1" t="str">
        <f>IF(AND(S177&lt;0.69,P177&gt;=0.46),"TRADE",IF(AND(S177&lt;0.69,P177&lt;0.11,Q177&gt;=0.26),"TRADE",IF(AND(S177&lt;0.69,P177&lt;0.46,P177&gt;=0.11,R177&lt;0.84),"TRADE","NO TRADE")))</f>
        <v>TRADE</v>
      </c>
      <c r="I177" s="1">
        <f>IF((C178-B178)&gt;500,1,0)</f>
        <v>1</v>
      </c>
      <c r="J177" s="1">
        <f>STDEV(E173:E177)</f>
        <v>427.94742667762358</v>
      </c>
      <c r="K177" s="1">
        <f>STDEV(E170:E177)</f>
        <v>1327.0240604988505</v>
      </c>
      <c r="L177" s="1">
        <f>IFERROR((E177-D177)/(C177-D177),0)</f>
        <v>1</v>
      </c>
      <c r="M177" s="1">
        <f>D177/E177-1</f>
        <v>-1.8940680845280999E-2</v>
      </c>
      <c r="N177" s="1">
        <f>SUM(L168:L177)</f>
        <v>5.8445786946315232</v>
      </c>
      <c r="O177" s="1">
        <f>SUM(M168:M177)</f>
        <v>-0.11371055109025663</v>
      </c>
      <c r="P177" s="1">
        <f>(J177-$P$2)/($P$1-$P$2)</f>
        <v>0.10840959092578856</v>
      </c>
      <c r="Q177" s="1">
        <f>(K177-Q$2)/(Q$1-Q$2)</f>
        <v>0.33345385088961904</v>
      </c>
      <c r="R177" s="1">
        <f>IFERROR((N177-R$2)/(R$1-R$2),0)</f>
        <v>0.61272316548339623</v>
      </c>
      <c r="S177" s="1">
        <f>IFERROR((O177-S$2)/(S$1-S$2),0)</f>
        <v>0.61644018956300861</v>
      </c>
    </row>
    <row r="178" spans="1:19" x14ac:dyDescent="0.25">
      <c r="A178" s="2">
        <v>40071</v>
      </c>
      <c r="B178" s="1">
        <v>58868</v>
      </c>
      <c r="C178" s="1">
        <v>59401</v>
      </c>
      <c r="D178" s="1">
        <v>58691</v>
      </c>
      <c r="E178" s="1">
        <v>59264</v>
      </c>
      <c r="F178" s="1">
        <f>IF((C179-B179)&gt;500,500,(E179-B179))</f>
        <v>500</v>
      </c>
      <c r="G178" s="1">
        <f>(E179-B179)</f>
        <v>1146</v>
      </c>
      <c r="H178" s="1" t="str">
        <f>IF(AND(S178&lt;0.69,P178&gt;=0.46),"TRADE",IF(AND(S178&lt;0.69,P178&lt;0.11,Q178&gt;=0.26),"TRADE",IF(AND(S178&lt;0.69,P178&lt;0.46,P178&gt;=0.11,R178&lt;0.84),"TRADE","NO TRADE")))</f>
        <v>TRADE</v>
      </c>
      <c r="I178" s="1">
        <f>IF((C179-B179)&gt;500,1,0)</f>
        <v>1</v>
      </c>
      <c r="J178" s="1">
        <f>STDEV(E174:E178)</f>
        <v>511.62603530313038</v>
      </c>
      <c r="K178" s="1">
        <f>STDEV(E171:E178)</f>
        <v>1182.481017667031</v>
      </c>
      <c r="L178" s="1">
        <f>IFERROR((E178-D178)/(C178-D178),0)</f>
        <v>0.8070422535211268</v>
      </c>
      <c r="M178" s="1">
        <f>D178/E178-1</f>
        <v>-9.6686015118790936E-3</v>
      </c>
      <c r="N178" s="1">
        <f>SUM(L169:L178)</f>
        <v>6.4428513146447965</v>
      </c>
      <c r="O178" s="1">
        <f>SUM(M169:M178)</f>
        <v>-0.1177320354642859</v>
      </c>
      <c r="P178" s="1">
        <f>(J178-$P$2)/($P$1-$P$2)</f>
        <v>0.13340040645017989</v>
      </c>
      <c r="Q178" s="1">
        <f>(K178-Q$2)/(Q$1-Q$2)</f>
        <v>0.29279622696077479</v>
      </c>
      <c r="R178" s="1">
        <f>IFERROR((N178-R$2)/(R$1-R$2),0)</f>
        <v>0.70624034997138652</v>
      </c>
      <c r="S178" s="1">
        <f>IFERROR((O178-S$2)/(S$1-S$2),0)</f>
        <v>0.59899718129118573</v>
      </c>
    </row>
    <row r="179" spans="1:19" x14ac:dyDescent="0.25">
      <c r="A179" s="2">
        <v>40072</v>
      </c>
      <c r="B179" s="1">
        <v>59265</v>
      </c>
      <c r="C179" s="1">
        <v>60526</v>
      </c>
      <c r="D179" s="1">
        <v>59265</v>
      </c>
      <c r="E179" s="1">
        <v>60411</v>
      </c>
      <c r="F179" s="1">
        <f>IF((C180-B180)&gt;500,500,(E180-B180))</f>
        <v>500</v>
      </c>
      <c r="G179" s="1">
        <f>(E180-B180)</f>
        <v>-173</v>
      </c>
      <c r="H179" s="1" t="str">
        <f>IF(AND(S179&lt;0.69,P179&gt;=0.46),"TRADE",IF(AND(S179&lt;0.69,P179&lt;0.11,Q179&gt;=0.26),"TRADE",IF(AND(S179&lt;0.69,P179&lt;0.46,P179&gt;=0.11,R179&lt;0.84),"TRADE","NO TRADE")))</f>
        <v>NO TRADE</v>
      </c>
      <c r="I179" s="1">
        <f>IF((C180-B180)&gt;500,1,0)</f>
        <v>1</v>
      </c>
      <c r="J179" s="1">
        <f>STDEV(E175:E179)</f>
        <v>814.81408922526612</v>
      </c>
      <c r="K179" s="1">
        <f>STDEV(E172:E179)</f>
        <v>1106.2899064634266</v>
      </c>
      <c r="L179" s="1">
        <f>IFERROR((E179-D179)/(C179-D179),0)</f>
        <v>0.90880253766851704</v>
      </c>
      <c r="M179" s="1">
        <f>D179/E179-1</f>
        <v>-1.8970055122411456E-2</v>
      </c>
      <c r="N179" s="1">
        <f>SUM(L170:L179)</f>
        <v>7.3104583757381931</v>
      </c>
      <c r="O179" s="1">
        <f>SUM(M170:M179)</f>
        <v>-0.13578835771918862</v>
      </c>
      <c r="P179" s="1">
        <f>(J179-$P$2)/($P$1-$P$2)</f>
        <v>0.22394823999120894</v>
      </c>
      <c r="Q179" s="1">
        <f>(K179-Q$2)/(Q$1-Q$2)</f>
        <v>0.27136489768094757</v>
      </c>
      <c r="R179" s="1">
        <f>IFERROR((N179-R$2)/(R$1-R$2),0)</f>
        <v>0.84185773723131863</v>
      </c>
      <c r="S179" s="1">
        <f>IFERROR((O179-S$2)/(S$1-S$2),0)</f>
        <v>0.5206786926045317</v>
      </c>
    </row>
    <row r="180" spans="1:19" x14ac:dyDescent="0.25">
      <c r="A180" s="2">
        <v>40073</v>
      </c>
      <c r="B180" s="1">
        <v>60409</v>
      </c>
      <c r="C180" s="1">
        <v>61027</v>
      </c>
      <c r="D180" s="1">
        <v>60116</v>
      </c>
      <c r="E180" s="1">
        <v>60236</v>
      </c>
      <c r="F180" s="1">
        <f>IF((C181-B181)&gt;500,500,(E181-B181))</f>
        <v>467</v>
      </c>
      <c r="G180" s="1">
        <f>(E181-B181)</f>
        <v>467</v>
      </c>
      <c r="H180" s="1" t="str">
        <f>IF(AND(S180&lt;0.69,P180&gt;=0.46),"TRADE",IF(AND(S180&lt;0.69,P180&lt;0.11,Q180&gt;=0.26),"TRADE",IF(AND(S180&lt;0.69,P180&lt;0.46,P180&gt;=0.11,R180&lt;0.84),"TRADE","NO TRADE")))</f>
        <v>NO TRADE</v>
      </c>
      <c r="I180" s="1">
        <f>IF((C181-B181)&gt;500,1,0)</f>
        <v>0</v>
      </c>
      <c r="J180" s="1">
        <f>STDEV(E176:E180)</f>
        <v>878.56246220744038</v>
      </c>
      <c r="K180" s="1">
        <f>STDEV(E173:E180)</f>
        <v>977.14960837266733</v>
      </c>
      <c r="L180" s="1">
        <f>IFERROR((E180-D180)/(C180-D180),0)</f>
        <v>0.13172338090010977</v>
      </c>
      <c r="M180" s="1">
        <f>D180/E180-1</f>
        <v>-1.992164154326348E-3</v>
      </c>
      <c r="N180" s="1">
        <f>SUM(L171:L180)</f>
        <v>7.4421817566383028</v>
      </c>
      <c r="O180" s="1">
        <f>SUM(M171:M180)</f>
        <v>-0.13778052187351497</v>
      </c>
      <c r="P180" s="1">
        <f>(J180-$P$2)/($P$1-$P$2)</f>
        <v>0.24298684322979094</v>
      </c>
      <c r="Q180" s="1">
        <f>(K180-Q$2)/(Q$1-Q$2)</f>
        <v>0.23503981713077465</v>
      </c>
      <c r="R180" s="1">
        <f>IFERROR((N180-R$2)/(R$1-R$2),0)</f>
        <v>0.86244768118152659</v>
      </c>
      <c r="S180" s="1">
        <f>IFERROR((O180-S$2)/(S$1-S$2),0)</f>
        <v>0.51203776985293425</v>
      </c>
    </row>
    <row r="181" spans="1:19" x14ac:dyDescent="0.25">
      <c r="A181" s="2">
        <v>40074</v>
      </c>
      <c r="B181" s="1">
        <v>60236</v>
      </c>
      <c r="C181" s="1">
        <v>60710</v>
      </c>
      <c r="D181" s="1">
        <v>60158</v>
      </c>
      <c r="E181" s="1">
        <v>60703</v>
      </c>
      <c r="F181" s="1">
        <f>IF((C182-B182)&gt;500,500,(E182-B182))</f>
        <v>225</v>
      </c>
      <c r="G181" s="1">
        <f>(E182-B182)</f>
        <v>225</v>
      </c>
      <c r="H181" s="1" t="str">
        <f>IF(AND(S181&lt;0.69,P181&gt;=0.46),"TRADE",IF(AND(S181&lt;0.69,P181&lt;0.11,Q181&gt;=0.26),"TRADE",IF(AND(S181&lt;0.69,P181&lt;0.46,P181&gt;=0.11,R181&lt;0.84),"TRADE","NO TRADE")))</f>
        <v>NO TRADE</v>
      </c>
      <c r="I181" s="1">
        <f>IF((C182-B182)&gt;500,1,0)</f>
        <v>0</v>
      </c>
      <c r="J181" s="1">
        <f>STDEV(E177:E181)</f>
        <v>788.71433358345917</v>
      </c>
      <c r="K181" s="1">
        <f>STDEV(E174:E181)</f>
        <v>1045.6367506384397</v>
      </c>
      <c r="L181" s="1">
        <f>IFERROR((E181-D181)/(C181-D181),0)</f>
        <v>0.9873188405797102</v>
      </c>
      <c r="M181" s="1">
        <f>D181/E181-1</f>
        <v>-8.9781394659242952E-3</v>
      </c>
      <c r="N181" s="1">
        <f>SUM(L172:L181)</f>
        <v>7.7591909433018014</v>
      </c>
      <c r="O181" s="1">
        <f>SUM(M172:M181)</f>
        <v>-0.1401526692738102</v>
      </c>
      <c r="P181" s="1">
        <f>(J181-$P$2)/($P$1-$P$2)</f>
        <v>0.21615348588152755</v>
      </c>
      <c r="Q181" s="1">
        <f>(K181-Q$2)/(Q$1-Q$2)</f>
        <v>0.25430414434881249</v>
      </c>
      <c r="R181" s="1">
        <f>IFERROR((N181-R$2)/(R$1-R$2),0)</f>
        <v>0.91200001836342948</v>
      </c>
      <c r="S181" s="1">
        <f>IFERROR((O181-S$2)/(S$1-S$2),0)</f>
        <v>0.50174868679878937</v>
      </c>
    </row>
    <row r="182" spans="1:19" x14ac:dyDescent="0.25">
      <c r="A182" s="2">
        <v>40077</v>
      </c>
      <c r="B182" s="1">
        <v>60703</v>
      </c>
      <c r="C182" s="1">
        <v>61066</v>
      </c>
      <c r="D182" s="1">
        <v>60014</v>
      </c>
      <c r="E182" s="1">
        <v>60928</v>
      </c>
      <c r="F182" s="1">
        <f>IF((C183-B183)&gt;500,500,(E183-B183))</f>
        <v>500</v>
      </c>
      <c r="G182" s="1">
        <f>(E183-B183)</f>
        <v>555</v>
      </c>
      <c r="H182" s="1" t="str">
        <f>IF(AND(S182&lt;0.69,P182&gt;=0.46),"TRADE",IF(AND(S182&lt;0.69,P182&lt;0.11,Q182&gt;=0.26),"TRADE",IF(AND(S182&lt;0.69,P182&lt;0.46,P182&gt;=0.11,R182&lt;0.84),"TRADE","NO TRADE")))</f>
        <v>NO TRADE</v>
      </c>
      <c r="I182" s="1">
        <f>IF((C183-B183)&gt;500,1,0)</f>
        <v>1</v>
      </c>
      <c r="J182" s="1">
        <f>STDEV(E178:E182)</f>
        <v>641.51250962081792</v>
      </c>
      <c r="K182" s="1">
        <f>STDEV(E175:E182)</f>
        <v>1022.1276129441261</v>
      </c>
      <c r="L182" s="1">
        <f>IFERROR((E182-D182)/(C182-D182),0)</f>
        <v>0.86882129277566544</v>
      </c>
      <c r="M182" s="1">
        <f>D182/E182-1</f>
        <v>-1.5001313025210128E-2</v>
      </c>
      <c r="N182" s="1">
        <f>SUM(L173:L182)</f>
        <v>7.6997736526664688</v>
      </c>
      <c r="O182" s="1">
        <f>SUM(M173:M182)</f>
        <v>-0.13757296132888686</v>
      </c>
      <c r="P182" s="1">
        <f>(J182-$P$2)/($P$1-$P$2)</f>
        <v>0.17219131098486035</v>
      </c>
      <c r="Q182" s="1">
        <f>(K182-Q$2)/(Q$1-Q$2)</f>
        <v>0.24769140353098595</v>
      </c>
      <c r="R182" s="1">
        <f>IFERROR((N182-R$2)/(R$1-R$2),0)</f>
        <v>0.90271238335516568</v>
      </c>
      <c r="S182" s="1">
        <f>IFERROR((O182-S$2)/(S$1-S$2),0)</f>
        <v>0.51293805441458351</v>
      </c>
    </row>
    <row r="183" spans="1:19" x14ac:dyDescent="0.25">
      <c r="A183" s="2">
        <v>40078</v>
      </c>
      <c r="B183" s="1">
        <v>60938</v>
      </c>
      <c r="C183" s="1">
        <v>62017</v>
      </c>
      <c r="D183" s="1">
        <v>60938</v>
      </c>
      <c r="E183" s="1">
        <v>61493</v>
      </c>
      <c r="F183" s="1">
        <f>IF((C184-B184)&gt;500,500,(E184-B184))</f>
        <v>-993</v>
      </c>
      <c r="G183" s="1">
        <f>(E184-B184)</f>
        <v>-993</v>
      </c>
      <c r="H183" s="1" t="str">
        <f>IF(AND(S183&lt;0.69,P183&gt;=0.46),"TRADE",IF(AND(S183&lt;0.69,P183&lt;0.11,Q183&gt;=0.26),"TRADE",IF(AND(S183&lt;0.69,P183&lt;0.46,P183&gt;=0.11,R183&lt;0.84),"TRADE","NO TRADE")))</f>
        <v>TRADE</v>
      </c>
      <c r="I183" s="1">
        <f>IF((C184-B184)&gt;500,1,0)</f>
        <v>0</v>
      </c>
      <c r="J183" s="1">
        <f>STDEV(E179:E183)</f>
        <v>491.16463634915738</v>
      </c>
      <c r="K183" s="1">
        <f>STDEV(E176:E183)</f>
        <v>1088.451709999116</v>
      </c>
      <c r="L183" s="1">
        <f>IFERROR((E183-D183)/(C183-D183),0)</f>
        <v>0.51436515291936979</v>
      </c>
      <c r="M183" s="1">
        <f>D183/E183-1</f>
        <v>-9.0254175271982096E-3</v>
      </c>
      <c r="N183" s="1">
        <f>SUM(L174:L183)</f>
        <v>7.2141388055858382</v>
      </c>
      <c r="O183" s="1">
        <f>SUM(M174:M183)</f>
        <v>-0.10858956371478357</v>
      </c>
      <c r="P183" s="1">
        <f>(J183-$P$2)/($P$1-$P$2)</f>
        <v>0.12728956097809294</v>
      </c>
      <c r="Q183" s="1">
        <f>(K183-Q$2)/(Q$1-Q$2)</f>
        <v>0.26634730105916726</v>
      </c>
      <c r="R183" s="1">
        <f>IFERROR((N183-R$2)/(R$1-R$2),0)</f>
        <v>0.8268018334335786</v>
      </c>
      <c r="S183" s="1">
        <f>IFERROR((O183-S$2)/(S$1-S$2),0)</f>
        <v>0.63865224283546196</v>
      </c>
    </row>
    <row r="184" spans="1:19" x14ac:dyDescent="0.25">
      <c r="A184" s="2">
        <v>40079</v>
      </c>
      <c r="B184" s="1">
        <v>61489</v>
      </c>
      <c r="C184" s="1">
        <v>61630</v>
      </c>
      <c r="D184" s="1">
        <v>60478</v>
      </c>
      <c r="E184" s="1">
        <v>60496</v>
      </c>
      <c r="F184" s="1">
        <f>IF((C185-B185)&gt;500,500,(E185-B185))</f>
        <v>-450</v>
      </c>
      <c r="G184" s="1">
        <f>(E185-B185)</f>
        <v>-450</v>
      </c>
      <c r="H184" s="1" t="str">
        <f>IF(AND(S184&lt;0.69,P184&gt;=0.46),"TRADE",IF(AND(S184&lt;0.69,P184&lt;0.11,Q184&gt;=0.26),"TRADE",IF(AND(S184&lt;0.69,P184&lt;0.46,P184&gt;=0.11,R184&lt;0.84),"TRADE","NO TRADE")))</f>
        <v>TRADE</v>
      </c>
      <c r="I184" s="1">
        <f>IF((C185-B185)&gt;500,1,0)</f>
        <v>0</v>
      </c>
      <c r="J184" s="1">
        <f>STDEV(E180:E184)</f>
        <v>477.59993718592551</v>
      </c>
      <c r="K184" s="1">
        <f>STDEV(E177:E184)</f>
        <v>858.46997409843721</v>
      </c>
      <c r="L184" s="1">
        <f>IFERROR((E184-D184)/(C184-D184),0)</f>
        <v>1.5625E-2</v>
      </c>
      <c r="M184" s="1">
        <f>D184/E184-1</f>
        <v>-2.9754033324513873E-4</v>
      </c>
      <c r="N184" s="1">
        <f>SUM(L175:L184)</f>
        <v>6.5522863281083605</v>
      </c>
      <c r="O184" s="1">
        <f>SUM(M175:M184)</f>
        <v>-0.1023942703405516</v>
      </c>
      <c r="P184" s="1">
        <f>(J184-$P$2)/($P$1-$P$2)</f>
        <v>0.12323843130468605</v>
      </c>
      <c r="Q184" s="1">
        <f>(K184-Q$2)/(Q$1-Q$2)</f>
        <v>0.20165715239782911</v>
      </c>
      <c r="R184" s="1">
        <f>IFERROR((N184-R$2)/(R$1-R$2),0)</f>
        <v>0.72334635482798648</v>
      </c>
      <c r="S184" s="1">
        <f>IFERROR((O184-S$2)/(S$1-S$2),0)</f>
        <v>0.66552405023846428</v>
      </c>
    </row>
    <row r="185" spans="1:19" x14ac:dyDescent="0.25">
      <c r="A185" s="2">
        <v>40080</v>
      </c>
      <c r="B185" s="1">
        <v>60496</v>
      </c>
      <c r="C185" s="1">
        <v>60978</v>
      </c>
      <c r="D185" s="1">
        <v>59600</v>
      </c>
      <c r="E185" s="1">
        <v>60046</v>
      </c>
      <c r="F185" s="1">
        <f>IF((C186-B186)&gt;500,500,(E186-B186))</f>
        <v>311</v>
      </c>
      <c r="G185" s="1">
        <f>(E186-B186)</f>
        <v>311</v>
      </c>
      <c r="H185" s="1" t="str">
        <f>IF(AND(S185&lt;0.69,P185&gt;=0.46),"TRADE",IF(AND(S185&lt;0.69,P185&lt;0.11,Q185&gt;=0.26),"TRADE",IF(AND(S185&lt;0.69,P185&lt;0.46,P185&gt;=0.11,R185&lt;0.84),"TRADE","NO TRADE")))</f>
        <v>NO TRADE</v>
      </c>
      <c r="I185" s="1">
        <f>IF((C186-B186)&gt;500,1,0)</f>
        <v>0</v>
      </c>
      <c r="J185" s="1">
        <f>STDEV(E181:E185)</f>
        <v>534.94457656845168</v>
      </c>
      <c r="K185" s="1">
        <f>STDEV(E178:E185)</f>
        <v>654.60139179721978</v>
      </c>
      <c r="L185" s="1">
        <f>IFERROR((E185-D185)/(C185-D185),0)</f>
        <v>0.32365747460087085</v>
      </c>
      <c r="M185" s="1">
        <f>D185/E185-1</f>
        <v>-7.4276388102454405E-3</v>
      </c>
      <c r="N185" s="1">
        <f>SUM(L176:L185)</f>
        <v>5.8781106499465023</v>
      </c>
      <c r="O185" s="1">
        <f>SUM(M176:M185)</f>
        <v>-9.4088001811723609E-2</v>
      </c>
      <c r="P185" s="1">
        <f>(J185-$P$2)/($P$1-$P$2)</f>
        <v>0.14036454427024778</v>
      </c>
      <c r="Q185" s="1">
        <f>(K185-Q$2)/(Q$1-Q$2)</f>
        <v>0.14431221217989121</v>
      </c>
      <c r="R185" s="1">
        <f>IFERROR((N185-R$2)/(R$1-R$2),0)</f>
        <v>0.61796461218601217</v>
      </c>
      <c r="S185" s="1">
        <f>IFERROR((O185-S$2)/(S$1-S$2),0)</f>
        <v>0.7015521177828774</v>
      </c>
    </row>
    <row r="186" spans="1:19" x14ac:dyDescent="0.25">
      <c r="A186" s="2">
        <v>40081</v>
      </c>
      <c r="B186" s="1">
        <v>60045</v>
      </c>
      <c r="C186" s="1">
        <v>60472</v>
      </c>
      <c r="D186" s="1">
        <v>59755</v>
      </c>
      <c r="E186" s="1">
        <v>60356</v>
      </c>
      <c r="F186" s="1">
        <f>IF((C187-B187)&gt;500,500,(E187-B187))</f>
        <v>500</v>
      </c>
      <c r="G186" s="1">
        <f>(E187-B187)</f>
        <v>960</v>
      </c>
      <c r="H186" s="1" t="str">
        <f>IF(AND(S186&lt;0.69,P186&gt;=0.46),"TRADE",IF(AND(S186&lt;0.69,P186&lt;0.11,Q186&gt;=0.26),"TRADE",IF(AND(S186&lt;0.69,P186&lt;0.46,P186&gt;=0.11,R186&lt;0.84),"TRADE","NO TRADE")))</f>
        <v>TRADE</v>
      </c>
      <c r="I186" s="1">
        <f>IF((C187-B187)&gt;500,1,0)</f>
        <v>1</v>
      </c>
      <c r="J186" s="1">
        <f>STDEV(E182:E186)</f>
        <v>561.68247257681094</v>
      </c>
      <c r="K186" s="1">
        <f>STDEV(E179:E186)</f>
        <v>456.53694499225048</v>
      </c>
      <c r="L186" s="1">
        <f>IFERROR((E186-D186)/(C186-D186),0)</f>
        <v>0.8382147838214784</v>
      </c>
      <c r="M186" s="1">
        <f>D186/E186-1</f>
        <v>-9.9575849956922147E-3</v>
      </c>
      <c r="N186" s="1">
        <f>SUM(L177:L186)</f>
        <v>6.3955707167868479</v>
      </c>
      <c r="O186" s="1">
        <f>SUM(M177:M186)</f>
        <v>-0.10025913579141332</v>
      </c>
      <c r="P186" s="1">
        <f>(J186-$P$2)/($P$1-$P$2)</f>
        <v>0.14834988051843662</v>
      </c>
      <c r="Q186" s="1">
        <f>(K186-Q$2)/(Q$1-Q$2)</f>
        <v>8.8599881554329768E-2</v>
      </c>
      <c r="R186" s="1">
        <f>IFERROR((N186-R$2)/(R$1-R$2),0)</f>
        <v>0.69884982557719622</v>
      </c>
      <c r="S186" s="1">
        <f>IFERROR((O186-S$2)/(S$1-S$2),0)</f>
        <v>0.67478510067113284</v>
      </c>
    </row>
    <row r="187" spans="1:19" x14ac:dyDescent="0.25">
      <c r="A187" s="2">
        <v>40084</v>
      </c>
      <c r="B187" s="1">
        <v>60357</v>
      </c>
      <c r="C187" s="1">
        <v>61317</v>
      </c>
      <c r="D187" s="1">
        <v>60357</v>
      </c>
      <c r="E187" s="1">
        <v>61317</v>
      </c>
      <c r="F187" s="1">
        <f>IF((C188-B188)&gt;500,500,(E188-B188))</f>
        <v>-81</v>
      </c>
      <c r="G187" s="1">
        <f>(E188-B188)</f>
        <v>-81</v>
      </c>
      <c r="H187" s="1" t="str">
        <f>IF(AND(S187&lt;0.69,P187&gt;=0.46),"TRADE",IF(AND(S187&lt;0.69,P187&lt;0.11,Q187&gt;=0.26),"TRADE",IF(AND(S187&lt;0.69,P187&lt;0.46,P187&gt;=0.11,R187&lt;0.84),"TRADE","NO TRADE")))</f>
        <v>TRADE</v>
      </c>
      <c r="I187" s="1">
        <f>IF((C188-B188)&gt;500,1,0)</f>
        <v>0</v>
      </c>
      <c r="J187" s="1">
        <f>STDEV(E183:E187)</f>
        <v>630.18909860453789</v>
      </c>
      <c r="K187" s="1">
        <f>STDEV(E180:E187)</f>
        <v>516.08649261256858</v>
      </c>
      <c r="L187" s="1">
        <f>IFERROR((E187-D187)/(C187-D187),0)</f>
        <v>1</v>
      </c>
      <c r="M187" s="1">
        <f>D187/E187-1</f>
        <v>-1.5656343265326056E-2</v>
      </c>
      <c r="N187" s="1">
        <f>SUM(L178:L187)</f>
        <v>6.3955707167868479</v>
      </c>
      <c r="O187" s="1">
        <f>SUM(M178:M187)</f>
        <v>-9.697479821145838E-2</v>
      </c>
      <c r="P187" s="1">
        <f>(J187-$P$2)/($P$1-$P$2)</f>
        <v>0.16880954734821621</v>
      </c>
      <c r="Q187" s="1">
        <f>(K187-Q$2)/(Q$1-Q$2)</f>
        <v>0.10535020771908868</v>
      </c>
      <c r="R187" s="1">
        <f>IFERROR((N187-R$2)/(R$1-R$2),0)</f>
        <v>0.69884982557719622</v>
      </c>
      <c r="S187" s="1">
        <f>IFERROR((O187-S$2)/(S$1-S$2),0)</f>
        <v>0.68903076775480543</v>
      </c>
    </row>
    <row r="188" spans="1:19" x14ac:dyDescent="0.25">
      <c r="A188" s="2">
        <v>40085</v>
      </c>
      <c r="B188" s="1">
        <v>61316</v>
      </c>
      <c r="C188" s="1">
        <v>61599</v>
      </c>
      <c r="D188" s="1">
        <v>60750</v>
      </c>
      <c r="E188" s="1">
        <v>61235</v>
      </c>
      <c r="F188" s="1">
        <f>IF((C189-B189)&gt;500,500,(E189-B189))</f>
        <v>500</v>
      </c>
      <c r="G188" s="1">
        <f>(E189-B189)</f>
        <v>277</v>
      </c>
      <c r="H188" s="1" t="str">
        <f>IF(AND(S188&lt;0.69,P188&gt;=0.46),"TRADE",IF(AND(S188&lt;0.69,P188&lt;0.11,Q188&gt;=0.26),"TRADE",IF(AND(S188&lt;0.69,P188&lt;0.46,P188&gt;=0.11,R188&lt;0.84),"TRADE","NO TRADE")))</f>
        <v>NO TRADE</v>
      </c>
      <c r="I188" s="1">
        <f>IF((C189-B189)&gt;500,1,0)</f>
        <v>1</v>
      </c>
      <c r="J188" s="1">
        <f>STDEV(E184:E188)</f>
        <v>559.9290133579434</v>
      </c>
      <c r="K188" s="1">
        <f>STDEV(E181:E188)</f>
        <v>509.45902681177415</v>
      </c>
      <c r="L188" s="1">
        <f>IFERROR((E188-D188)/(C188-D188),0)</f>
        <v>0.57126030624263835</v>
      </c>
      <c r="M188" s="1">
        <f>D188/E188-1</f>
        <v>-7.9203070139626242E-3</v>
      </c>
      <c r="N188" s="1">
        <f>SUM(L179:L188)</f>
        <v>6.15978876950836</v>
      </c>
      <c r="O188" s="1">
        <f>SUM(M179:M188)</f>
        <v>-9.522650371354191E-2</v>
      </c>
      <c r="P188" s="1">
        <f>(J188-$P$2)/($P$1-$P$2)</f>
        <v>0.14782620575151531</v>
      </c>
      <c r="Q188" s="1">
        <f>(K188-Q$2)/(Q$1-Q$2)</f>
        <v>0.10348600860683187</v>
      </c>
      <c r="R188" s="1">
        <f>IFERROR((N188-R$2)/(R$1-R$2),0)</f>
        <v>0.66199427991961501</v>
      </c>
      <c r="S188" s="1">
        <f>IFERROR((O188-S$2)/(S$1-S$2),0)</f>
        <v>0.69661391679939189</v>
      </c>
    </row>
    <row r="189" spans="1:19" x14ac:dyDescent="0.25">
      <c r="A189" s="2">
        <v>40086</v>
      </c>
      <c r="B189" s="1">
        <v>61241</v>
      </c>
      <c r="C189" s="1">
        <v>61926</v>
      </c>
      <c r="D189" s="1">
        <v>60978</v>
      </c>
      <c r="E189" s="1">
        <v>61518</v>
      </c>
      <c r="F189" s="1">
        <f>IF((C190-B190)&gt;500,500,(E190-B190))</f>
        <v>-1060</v>
      </c>
      <c r="G189" s="1">
        <f>(E190-B190)</f>
        <v>-1060</v>
      </c>
      <c r="H189" s="1" t="str">
        <f>IF(AND(S189&lt;0.69,P189&gt;=0.46),"TRADE",IF(AND(S189&lt;0.69,P189&lt;0.11,Q189&gt;=0.26),"TRADE",IF(AND(S189&lt;0.69,P189&lt;0.46,P189&gt;=0.11,R189&lt;0.84),"TRADE","NO TRADE")))</f>
        <v>NO TRADE</v>
      </c>
      <c r="I189" s="1">
        <f>IF((C190-B190)&gt;500,1,0)</f>
        <v>0</v>
      </c>
      <c r="J189" s="1">
        <f>STDEV(E185:E189)</f>
        <v>650.60225944888941</v>
      </c>
      <c r="K189" s="1">
        <f>STDEV(E182:E189)</f>
        <v>561.18164553530642</v>
      </c>
      <c r="L189" s="1">
        <f>IFERROR((E189-D189)/(C189-D189),0)</f>
        <v>0.569620253164557</v>
      </c>
      <c r="M189" s="1">
        <f>D189/E189-1</f>
        <v>-8.7779186579537427E-3</v>
      </c>
      <c r="N189" s="1">
        <f>SUM(L180:L189)</f>
        <v>5.8206064850043999</v>
      </c>
      <c r="O189" s="1">
        <f>SUM(M180:M189)</f>
        <v>-8.5034367249084197E-2</v>
      </c>
      <c r="P189" s="1">
        <f>(J189-$P$2)/($P$1-$P$2)</f>
        <v>0.17490598639411373</v>
      </c>
      <c r="Q189" s="1">
        <f>(K189-Q$2)/(Q$1-Q$2)</f>
        <v>0.11803474605885289</v>
      </c>
      <c r="R189" s="1">
        <f>IFERROR((N189-R$2)/(R$1-R$2),0)</f>
        <v>0.60897602166418763</v>
      </c>
      <c r="S189" s="1">
        <f>IFERROR((O189-S$2)/(S$1-S$2),0)</f>
        <v>0.74082185200988171</v>
      </c>
    </row>
    <row r="190" spans="1:19" x14ac:dyDescent="0.25">
      <c r="A190" s="2">
        <v>40087</v>
      </c>
      <c r="B190" s="1">
        <v>61519</v>
      </c>
      <c r="C190" s="1">
        <v>61519</v>
      </c>
      <c r="D190" s="1">
        <v>60306</v>
      </c>
      <c r="E190" s="1">
        <v>60459</v>
      </c>
      <c r="F190" s="1">
        <f>IF((C191-B191)&gt;500,500,(E191-B191))</f>
        <v>500</v>
      </c>
      <c r="G190" s="1">
        <f>(E191-B191)</f>
        <v>719</v>
      </c>
      <c r="H190" s="1" t="str">
        <f>IF(AND(S190&lt;0.69,P190&gt;=0.46),"TRADE",IF(AND(S190&lt;0.69,P190&lt;0.11,Q190&gt;=0.26),"TRADE",IF(AND(S190&lt;0.69,P190&lt;0.46,P190&gt;=0.11,R190&lt;0.84),"TRADE","NO TRADE")))</f>
        <v>NO TRADE</v>
      </c>
      <c r="I190" s="1">
        <f>IF((C191-B191)&gt;500,1,0)</f>
        <v>1</v>
      </c>
      <c r="J190" s="1">
        <f>STDEV(E186:E190)</f>
        <v>531.2273524584366</v>
      </c>
      <c r="K190" s="1">
        <f>STDEV(E183:E190)</f>
        <v>584.66547211693137</v>
      </c>
      <c r="L190" s="1">
        <f>IFERROR((E190-D190)/(C190-D190),0)</f>
        <v>0.12613355317394889</v>
      </c>
      <c r="M190" s="1">
        <f>D190/E190-1</f>
        <v>-2.5306405994144354E-3</v>
      </c>
      <c r="N190" s="1">
        <f>SUM(L181:L190)</f>
        <v>5.8150166572782389</v>
      </c>
      <c r="O190" s="1">
        <f>SUM(M181:M190)</f>
        <v>-8.5572843694172285E-2</v>
      </c>
      <c r="P190" s="1">
        <f>(J190-$P$2)/($P$1-$P$2)</f>
        <v>0.13925438644709429</v>
      </c>
      <c r="Q190" s="1">
        <f>(K190-Q$2)/(Q$1-Q$2)</f>
        <v>0.1246403672693932</v>
      </c>
      <c r="R190" s="1">
        <f>IFERROR((N190-R$2)/(R$1-R$2),0)</f>
        <v>0.60810226456209615</v>
      </c>
      <c r="S190" s="1">
        <f>IFERROR((O190-S$2)/(S$1-S$2),0)</f>
        <v>0.73848623455814899</v>
      </c>
    </row>
    <row r="191" spans="1:19" x14ac:dyDescent="0.25">
      <c r="A191" s="2">
        <v>40088</v>
      </c>
      <c r="B191" s="1">
        <v>60453</v>
      </c>
      <c r="C191" s="1">
        <v>61333</v>
      </c>
      <c r="D191" s="1">
        <v>59678</v>
      </c>
      <c r="E191" s="1">
        <v>61172</v>
      </c>
      <c r="F191" s="1">
        <f>IF((C192-B192)&gt;500,500,(E192-B192))</f>
        <v>500</v>
      </c>
      <c r="G191" s="1">
        <f>(E192-B192)</f>
        <v>1191</v>
      </c>
      <c r="H191" s="1" t="str">
        <f>IF(AND(S191&lt;0.69,P191&gt;=0.46),"TRADE",IF(AND(S191&lt;0.69,P191&lt;0.11,Q191&gt;=0.26),"TRADE",IF(AND(S191&lt;0.69,P191&lt;0.46,P191&gt;=0.11,R191&lt;0.84),"TRADE","NO TRADE")))</f>
        <v>NO TRADE</v>
      </c>
      <c r="I191" s="1">
        <f>IF((C192-B192)&gt;500,1,0)</f>
        <v>1</v>
      </c>
      <c r="J191" s="1">
        <f>STDEV(E187:E191)</f>
        <v>402.49931676960648</v>
      </c>
      <c r="K191" s="1">
        <f>STDEV(E184:E191)</f>
        <v>545.08464283736964</v>
      </c>
      <c r="L191" s="1">
        <f>IFERROR((E191-D191)/(C191-D191),0)</f>
        <v>0.90271903323262837</v>
      </c>
      <c r="M191" s="1">
        <f>D191/E191-1</f>
        <v>-2.4422938599359179E-2</v>
      </c>
      <c r="N191" s="1">
        <f>SUM(L182:L191)</f>
        <v>5.7304168499311574</v>
      </c>
      <c r="O191" s="1">
        <f>SUM(M182:M191)</f>
        <v>-0.10101764282760717</v>
      </c>
      <c r="P191" s="1">
        <f>(J191-$P$2)/($P$1-$P$2)</f>
        <v>0.10080945236466726</v>
      </c>
      <c r="Q191" s="1">
        <f>(K191-Q$2)/(Q$1-Q$2)</f>
        <v>0.11350691912749518</v>
      </c>
      <c r="R191" s="1">
        <f>IFERROR((N191-R$2)/(R$1-R$2),0)</f>
        <v>0.59487830022431665</v>
      </c>
      <c r="S191" s="1">
        <f>IFERROR((O191-S$2)/(S$1-S$2),0)</f>
        <v>0.67149511038993004</v>
      </c>
    </row>
    <row r="192" spans="1:19" x14ac:dyDescent="0.25">
      <c r="A192" s="2">
        <v>40091</v>
      </c>
      <c r="B192" s="1">
        <v>61178</v>
      </c>
      <c r="C192" s="1">
        <v>62460</v>
      </c>
      <c r="D192" s="1">
        <v>61178</v>
      </c>
      <c r="E192" s="1">
        <v>62369</v>
      </c>
      <c r="F192" s="1">
        <f>IF((C193-B193)&gt;500,500,(E193-B193))</f>
        <v>500</v>
      </c>
      <c r="G192" s="1">
        <f>(E193-B193)</f>
        <v>293</v>
      </c>
      <c r="H192" s="1" t="str">
        <f>IF(AND(S192&lt;0.69,P192&gt;=0.46),"TRADE",IF(AND(S192&lt;0.69,P192&lt;0.11,Q192&gt;=0.26),"TRADE",IF(AND(S192&lt;0.69,P192&lt;0.46,P192&gt;=0.11,R192&lt;0.84),"TRADE","NO TRADE")))</f>
        <v>TRADE</v>
      </c>
      <c r="I192" s="1">
        <f>IF((C193-B193)&gt;500,1,0)</f>
        <v>1</v>
      </c>
      <c r="J192" s="1">
        <f>STDEV(E188:E192)</f>
        <v>690.17628182950477</v>
      </c>
      <c r="K192" s="1">
        <f>STDEV(E185:E192)</f>
        <v>748.08975779266336</v>
      </c>
      <c r="L192" s="1">
        <f>IFERROR((E192-D192)/(C192-D192),0)</f>
        <v>0.92901716068642748</v>
      </c>
      <c r="M192" s="1">
        <f>D192/E192-1</f>
        <v>-1.9096025268963701E-2</v>
      </c>
      <c r="N192" s="1">
        <f>SUM(L183:L192)</f>
        <v>5.7906127178419196</v>
      </c>
      <c r="O192" s="1">
        <f>SUM(M183:M192)</f>
        <v>-0.10511235507136074</v>
      </c>
      <c r="P192" s="1">
        <f>(J192-$P$2)/($P$1-$P$2)</f>
        <v>0.18672486231852331</v>
      </c>
      <c r="Q192" s="1">
        <f>(K192-Q$2)/(Q$1-Q$2)</f>
        <v>0.17060897992392918</v>
      </c>
      <c r="R192" s="1">
        <f>IFERROR((N192-R$2)/(R$1-R$2),0)</f>
        <v>0.60428763619677106</v>
      </c>
      <c r="S192" s="1">
        <f>IFERROR((O192-S$2)/(S$1-S$2),0)</f>
        <v>0.65373447951447905</v>
      </c>
    </row>
    <row r="193" spans="1:19" x14ac:dyDescent="0.25">
      <c r="A193" s="2">
        <v>40092</v>
      </c>
      <c r="B193" s="1">
        <v>62378</v>
      </c>
      <c r="C193" s="1">
        <v>63291</v>
      </c>
      <c r="D193" s="1">
        <v>62002</v>
      </c>
      <c r="E193" s="1">
        <v>62671</v>
      </c>
      <c r="F193" s="1">
        <f>IF((C194-B194)&gt;500,500,(E194-B194))</f>
        <v>-28</v>
      </c>
      <c r="G193" s="1">
        <f>(E194-B194)</f>
        <v>-28</v>
      </c>
      <c r="H193" s="1" t="str">
        <f>IF(AND(S193&lt;0.69,P193&gt;=0.46),"TRADE",IF(AND(S193&lt;0.69,P193&lt;0.11,Q193&gt;=0.26),"TRADE",IF(AND(S193&lt;0.69,P193&lt;0.46,P193&gt;=0.11,R193&lt;0.84),"TRADE","NO TRADE")))</f>
        <v>TRADE</v>
      </c>
      <c r="I193" s="1">
        <f>IF((C194-B194)&gt;500,1,0)</f>
        <v>0</v>
      </c>
      <c r="J193" s="1">
        <f>STDEV(E189:E193)</f>
        <v>897.64230069666394</v>
      </c>
      <c r="K193" s="1">
        <f>STDEV(E186:E193)</f>
        <v>813.15214487467574</v>
      </c>
      <c r="L193" s="1">
        <f>IFERROR((E193-D193)/(C193-D193),0)</f>
        <v>0.51900698215671059</v>
      </c>
      <c r="M193" s="1">
        <f>D193/E193-1</f>
        <v>-1.0674793764260948E-2</v>
      </c>
      <c r="N193" s="1">
        <f>SUM(L184:L193)</f>
        <v>5.79525454707926</v>
      </c>
      <c r="O193" s="1">
        <f>SUM(M184:M193)</f>
        <v>-0.10676173130842348</v>
      </c>
      <c r="P193" s="1">
        <f>(J193-$P$2)/($P$1-$P$2)</f>
        <v>0.24868508238256318</v>
      </c>
      <c r="Q193" s="1">
        <f>(K193-Q$2)/(Q$1-Q$2)</f>
        <v>0.18890997881026941</v>
      </c>
      <c r="R193" s="1">
        <f>IFERROR((N193-R$2)/(R$1-R$2),0)</f>
        <v>0.60501320976746276</v>
      </c>
      <c r="S193" s="1">
        <f>IFERROR((O193-S$2)/(S$1-S$2),0)</f>
        <v>0.64658038399387219</v>
      </c>
    </row>
    <row r="194" spans="1:19" x14ac:dyDescent="0.25">
      <c r="A194" s="2">
        <v>40093</v>
      </c>
      <c r="B194" s="1">
        <v>62666</v>
      </c>
      <c r="C194" s="1">
        <v>63015</v>
      </c>
      <c r="D194" s="1">
        <v>62104</v>
      </c>
      <c r="E194" s="1">
        <v>62638</v>
      </c>
      <c r="F194" s="1">
        <f>IF((C195-B195)&gt;500,500,(E195-B195))</f>
        <v>500</v>
      </c>
      <c r="G194" s="1">
        <f>(E195-B195)</f>
        <v>1120</v>
      </c>
      <c r="H194" s="1" t="str">
        <f>IF(AND(S194&lt;0.69,P194&gt;=0.46),"TRADE",IF(AND(S194&lt;0.69,P194&lt;0.11,Q194&gt;=0.26),"TRADE",IF(AND(S194&lt;0.69,P194&lt;0.46,P194&gt;=0.11,R194&lt;0.84),"TRADE","NO TRADE")))</f>
        <v>TRADE</v>
      </c>
      <c r="I194" s="1">
        <f>IF((C195-B195)&gt;500,1,0)</f>
        <v>1</v>
      </c>
      <c r="J194" s="1">
        <f>STDEV(E190:E194)</f>
        <v>994.76313763629173</v>
      </c>
      <c r="K194" s="1">
        <f>STDEV(E187:E194)</f>
        <v>799.91462714110037</v>
      </c>
      <c r="L194" s="1">
        <f>IFERROR((E194-D194)/(C194-D194),0)</f>
        <v>0.5861690450054885</v>
      </c>
      <c r="M194" s="1">
        <f>D194/E194-1</f>
        <v>-8.5251764104856687E-3</v>
      </c>
      <c r="N194" s="1">
        <f>SUM(L185:L194)</f>
        <v>6.3657985920847482</v>
      </c>
      <c r="O194" s="1">
        <f>SUM(M185:M194)</f>
        <v>-0.11498936738566401</v>
      </c>
      <c r="P194" s="1">
        <f>(J194-$P$2)/($P$1-$P$2)</f>
        <v>0.27769045136993536</v>
      </c>
      <c r="Q194" s="1">
        <f>(K194-Q$2)/(Q$1-Q$2)</f>
        <v>0.18518647882563619</v>
      </c>
      <c r="R194" s="1">
        <f>IFERROR((N194-R$2)/(R$1-R$2),0)</f>
        <v>0.69419608548408629</v>
      </c>
      <c r="S194" s="1">
        <f>IFERROR((O194-S$2)/(S$1-S$2),0)</f>
        <v>0.61089338118474223</v>
      </c>
    </row>
    <row r="195" spans="1:19" x14ac:dyDescent="0.25">
      <c r="A195" s="2">
        <v>40094</v>
      </c>
      <c r="B195" s="1">
        <v>62640</v>
      </c>
      <c r="C195" s="1">
        <v>63816</v>
      </c>
      <c r="D195" s="1">
        <v>62640</v>
      </c>
      <c r="E195" s="1">
        <v>63760</v>
      </c>
      <c r="F195" s="1">
        <f>IF((C196-B196)&gt;500,500,(E196-B196))</f>
        <v>299</v>
      </c>
      <c r="G195" s="1">
        <f>(E196-B196)</f>
        <v>299</v>
      </c>
      <c r="H195" s="1" t="str">
        <f>IF(AND(S195&lt;0.69,P195&gt;=0.46),"TRADE",IF(AND(S195&lt;0.69,P195&lt;0.11,Q195&gt;=0.26),"TRADE",IF(AND(S195&lt;0.69,P195&lt;0.46,P195&gt;=0.11,R195&lt;0.84),"TRADE","NO TRADE")))</f>
        <v>TRADE</v>
      </c>
      <c r="I195" s="1">
        <f>IF((C196-B196)&gt;500,1,0)</f>
        <v>0</v>
      </c>
      <c r="J195" s="1">
        <f>STDEV(E191:E195)</f>
        <v>923.87905052555448</v>
      </c>
      <c r="K195" s="1">
        <f>STDEV(E188:E195)</f>
        <v>1066.6971387016492</v>
      </c>
      <c r="L195" s="1">
        <f>IFERROR((E195-D195)/(C195-D195),0)</f>
        <v>0.95238095238095233</v>
      </c>
      <c r="M195" s="1">
        <f>D195/E195-1</f>
        <v>-1.7565872020075313E-2</v>
      </c>
      <c r="N195" s="1">
        <f>SUM(L186:L195)</f>
        <v>6.9945220698648294</v>
      </c>
      <c r="O195" s="1">
        <f>SUM(M186:M195)</f>
        <v>-0.12512760059549388</v>
      </c>
      <c r="P195" s="1">
        <f>(J195-$P$2)/($P$1-$P$2)</f>
        <v>0.2565207501321049</v>
      </c>
      <c r="Q195" s="1">
        <f>(K195-Q$2)/(Q$1-Q$2)</f>
        <v>0.26022809143677983</v>
      </c>
      <c r="R195" s="1">
        <f>IFERROR((N195-R$2)/(R$1-R$2),0)</f>
        <v>0.79247310418199401</v>
      </c>
      <c r="S195" s="1">
        <f>IFERROR((O195-S$2)/(S$1-S$2),0)</f>
        <v>0.56691924892582513</v>
      </c>
    </row>
    <row r="196" spans="1:19" x14ac:dyDescent="0.25">
      <c r="A196" s="2">
        <v>40095</v>
      </c>
      <c r="B196" s="1">
        <v>63772</v>
      </c>
      <c r="C196" s="1">
        <v>64177</v>
      </c>
      <c r="D196" s="1">
        <v>63493</v>
      </c>
      <c r="E196" s="1">
        <v>64071</v>
      </c>
      <c r="F196" s="1">
        <f>IF((C197-B197)&gt;500,500,(E197-B197))</f>
        <v>500</v>
      </c>
      <c r="G196" s="1">
        <f>(E197-B197)</f>
        <v>571</v>
      </c>
      <c r="H196" s="1" t="str">
        <f>IF(AND(S196&lt;0.69,P196&gt;=0.46),"TRADE",IF(AND(S196&lt;0.69,P196&lt;0.11,Q196&gt;=0.26),"TRADE",IF(AND(S196&lt;0.69,P196&lt;0.46,P196&gt;=0.11,R196&lt;0.84),"TRADE","NO TRADE")))</f>
        <v>TRADE</v>
      </c>
      <c r="I196" s="1">
        <f>IF((C197-B197)&gt;500,1,0)</f>
        <v>1</v>
      </c>
      <c r="J196" s="1">
        <f>STDEV(E192:E196)</f>
        <v>759.97874970291105</v>
      </c>
      <c r="K196" s="1">
        <f>STDEV(E189:E196)</f>
        <v>1241.5172457233816</v>
      </c>
      <c r="L196" s="1">
        <f>IFERROR((E196-D196)/(C196-D196),0)</f>
        <v>0.84502923976608191</v>
      </c>
      <c r="M196" s="1">
        <f>D196/E196-1</f>
        <v>-9.0212420595900955E-3</v>
      </c>
      <c r="N196" s="1">
        <f>SUM(L187:L196)</f>
        <v>7.0013365258094336</v>
      </c>
      <c r="O196" s="1">
        <f>SUM(M187:M196)</f>
        <v>-0.12419125765939176</v>
      </c>
      <c r="P196" s="1">
        <f>(J196-$P$2)/($P$1-$P$2)</f>
        <v>0.20757153539812107</v>
      </c>
      <c r="Q196" s="1">
        <f>(K196-Q$2)/(Q$1-Q$2)</f>
        <v>0.30940216462105624</v>
      </c>
      <c r="R196" s="1">
        <f>IFERROR((N196-R$2)/(R$1-R$2),0)</f>
        <v>0.79353828535933535</v>
      </c>
      <c r="S196" s="1">
        <f>IFERROR((O196-S$2)/(S$1-S$2),0)</f>
        <v>0.57098059445415006</v>
      </c>
    </row>
    <row r="197" spans="1:19" x14ac:dyDescent="0.25">
      <c r="A197" s="2">
        <v>40099</v>
      </c>
      <c r="B197" s="1">
        <v>64075</v>
      </c>
      <c r="C197" s="1">
        <v>64646</v>
      </c>
      <c r="D197" s="1">
        <v>63967</v>
      </c>
      <c r="E197" s="1">
        <v>64646</v>
      </c>
      <c r="F197" s="1">
        <f>IF((C198-B198)&gt;500,500,(E198-B198))</f>
        <v>500</v>
      </c>
      <c r="G197" s="1">
        <f>(E198-B198)</f>
        <v>1548</v>
      </c>
      <c r="H197" s="1" t="str">
        <f>IF(AND(S197&lt;0.69,P197&gt;=0.46),"TRADE",IF(AND(S197&lt;0.69,P197&lt;0.11,Q197&gt;=0.26),"TRADE",IF(AND(S197&lt;0.69,P197&lt;0.46,P197&gt;=0.11,R197&lt;0.84),"TRADE","NO TRADE")))</f>
        <v>TRADE</v>
      </c>
      <c r="I197" s="1">
        <f>IF((C198-B198)&gt;500,1,0)</f>
        <v>1</v>
      </c>
      <c r="J197" s="1">
        <f>STDEV(E193:E197)</f>
        <v>883.30102456637053</v>
      </c>
      <c r="K197" s="1">
        <f>STDEV(E190:E197)</f>
        <v>1427.1321642671062</v>
      </c>
      <c r="L197" s="1">
        <f>IFERROR((E197-D197)/(C197-D197),0)</f>
        <v>1</v>
      </c>
      <c r="M197" s="1">
        <f>D197/E197-1</f>
        <v>-1.0503356742876613E-2</v>
      </c>
      <c r="N197" s="1">
        <f>SUM(L188:L197)</f>
        <v>7.0013365258094336</v>
      </c>
      <c r="O197" s="1">
        <f>SUM(M188:M197)</f>
        <v>-0.11903827113694232</v>
      </c>
      <c r="P197" s="1">
        <f>(J197-$P$2)/($P$1-$P$2)</f>
        <v>0.24440202615058765</v>
      </c>
      <c r="Q197" s="1">
        <f>(K197-Q$2)/(Q$1-Q$2)</f>
        <v>0.36161264397643134</v>
      </c>
      <c r="R197" s="1">
        <f>IFERROR((N197-R$2)/(R$1-R$2),0)</f>
        <v>0.79353828535933535</v>
      </c>
      <c r="S197" s="1">
        <f>IFERROR((O197-S$2)/(S$1-S$2),0)</f>
        <v>0.59333144259274906</v>
      </c>
    </row>
    <row r="198" spans="1:19" x14ac:dyDescent="0.25">
      <c r="A198" s="2">
        <v>40100</v>
      </c>
      <c r="B198" s="1">
        <v>64653</v>
      </c>
      <c r="C198" s="1">
        <v>66393</v>
      </c>
      <c r="D198" s="1">
        <v>64653</v>
      </c>
      <c r="E198" s="1">
        <v>66201</v>
      </c>
      <c r="F198" s="1">
        <f>IF((C199-B199)&gt;500,500,(E199-B199))</f>
        <v>500</v>
      </c>
      <c r="G198" s="1">
        <f>(E199-B199)</f>
        <v>504</v>
      </c>
      <c r="H198" s="1" t="str">
        <f>IF(AND(S198&lt;0.69,P198&gt;=0.46),"TRADE",IF(AND(S198&lt;0.69,P198&lt;0.11,Q198&gt;=0.26),"TRADE",IF(AND(S198&lt;0.69,P198&lt;0.46,P198&gt;=0.11,R198&lt;0.84),"TRADE","NO TRADE")))</f>
        <v>NO TRADE</v>
      </c>
      <c r="I198" s="1">
        <f>IF((C199-B199)&gt;500,1,0)</f>
        <v>1</v>
      </c>
      <c r="J198" s="1">
        <f>STDEV(E194:E198)</f>
        <v>1307.0033282283562</v>
      </c>
      <c r="K198" s="1">
        <f>STDEV(E191:E198)</f>
        <v>1563.1259888898455</v>
      </c>
      <c r="L198" s="1">
        <f>IFERROR((E198-D198)/(C198-D198),0)</f>
        <v>0.8896551724137931</v>
      </c>
      <c r="M198" s="1">
        <f>D198/E198-1</f>
        <v>-2.3383332578057692E-2</v>
      </c>
      <c r="N198" s="1">
        <f>SUM(L189:L198)</f>
        <v>7.3197313919805884</v>
      </c>
      <c r="O198" s="1">
        <f>SUM(M189:M198)</f>
        <v>-0.13450129670103739</v>
      </c>
      <c r="P198" s="1">
        <f>(J198-$P$2)/($P$1-$P$2)</f>
        <v>0.3709417270610626</v>
      </c>
      <c r="Q198" s="1">
        <f>(K198-Q$2)/(Q$1-Q$2)</f>
        <v>0.39986551087221073</v>
      </c>
      <c r="R198" s="1">
        <f>IFERROR((N198-R$2)/(R$1-R$2),0)</f>
        <v>0.84330722086418308</v>
      </c>
      <c r="S198" s="1">
        <f>IFERROR((O198-S$2)/(S$1-S$2),0)</f>
        <v>0.52626126209825808</v>
      </c>
    </row>
    <row r="199" spans="1:19" x14ac:dyDescent="0.25">
      <c r="A199" s="2">
        <v>40101</v>
      </c>
      <c r="B199" s="1">
        <v>66199</v>
      </c>
      <c r="C199" s="1">
        <v>66703</v>
      </c>
      <c r="D199" s="1">
        <v>65837</v>
      </c>
      <c r="E199" s="1">
        <v>66703</v>
      </c>
      <c r="F199" s="1">
        <f>IF((C200-B200)&gt;500,500,(E200-B200))</f>
        <v>-503</v>
      </c>
      <c r="G199" s="1">
        <f>(E200-B200)</f>
        <v>-503</v>
      </c>
      <c r="H199" s="1" t="str">
        <f>IF(AND(S199&lt;0.69,P199&gt;=0.46),"TRADE",IF(AND(S199&lt;0.69,P199&lt;0.11,Q199&gt;=0.26),"TRADE",IF(AND(S199&lt;0.69,P199&lt;0.46,P199&gt;=0.11,R199&lt;0.84),"TRADE","NO TRADE")))</f>
        <v>NO TRADE</v>
      </c>
      <c r="I199" s="1">
        <f>IF((C200-B200)&gt;500,1,0)</f>
        <v>0</v>
      </c>
      <c r="J199" s="1">
        <f>STDEV(E195:E199)</f>
        <v>1307.625213889668</v>
      </c>
      <c r="K199" s="1">
        <f>STDEV(E192:E199)</f>
        <v>1637.5865462407082</v>
      </c>
      <c r="L199" s="1">
        <f>IFERROR((E199-D199)/(C199-D199),0)</f>
        <v>1</v>
      </c>
      <c r="M199" s="1">
        <f>D199/E199-1</f>
        <v>-1.2982924306253141E-2</v>
      </c>
      <c r="N199" s="1">
        <f>SUM(L190:L199)</f>
        <v>7.7501111388160311</v>
      </c>
      <c r="O199" s="1">
        <f>SUM(M190:M199)</f>
        <v>-0.13870630234933679</v>
      </c>
      <c r="P199" s="1">
        <f>(J199-$P$2)/($P$1-$P$2)</f>
        <v>0.37112745469318253</v>
      </c>
      <c r="Q199" s="1">
        <f>(K199-Q$2)/(Q$1-Q$2)</f>
        <v>0.42081006329751136</v>
      </c>
      <c r="R199" s="1">
        <f>IFERROR((N199-R$2)/(R$1-R$2),0)</f>
        <v>0.91058073604495759</v>
      </c>
      <c r="S199" s="1">
        <f>IFERROR((O199-S$2)/(S$1-S$2),0)</f>
        <v>0.50802223852277706</v>
      </c>
    </row>
    <row r="200" spans="1:19" x14ac:dyDescent="0.25">
      <c r="A200" s="2">
        <v>40102</v>
      </c>
      <c r="B200" s="1">
        <v>66703</v>
      </c>
      <c r="C200" s="1">
        <v>66703</v>
      </c>
      <c r="D200" s="1">
        <v>65499</v>
      </c>
      <c r="E200" s="1">
        <v>66200</v>
      </c>
      <c r="F200" s="1">
        <f>IF((C201-B201)&gt;500,500,(E201-B201))</f>
        <v>500</v>
      </c>
      <c r="G200" s="1">
        <f>(E201-B201)</f>
        <v>1039</v>
      </c>
      <c r="H200" s="1" t="str">
        <f>IF(AND(S200&lt;0.69,P200&gt;=0.46),"TRADE",IF(AND(S200&lt;0.69,P200&lt;0.11,Q200&gt;=0.26),"TRADE",IF(AND(S200&lt;0.69,P200&lt;0.46,P200&gt;=0.11,R200&lt;0.84),"TRADE","NO TRADE")))</f>
        <v>NO TRADE</v>
      </c>
      <c r="I200" s="1">
        <f>IF((C201-B201)&gt;500,1,0)</f>
        <v>1</v>
      </c>
      <c r="J200" s="1">
        <f>STDEV(E196:E200)</f>
        <v>1137.9102337179327</v>
      </c>
      <c r="K200" s="1">
        <f>STDEV(E193:E200)</f>
        <v>1608.1417625854472</v>
      </c>
      <c r="L200" s="1">
        <f>IFERROR((E200-D200)/(C200-D200),0)</f>
        <v>0.58222591362126241</v>
      </c>
      <c r="M200" s="1">
        <f>D200/E200-1</f>
        <v>-1.058912386706945E-2</v>
      </c>
      <c r="N200" s="1">
        <f>SUM(L191:L200)</f>
        <v>8.2062034992633457</v>
      </c>
      <c r="O200" s="1">
        <f>SUM(M191:M200)</f>
        <v>-0.1467647856169918</v>
      </c>
      <c r="P200" s="1">
        <f>(J200-$P$2)/($P$1-$P$2)</f>
        <v>0.32044167213937536</v>
      </c>
      <c r="Q200" s="1">
        <f>(K200-Q$2)/(Q$1-Q$2)</f>
        <v>0.41252772111716363</v>
      </c>
      <c r="R200" s="1">
        <f>IFERROR((N200-R$2)/(R$1-R$2),0)</f>
        <v>0.98187344105721142</v>
      </c>
      <c r="S200" s="1">
        <f>IFERROR((O200-S$2)/(S$1-S$2),0)</f>
        <v>0.47306892844557885</v>
      </c>
    </row>
    <row r="201" spans="1:19" x14ac:dyDescent="0.25">
      <c r="A201" s="2">
        <v>40105</v>
      </c>
      <c r="B201" s="1">
        <v>66200</v>
      </c>
      <c r="C201" s="1">
        <v>67530</v>
      </c>
      <c r="D201" s="1">
        <v>66194</v>
      </c>
      <c r="E201" s="1">
        <v>67239</v>
      </c>
      <c r="F201" s="1">
        <f>IF((C202-B202)&gt;500,500,(E202-B202))</f>
        <v>-1928</v>
      </c>
      <c r="G201" s="1">
        <f>(E202-B202)</f>
        <v>-1928</v>
      </c>
      <c r="H201" s="1" t="str">
        <f>IF(AND(S201&lt;0.69,P201&gt;=0.46),"TRADE",IF(AND(S201&lt;0.69,P201&lt;0.11,Q201&gt;=0.26),"TRADE",IF(AND(S201&lt;0.69,P201&lt;0.46,P201&gt;=0.11,R201&lt;0.84),"TRADE","NO TRADE")))</f>
        <v>NO TRADE</v>
      </c>
      <c r="I201" s="1">
        <f>IF((C202-B202)&gt;500,1,0)</f>
        <v>0</v>
      </c>
      <c r="J201" s="1">
        <f>STDEV(E197:E201)</f>
        <v>967.91306427798565</v>
      </c>
      <c r="K201" s="1">
        <f>STDEV(E194:E201)</f>
        <v>1631.6079492329031</v>
      </c>
      <c r="L201" s="1">
        <f>IFERROR((E201-D201)/(C201-D201),0)</f>
        <v>0.78218562874251496</v>
      </c>
      <c r="M201" s="1">
        <f>D201/E201-1</f>
        <v>-1.554157557369984E-2</v>
      </c>
      <c r="N201" s="1">
        <f>SUM(L192:L201)</f>
        <v>8.0856700947732314</v>
      </c>
      <c r="O201" s="1">
        <f>SUM(M192:M201)</f>
        <v>-0.13788342259133246</v>
      </c>
      <c r="P201" s="1">
        <f>(J201-$P$2)/($P$1-$P$2)</f>
        <v>0.26967161308933246</v>
      </c>
      <c r="Q201" s="1">
        <f>(K201-Q$2)/(Q$1-Q$2)</f>
        <v>0.41912838049906437</v>
      </c>
      <c r="R201" s="1">
        <f>IFERROR((N201-R$2)/(R$1-R$2),0)</f>
        <v>0.96303262460063088</v>
      </c>
      <c r="S201" s="1">
        <f>IFERROR((O201-S$2)/(S$1-S$2),0)</f>
        <v>0.51159144260032607</v>
      </c>
    </row>
    <row r="202" spans="1:19" x14ac:dyDescent="0.25">
      <c r="A202" s="2">
        <v>40106</v>
      </c>
      <c r="B202" s="1">
        <v>67231</v>
      </c>
      <c r="C202" s="1">
        <v>67231</v>
      </c>
      <c r="D202" s="1">
        <v>64076</v>
      </c>
      <c r="E202" s="1">
        <v>65303</v>
      </c>
      <c r="F202" s="1">
        <f>IF((C203-B203)&gt;500,500,(E203-B203))</f>
        <v>500</v>
      </c>
      <c r="G202" s="1">
        <f>(E203-B203)</f>
        <v>184</v>
      </c>
      <c r="H202" s="1" t="str">
        <f>IF(AND(S202&lt;0.69,P202&gt;=0.46),"TRADE",IF(AND(S202&lt;0.69,P202&lt;0.11,Q202&gt;=0.26),"TRADE",IF(AND(S202&lt;0.69,P202&lt;0.46,P202&gt;=0.11,R202&lt;0.84),"TRADE","NO TRADE")))</f>
        <v>NO TRADE</v>
      </c>
      <c r="I202" s="1">
        <f>IF((C203-B203)&gt;500,1,0)</f>
        <v>1</v>
      </c>
      <c r="J202" s="1">
        <f>STDEV(E198:E202)</f>
        <v>716.53276268430318</v>
      </c>
      <c r="K202" s="1">
        <f>STDEV(E195:E202)</f>
        <v>1269.9047138044873</v>
      </c>
      <c r="L202" s="1">
        <f>IFERROR((E202-D202)/(C202-D202),0)</f>
        <v>0.38890649762282092</v>
      </c>
      <c r="M202" s="1">
        <f>D202/E202-1</f>
        <v>-1.8789335865121104E-2</v>
      </c>
      <c r="N202" s="1">
        <f>SUM(L193:L202)</f>
        <v>7.5455594317096244</v>
      </c>
      <c r="O202" s="1">
        <f>SUM(M193:M202)</f>
        <v>-0.13757673318748986</v>
      </c>
      <c r="P202" s="1">
        <f>(J202-$P$2)/($P$1-$P$2)</f>
        <v>0.19459628802377391</v>
      </c>
      <c r="Q202" s="1">
        <f>(K202-Q$2)/(Q$1-Q$2)</f>
        <v>0.31738710100347745</v>
      </c>
      <c r="R202" s="1">
        <f>IFERROR((N202-R$2)/(R$1-R$2),0)</f>
        <v>0.87860685141293349</v>
      </c>
      <c r="S202" s="1">
        <f>IFERROR((O202-S$2)/(S$1-S$2),0)</f>
        <v>0.51292169414690791</v>
      </c>
    </row>
    <row r="203" spans="1:19" x14ac:dyDescent="0.25">
      <c r="A203" s="2">
        <v>40107</v>
      </c>
      <c r="B203" s="1">
        <v>65302</v>
      </c>
      <c r="C203" s="1">
        <v>67157</v>
      </c>
      <c r="D203" s="1">
        <v>65221</v>
      </c>
      <c r="E203" s="1">
        <v>65486</v>
      </c>
      <c r="F203" s="1">
        <f>IF((C204-B204)&gt;500,500,(E204-B204))</f>
        <v>500</v>
      </c>
      <c r="G203" s="1">
        <f>(E204-B204)</f>
        <v>645</v>
      </c>
      <c r="H203" s="1" t="str">
        <f>IF(AND(S203&lt;0.69,P203&gt;=0.46),"TRADE",IF(AND(S203&lt;0.69,P203&lt;0.11,Q203&gt;=0.26),"TRADE",IF(AND(S203&lt;0.69,P203&lt;0.46,P203&gt;=0.11,R203&lt;0.84),"TRADE","NO TRADE")))</f>
        <v>TRADE</v>
      </c>
      <c r="I203" s="1">
        <f>IF((C204-B204)&gt;500,1,0)</f>
        <v>1</v>
      </c>
      <c r="J203" s="1">
        <f>STDEV(E199:E203)</f>
        <v>813.32385923443815</v>
      </c>
      <c r="K203" s="1">
        <f>STDEV(E196:E203)</f>
        <v>1058.0131564804449</v>
      </c>
      <c r="L203" s="1">
        <f>IFERROR((E203-D203)/(C203-D203),0)</f>
        <v>0.1368801652892562</v>
      </c>
      <c r="M203" s="1">
        <f>D203/E203-1</f>
        <v>-4.046666463060844E-3</v>
      </c>
      <c r="N203" s="1">
        <f>SUM(L194:L203)</f>
        <v>7.1634326148421703</v>
      </c>
      <c r="O203" s="1">
        <f>SUM(M194:M203)</f>
        <v>-0.13094860588628976</v>
      </c>
      <c r="P203" s="1">
        <f>(J203-$P$2)/($P$1-$P$2)</f>
        <v>0.22350317925942301</v>
      </c>
      <c r="Q203" s="1">
        <f>(K203-Q$2)/(Q$1-Q$2)</f>
        <v>0.25778542746321653</v>
      </c>
      <c r="R203" s="1">
        <f>IFERROR((N203-R$2)/(R$1-R$2),0)</f>
        <v>0.81887584779453393</v>
      </c>
      <c r="S203" s="1">
        <f>IFERROR((O203-S$2)/(S$1-S$2),0)</f>
        <v>0.54167089931308132</v>
      </c>
    </row>
    <row r="204" spans="1:19" x14ac:dyDescent="0.25">
      <c r="A204" s="2">
        <v>40108</v>
      </c>
      <c r="B204" s="1">
        <v>65490</v>
      </c>
      <c r="C204" s="1">
        <v>66502</v>
      </c>
      <c r="D204" s="1">
        <v>65454</v>
      </c>
      <c r="E204" s="1">
        <v>66135</v>
      </c>
      <c r="F204" s="1">
        <f>IF((C205-B205)&gt;500,500,(E205-B205))</f>
        <v>500</v>
      </c>
      <c r="G204" s="1">
        <f>(E205-B205)</f>
        <v>-1085</v>
      </c>
      <c r="H204" s="1" t="str">
        <f>IF(AND(S204&lt;0.69,P204&gt;=0.46),"TRADE",IF(AND(S204&lt;0.69,P204&lt;0.11,Q204&gt;=0.26),"TRADE",IF(AND(S204&lt;0.69,P204&lt;0.46,P204&gt;=0.11,R204&lt;0.84),"TRADE","NO TRADE")))</f>
        <v>TRADE</v>
      </c>
      <c r="I204" s="1">
        <f>IF((C205-B205)&gt;500,1,0)</f>
        <v>1</v>
      </c>
      <c r="J204" s="1">
        <f>STDEV(E200:E204)</f>
        <v>761.08429230933416</v>
      </c>
      <c r="K204" s="1">
        <f>STDEV(E197:E204)</f>
        <v>820.30750984876738</v>
      </c>
      <c r="L204" s="1">
        <f>IFERROR((E204-D204)/(C204-D204),0)</f>
        <v>0.64980916030534353</v>
      </c>
      <c r="M204" s="1">
        <f>D204/E204-1</f>
        <v>-1.0297119528237642E-2</v>
      </c>
      <c r="N204" s="1">
        <f>SUM(L195:L204)</f>
        <v>7.2270727301420257</v>
      </c>
      <c r="O204" s="1">
        <f>SUM(M195:M204)</f>
        <v>-0.13272054900404173</v>
      </c>
      <c r="P204" s="1">
        <f>(J204-$P$2)/($P$1-$P$2)</f>
        <v>0.20790170832744309</v>
      </c>
      <c r="Q204" s="1">
        <f>(K204-Q$2)/(Q$1-Q$2)</f>
        <v>0.19092266743568276</v>
      </c>
      <c r="R204" s="1">
        <f>IFERROR((N204-R$2)/(R$1-R$2),0)</f>
        <v>0.82882356093440912</v>
      </c>
      <c r="S204" s="1">
        <f>IFERROR((O204-S$2)/(S$1-S$2),0)</f>
        <v>0.53398517543964019</v>
      </c>
    </row>
    <row r="205" spans="1:19" x14ac:dyDescent="0.25">
      <c r="A205" s="2">
        <v>40109</v>
      </c>
      <c r="B205" s="1">
        <v>66144</v>
      </c>
      <c r="C205" s="1">
        <v>66982</v>
      </c>
      <c r="D205" s="1">
        <v>64988</v>
      </c>
      <c r="E205" s="1">
        <v>65059</v>
      </c>
      <c r="F205" s="1">
        <f>IF((C206-B206)&gt;500,500,(E206-B206))</f>
        <v>500</v>
      </c>
      <c r="G205" s="1">
        <f>(E206-B206)</f>
        <v>30</v>
      </c>
      <c r="H205" s="1" t="str">
        <f>IF(AND(S205&lt;0.69,P205&gt;=0.46),"TRADE",IF(AND(S205&lt;0.69,P205&lt;0.11,Q205&gt;=0.26),"TRADE",IF(AND(S205&lt;0.69,P205&lt;0.46,P205&gt;=0.11,R205&lt;0.84),"TRADE","NO TRADE")))</f>
        <v>TRADE</v>
      </c>
      <c r="I205" s="1">
        <f>IF((C206-B206)&gt;500,1,0)</f>
        <v>1</v>
      </c>
      <c r="J205" s="1">
        <f>STDEV(E201:E205)</f>
        <v>875.75327575750464</v>
      </c>
      <c r="K205" s="1">
        <f>STDEV(E198:E205)</f>
        <v>731.94042497616272</v>
      </c>
      <c r="L205" s="1">
        <f>IFERROR((E205-D205)/(C205-D205),0)</f>
        <v>3.560682046138415E-2</v>
      </c>
      <c r="M205" s="1">
        <f>D205/E205-1</f>
        <v>-1.0913171121597065E-3</v>
      </c>
      <c r="N205" s="1">
        <f>SUM(L196:L205)</f>
        <v>6.3102985982224569</v>
      </c>
      <c r="O205" s="1">
        <f>SUM(M196:M205)</f>
        <v>-0.11624599409612613</v>
      </c>
      <c r="P205" s="1">
        <f>(J205-$P$2)/($P$1-$P$2)</f>
        <v>0.24214787301390037</v>
      </c>
      <c r="Q205" s="1">
        <f>(K205-Q$2)/(Q$1-Q$2)</f>
        <v>0.166066433375224</v>
      </c>
      <c r="R205" s="1">
        <f>IFERROR((N205-R$2)/(R$1-R$2),0)</f>
        <v>0.68552077093436292</v>
      </c>
      <c r="S205" s="1">
        <f>IFERROR((O205-S$2)/(S$1-S$2),0)</f>
        <v>0.6054428191368727</v>
      </c>
    </row>
    <row r="206" spans="1:19" x14ac:dyDescent="0.25">
      <c r="A206" s="2">
        <v>40112</v>
      </c>
      <c r="B206" s="1">
        <v>65056</v>
      </c>
      <c r="C206" s="1">
        <v>65901</v>
      </c>
      <c r="D206" s="1">
        <v>64501</v>
      </c>
      <c r="E206" s="1">
        <v>65086</v>
      </c>
      <c r="F206" s="1">
        <f>IF((C207-B207)&gt;500,500,(E207-B207))</f>
        <v>-1929</v>
      </c>
      <c r="G206" s="1">
        <f>(E207-B207)</f>
        <v>-1929</v>
      </c>
      <c r="H206" s="1" t="str">
        <f>IF(AND(S206&lt;0.69,P206&gt;=0.46),"TRADE",IF(AND(S206&lt;0.69,P206&lt;0.11,Q206&gt;=0.26),"TRADE",IF(AND(S206&lt;0.69,P206&lt;0.46,P206&gt;=0.11,R206&lt;0.84),"TRADE","NO TRADE")))</f>
        <v>TRADE</v>
      </c>
      <c r="I206" s="1">
        <f>IF((C207-B207)&gt;500,1,0)</f>
        <v>0</v>
      </c>
      <c r="J206" s="1">
        <f>STDEV(E202:E206)</f>
        <v>439.02015899045</v>
      </c>
      <c r="K206" s="1">
        <f>STDEV(E199:E206)</f>
        <v>800.05552262684512</v>
      </c>
      <c r="L206" s="1">
        <f>IFERROR((E206-D206)/(C206-D206),0)</f>
        <v>0.41785714285714287</v>
      </c>
      <c r="M206" s="1">
        <f>D206/E206-1</f>
        <v>-8.9881080416679415E-3</v>
      </c>
      <c r="N206" s="1">
        <f>SUM(L197:L206)</f>
        <v>5.8831265013135177</v>
      </c>
      <c r="O206" s="1">
        <f>SUM(M197:M206)</f>
        <v>-0.11621286007820397</v>
      </c>
      <c r="P206" s="1">
        <f>(J206-$P$2)/($P$1-$P$2)</f>
        <v>0.11171648877132065</v>
      </c>
      <c r="Q206" s="1">
        <f>(K206-Q$2)/(Q$1-Q$2)</f>
        <v>0.18522611045065565</v>
      </c>
      <c r="R206" s="1">
        <f>IFERROR((N206-R$2)/(R$1-R$2),0)</f>
        <v>0.61874864990052947</v>
      </c>
      <c r="S206" s="1">
        <f>IFERROR((O206-S$2)/(S$1-S$2),0)</f>
        <v>0.6055865364548928</v>
      </c>
    </row>
    <row r="207" spans="1:19" x14ac:dyDescent="0.25">
      <c r="A207" s="2">
        <v>40113</v>
      </c>
      <c r="B207" s="1">
        <v>65090</v>
      </c>
      <c r="C207" s="1">
        <v>65498</v>
      </c>
      <c r="D207" s="1">
        <v>63161</v>
      </c>
      <c r="E207" s="1">
        <v>63161</v>
      </c>
      <c r="F207" s="1">
        <f>IF((C208-B208)&gt;500,500,(E208-B208))</f>
        <v>-2999</v>
      </c>
      <c r="G207" s="1">
        <f>(E208-B208)</f>
        <v>-2999</v>
      </c>
      <c r="H207" s="1" t="str">
        <f>IF(AND(S207&lt;0.69,P207&gt;=0.46),"TRADE",IF(AND(S207&lt;0.69,P207&lt;0.11,Q207&gt;=0.26),"TRADE",IF(AND(S207&lt;0.69,P207&lt;0.46,P207&gt;=0.11,R207&lt;0.84),"TRADE","NO TRADE")))</f>
        <v>TRADE</v>
      </c>
      <c r="I207" s="1">
        <f>IF((C208-B208)&gt;500,1,0)</f>
        <v>0</v>
      </c>
      <c r="J207" s="1">
        <f>STDEV(E203:E207)</f>
        <v>1108.6199980155509</v>
      </c>
      <c r="K207" s="1">
        <f>STDEV(E200:E207)</f>
        <v>1181.9749740522066</v>
      </c>
      <c r="L207" s="1">
        <f>IFERROR((E207-D207)/(C207-D207),0)</f>
        <v>0</v>
      </c>
      <c r="M207" s="1">
        <f>D207/E207-1</f>
        <v>0</v>
      </c>
      <c r="N207" s="1">
        <f>SUM(L198:L207)</f>
        <v>4.8831265013135177</v>
      </c>
      <c r="O207" s="1">
        <f>SUM(M198:M207)</f>
        <v>-0.10570950333532736</v>
      </c>
      <c r="P207" s="1">
        <f>(J207-$P$2)/($P$1-$P$2)</f>
        <v>0.31169407356994794</v>
      </c>
      <c r="Q207" s="1">
        <f>(K207-Q$2)/(Q$1-Q$2)</f>
        <v>0.29265388506330231</v>
      </c>
      <c r="R207" s="1">
        <f>IFERROR((N207-R$2)/(R$1-R$2),0)</f>
        <v>0.46243665874520046</v>
      </c>
      <c r="S207" s="1">
        <f>IFERROR((O207-S$2)/(S$1-S$2),0)</f>
        <v>0.65114437567741301</v>
      </c>
    </row>
    <row r="208" spans="1:19" x14ac:dyDescent="0.25">
      <c r="A208" s="2">
        <v>40114</v>
      </c>
      <c r="B208" s="1">
        <v>63161</v>
      </c>
      <c r="C208" s="1">
        <v>63173</v>
      </c>
      <c r="D208" s="1">
        <v>60146</v>
      </c>
      <c r="E208" s="1">
        <v>60162</v>
      </c>
      <c r="F208" s="1">
        <f>IF((C209-B209)&gt;500,500,(E209-B209))</f>
        <v>500</v>
      </c>
      <c r="G208" s="1">
        <f>(E209-B209)</f>
        <v>3554</v>
      </c>
      <c r="H208" s="1" t="str">
        <f>IF(AND(S208&lt;0.69,P208&gt;=0.46),"TRADE",IF(AND(S208&lt;0.69,P208&lt;0.11,Q208&gt;=0.26),"TRADE",IF(AND(S208&lt;0.69,P208&lt;0.46,P208&gt;=0.11,R208&lt;0.84),"TRADE","NO TRADE")))</f>
        <v>NO TRADE</v>
      </c>
      <c r="I208" s="1">
        <f>IF((C209-B209)&gt;500,1,0)</f>
        <v>1</v>
      </c>
      <c r="J208" s="1">
        <f>STDEV(E204:E208)</f>
        <v>2359.1176952411679</v>
      </c>
      <c r="K208" s="1">
        <f>STDEV(E201:E208)</f>
        <v>2162.2367015596205</v>
      </c>
      <c r="L208" s="1">
        <f>IFERROR((E208-D208)/(C208-D208),0)</f>
        <v>5.285761480013214E-3</v>
      </c>
      <c r="M208" s="1">
        <f>D208/E208-1</f>
        <v>-2.6594860543205368E-4</v>
      </c>
      <c r="N208" s="1">
        <f>SUM(L199:L208)</f>
        <v>3.9987570903797378</v>
      </c>
      <c r="O208" s="1">
        <f>SUM(M199:M208)</f>
        <v>-8.2592119362701721E-2</v>
      </c>
      <c r="P208" s="1">
        <f>(J208-$P$2)/($P$1-$P$2)</f>
        <v>0.68515818558573605</v>
      </c>
      <c r="Q208" s="1">
        <f>(K208-Q$2)/(Q$1-Q$2)</f>
        <v>0.56838568016054769</v>
      </c>
      <c r="R208" s="1">
        <f>IFERROR((N208-R$2)/(R$1-R$2),0)</f>
        <v>0.32419911520527589</v>
      </c>
      <c r="S208" s="1">
        <f>IFERROR((O208-S$2)/(S$1-S$2),0)</f>
        <v>0.75141499278126533</v>
      </c>
    </row>
    <row r="209" spans="1:19" x14ac:dyDescent="0.25">
      <c r="A209" s="2">
        <v>40115</v>
      </c>
      <c r="B209" s="1">
        <v>60167</v>
      </c>
      <c r="C209" s="1">
        <v>63907</v>
      </c>
      <c r="D209" s="1">
        <v>60167</v>
      </c>
      <c r="E209" s="1">
        <v>63721</v>
      </c>
      <c r="F209" s="1">
        <f>IF((C210-B210)&gt;500,500,(E210-B210))</f>
        <v>500</v>
      </c>
      <c r="G209" s="1">
        <f>(E210-B210)</f>
        <v>-2175</v>
      </c>
      <c r="H209" s="1" t="str">
        <f>IF(AND(S209&lt;0.69,P209&gt;=0.46),"TRADE",IF(AND(S209&lt;0.69,P209&lt;0.11,Q209&gt;=0.26),"TRADE",IF(AND(S209&lt;0.69,P209&lt;0.46,P209&gt;=0.11,R209&lt;0.84),"TRADE","NO TRADE")))</f>
        <v>TRADE</v>
      </c>
      <c r="I209" s="1">
        <f>IF((C210-B210)&gt;500,1,0)</f>
        <v>1</v>
      </c>
      <c r="J209" s="1">
        <f>STDEV(E205:E209)</f>
        <v>2014.4812483614735</v>
      </c>
      <c r="K209" s="1">
        <f>STDEV(E202:E209)</f>
        <v>1916.8060068398008</v>
      </c>
      <c r="L209" s="1">
        <f>IFERROR((E209-D209)/(C209-D209),0)</f>
        <v>0.95026737967914443</v>
      </c>
      <c r="M209" s="1">
        <f>D209/E209-1</f>
        <v>-5.5774391487892538E-2</v>
      </c>
      <c r="N209" s="1">
        <f>SUM(L200:L209)</f>
        <v>3.9490244700588826</v>
      </c>
      <c r="O209" s="1">
        <f>SUM(M200:M209)</f>
        <v>-0.12538358654434112</v>
      </c>
      <c r="P209" s="1">
        <f>(J209-$P$2)/($P$1-$P$2)</f>
        <v>0.58223169088865745</v>
      </c>
      <c r="Q209" s="1">
        <f>(K209-Q$2)/(Q$1-Q$2)</f>
        <v>0.49934998884661941</v>
      </c>
      <c r="R209" s="1">
        <f>IFERROR((N209-R$2)/(R$1-R$2),0)</f>
        <v>0.31642531029755111</v>
      </c>
      <c r="S209" s="1">
        <f>IFERROR((O209-S$2)/(S$1-S$2),0)</f>
        <v>0.56580892134329153</v>
      </c>
    </row>
    <row r="210" spans="1:19" x14ac:dyDescent="0.25">
      <c r="A210" s="2">
        <v>40116</v>
      </c>
      <c r="B210" s="1">
        <v>63721</v>
      </c>
      <c r="C210" s="1">
        <v>64226</v>
      </c>
      <c r="D210" s="1">
        <v>60913</v>
      </c>
      <c r="E210" s="1">
        <v>61546</v>
      </c>
      <c r="F210" s="1">
        <f>IF((C211-B211)&gt;500,500,(E211-B211))</f>
        <v>500</v>
      </c>
      <c r="G210" s="1">
        <f>(E211-B211)</f>
        <v>1104</v>
      </c>
      <c r="H210" s="1" t="str">
        <f>IF(AND(S210&lt;0.69,P210&gt;=0.46),"TRADE",IF(AND(S210&lt;0.69,P210&lt;0.11,Q210&gt;=0.26),"TRADE",IF(AND(S210&lt;0.69,P210&lt;0.46,P210&gt;=0.11,R210&lt;0.84),"TRADE","NO TRADE")))</f>
        <v>TRADE</v>
      </c>
      <c r="I210" s="1">
        <f>IF((C211-B211)&gt;500,1,0)</f>
        <v>1</v>
      </c>
      <c r="J210" s="1">
        <f>STDEV(E206:E210)</f>
        <v>1918.0017466102579</v>
      </c>
      <c r="K210" s="1">
        <f>STDEV(E203:E210)</f>
        <v>2079.2710948104591</v>
      </c>
      <c r="L210" s="1">
        <f>IFERROR((E210-D210)/(C210-D210),0)</f>
        <v>0.19106549954723814</v>
      </c>
      <c r="M210" s="1">
        <f>D210/E210-1</f>
        <v>-1.0284990088714085E-2</v>
      </c>
      <c r="N210" s="1">
        <f>SUM(L201:L210)</f>
        <v>3.557864055984858</v>
      </c>
      <c r="O210" s="1">
        <f>SUM(M201:M210)</f>
        <v>-0.12507945276598575</v>
      </c>
      <c r="P210" s="1">
        <f>(J210-$P$2)/($P$1-$P$2)</f>
        <v>0.55341785818094125</v>
      </c>
      <c r="Q210" s="1">
        <f>(K210-Q$2)/(Q$1-Q$2)</f>
        <v>0.54504879467543588</v>
      </c>
      <c r="R210" s="1">
        <f>IFERROR((N210-R$2)/(R$1-R$2),0)</f>
        <v>0.25528224711249731</v>
      </c>
      <c r="S210" s="1">
        <f>IFERROR((O210-S$2)/(S$1-S$2),0)</f>
        <v>0.56712808797883862</v>
      </c>
    </row>
    <row r="211" spans="1:19" x14ac:dyDescent="0.25">
      <c r="A211" s="2">
        <v>40120</v>
      </c>
      <c r="B211" s="1">
        <v>61539</v>
      </c>
      <c r="C211" s="1">
        <v>63237</v>
      </c>
      <c r="D211" s="1">
        <v>60724</v>
      </c>
      <c r="E211" s="1">
        <v>62643</v>
      </c>
      <c r="F211" s="1">
        <f>IF((C212-B212)&gt;500,500,(E212-B212))</f>
        <v>500</v>
      </c>
      <c r="G211" s="1">
        <f>(E212-B212)</f>
        <v>1263</v>
      </c>
      <c r="H211" s="1" t="str">
        <f>IF(AND(S211&lt;0.69,P211&gt;=0.46),"TRADE",IF(AND(S211&lt;0.69,P211&lt;0.11,Q211&gt;=0.26),"TRADE",IF(AND(S211&lt;0.69,P211&lt;0.46,P211&gt;=0.11,R211&lt;0.84),"TRADE","NO TRADE")))</f>
        <v>TRADE</v>
      </c>
      <c r="I211" s="1">
        <f>IF((C212-B212)&gt;500,1,0)</f>
        <v>1</v>
      </c>
      <c r="J211" s="1">
        <f>STDEV(E207:E211)</f>
        <v>1414.5240542316697</v>
      </c>
      <c r="K211" s="1">
        <f>STDEV(E204:E211)</f>
        <v>1989.9040491943324</v>
      </c>
      <c r="L211" s="1">
        <f>IFERROR((E211-D211)/(C211-D211),0)</f>
        <v>0.76362912853163545</v>
      </c>
      <c r="M211" s="1">
        <f>D211/E211-1</f>
        <v>-3.063390961480128E-2</v>
      </c>
      <c r="N211" s="1">
        <f>SUM(L202:L211)</f>
        <v>3.5393075557739793</v>
      </c>
      <c r="O211" s="1">
        <f>SUM(M202:M211)</f>
        <v>-0.1401717868070872</v>
      </c>
      <c r="P211" s="1">
        <f>(J211-$P$2)/($P$1-$P$2)</f>
        <v>0.40305304765702166</v>
      </c>
      <c r="Q211" s="1">
        <f>(K211-Q$2)/(Q$1-Q$2)</f>
        <v>0.51991128780476636</v>
      </c>
      <c r="R211" s="1">
        <f>IFERROR((N211-R$2)/(R$1-R$2),0)</f>
        <v>0.25238164361566057</v>
      </c>
      <c r="S211" s="1">
        <f>IFERROR((O211-S$2)/(S$1-S$2),0)</f>
        <v>0.50166576535484675</v>
      </c>
    </row>
    <row r="212" spans="1:19" x14ac:dyDescent="0.25">
      <c r="A212" s="2">
        <v>40121</v>
      </c>
      <c r="B212" s="1">
        <v>62650</v>
      </c>
      <c r="C212" s="1">
        <v>64142</v>
      </c>
      <c r="D212" s="1">
        <v>62650</v>
      </c>
      <c r="E212" s="1">
        <v>63913</v>
      </c>
      <c r="F212" s="1">
        <f>IF((C213-B213)&gt;500,500,(E213-B213))</f>
        <v>500</v>
      </c>
      <c r="G212" s="1">
        <f>(E213-B213)</f>
        <v>909</v>
      </c>
      <c r="H212" s="1" t="str">
        <f>IF(AND(S212&lt;0.69,P212&gt;=0.46),"TRADE",IF(AND(S212&lt;0.69,P212&lt;0.11,Q212&gt;=0.26),"TRADE",IF(AND(S212&lt;0.69,P212&lt;0.46,P212&gt;=0.11,R212&lt;0.84),"TRADE","NO TRADE")))</f>
        <v>TRADE</v>
      </c>
      <c r="I212" s="1">
        <f>IF((C213-B213)&gt;500,1,0)</f>
        <v>1</v>
      </c>
      <c r="J212" s="1">
        <f>STDEV(E208:E212)</f>
        <v>1567.7351498260157</v>
      </c>
      <c r="K212" s="1">
        <f>STDEV(E205:E212)</f>
        <v>1692.7442585931285</v>
      </c>
      <c r="L212" s="1">
        <f>IFERROR((E212-D212)/(C212-D212),0)</f>
        <v>0.84651474530831095</v>
      </c>
      <c r="M212" s="1">
        <f>D212/E212-1</f>
        <v>-1.9761237932814923E-2</v>
      </c>
      <c r="N212" s="1">
        <f>SUM(L203:L212)</f>
        <v>3.9969158034594692</v>
      </c>
      <c r="O212" s="1">
        <f>SUM(M203:M212)</f>
        <v>-0.14114368887478101</v>
      </c>
      <c r="P212" s="1">
        <f>(J212-$P$2)/($P$1-$P$2)</f>
        <v>0.44880990582161928</v>
      </c>
      <c r="Q212" s="1">
        <f>(K212-Q$2)/(Q$1-Q$2)</f>
        <v>0.43632503711890369</v>
      </c>
      <c r="R212" s="1">
        <f>IFERROR((N212-R$2)/(R$1-R$2),0)</f>
        <v>0.32391129998048046</v>
      </c>
      <c r="S212" s="1">
        <f>IFERROR((O212-S$2)/(S$1-S$2),0)</f>
        <v>0.49745018368662819</v>
      </c>
    </row>
    <row r="213" spans="1:19" x14ac:dyDescent="0.25">
      <c r="A213" s="2">
        <v>40122</v>
      </c>
      <c r="B213" s="1">
        <v>63907</v>
      </c>
      <c r="C213" s="1">
        <v>64830</v>
      </c>
      <c r="D213" s="1">
        <v>63700</v>
      </c>
      <c r="E213" s="1">
        <v>64816</v>
      </c>
      <c r="F213" s="1">
        <f>IF((C214-B214)&gt;500,500,(E214-B214))</f>
        <v>-354</v>
      </c>
      <c r="G213" s="1">
        <f>(E214-B214)</f>
        <v>-354</v>
      </c>
      <c r="H213" s="1" t="str">
        <f>IF(AND(S213&lt;0.69,P213&gt;=0.46),"TRADE",IF(AND(S213&lt;0.69,P213&lt;0.11,Q213&gt;=0.26),"TRADE",IF(AND(S213&lt;0.69,P213&lt;0.46,P213&gt;=0.11,R213&lt;0.84),"TRADE","NO TRADE")))</f>
        <v>TRADE</v>
      </c>
      <c r="I213" s="1">
        <f>IF((C214-B214)&gt;500,1,0)</f>
        <v>0</v>
      </c>
      <c r="J213" s="1">
        <f>STDEV(E209:E213)</f>
        <v>1260.5124751465175</v>
      </c>
      <c r="K213" s="1">
        <f>STDEV(E206:E213)</f>
        <v>1655.6010561553944</v>
      </c>
      <c r="L213" s="1">
        <f>IFERROR((E213-D213)/(C213-D213),0)</f>
        <v>0.98761061946902651</v>
      </c>
      <c r="M213" s="1">
        <f>D213/E213-1</f>
        <v>-1.7217970871389765E-2</v>
      </c>
      <c r="N213" s="1">
        <f>SUM(L204:L213)</f>
        <v>4.8476462576392398</v>
      </c>
      <c r="O213" s="1">
        <f>SUM(M204:M213)</f>
        <v>-0.15431499328310994</v>
      </c>
      <c r="P213" s="1">
        <f>(J213-$P$2)/($P$1-$P$2)</f>
        <v>0.35705712319366922</v>
      </c>
      <c r="Q213" s="1">
        <f>(K213-Q$2)/(Q$1-Q$2)</f>
        <v>0.42587725404584748</v>
      </c>
      <c r="R213" s="1">
        <f>IFERROR((N213-R$2)/(R$1-R$2),0)</f>
        <v>0.45689067120979782</v>
      </c>
      <c r="S213" s="1">
        <f>IFERROR((O213-S$2)/(S$1-S$2),0)</f>
        <v>0.44032024101449335</v>
      </c>
    </row>
    <row r="214" spans="1:19" x14ac:dyDescent="0.25">
      <c r="A214" s="2">
        <v>40123</v>
      </c>
      <c r="B214" s="1">
        <v>64820</v>
      </c>
      <c r="C214" s="1">
        <v>65094</v>
      </c>
      <c r="D214" s="1">
        <v>63587</v>
      </c>
      <c r="E214" s="1">
        <v>64466</v>
      </c>
      <c r="F214" s="1">
        <f>IF((C215-B215)&gt;500,500,(E215-B215))</f>
        <v>500</v>
      </c>
      <c r="G214" s="1">
        <f>(E215-B215)</f>
        <v>1739</v>
      </c>
      <c r="H214" s="1" t="str">
        <f>IF(AND(S214&lt;0.69,P214&gt;=0.46),"TRADE",IF(AND(S214&lt;0.69,P214&lt;0.11,Q214&gt;=0.26),"TRADE",IF(AND(S214&lt;0.69,P214&lt;0.46,P214&gt;=0.11,R214&lt;0.84),"TRADE","NO TRADE")))</f>
        <v>TRADE</v>
      </c>
      <c r="I214" s="1">
        <f>IF((C215-B215)&gt;500,1,0)</f>
        <v>1</v>
      </c>
      <c r="J214" s="1">
        <f>STDEV(E210:E214)</f>
        <v>1358.8096629035283</v>
      </c>
      <c r="K214" s="1">
        <f>STDEV(E207:E214)</f>
        <v>1562.930123655108</v>
      </c>
      <c r="L214" s="1">
        <f>IFERROR((E214-D214)/(C214-D214),0)</f>
        <v>0.58327803583278037</v>
      </c>
      <c r="M214" s="1">
        <f>D214/E214-1</f>
        <v>-1.3635094468401943E-2</v>
      </c>
      <c r="N214" s="1">
        <f>SUM(L205:L214)</f>
        <v>4.7811151331666757</v>
      </c>
      <c r="O214" s="1">
        <f>SUM(M205:M214)</f>
        <v>-0.15765296822327424</v>
      </c>
      <c r="P214" s="1">
        <f>(J214-$P$2)/($P$1-$P$2)</f>
        <v>0.38641381215100828</v>
      </c>
      <c r="Q214" s="1">
        <f>(K214-Q$2)/(Q$1-Q$2)</f>
        <v>0.39981041714442778</v>
      </c>
      <c r="R214" s="1">
        <f>IFERROR((N214-R$2)/(R$1-R$2),0)</f>
        <v>0.4464910586696883</v>
      </c>
      <c r="S214" s="1">
        <f>IFERROR((O214-S$2)/(S$1-S$2),0)</f>
        <v>0.42584192428437356</v>
      </c>
    </row>
    <row r="215" spans="1:19" x14ac:dyDescent="0.25">
      <c r="A215" s="2">
        <v>40126</v>
      </c>
      <c r="B215" s="1">
        <v>64475</v>
      </c>
      <c r="C215" s="1">
        <v>66236</v>
      </c>
      <c r="D215" s="1">
        <v>64475</v>
      </c>
      <c r="E215" s="1">
        <v>66214</v>
      </c>
      <c r="F215" s="1">
        <f>IF((C216-B216)&gt;500,500,(E216-B216))</f>
        <v>89</v>
      </c>
      <c r="G215" s="1">
        <f>(E216-B216)</f>
        <v>89</v>
      </c>
      <c r="H215" s="1" t="str">
        <f>IF(AND(S215&lt;0.69,P215&gt;=0.46),"TRADE",IF(AND(S215&lt;0.69,P215&lt;0.11,Q215&gt;=0.26),"TRADE",IF(AND(S215&lt;0.69,P215&lt;0.46,P215&gt;=0.11,R215&lt;0.84),"TRADE","NO TRADE")))</f>
        <v>TRADE</v>
      </c>
      <c r="I215" s="1">
        <f>IF((C216-B216)&gt;500,1,0)</f>
        <v>0</v>
      </c>
      <c r="J215" s="1">
        <f>STDEV(E211:E215)</f>
        <v>1303.043092150064</v>
      </c>
      <c r="K215" s="1">
        <f>STDEV(E208:E215)</f>
        <v>1923.9600855304368</v>
      </c>
      <c r="L215" s="1">
        <f>IFERROR((E215-D215)/(C215-D215),0)</f>
        <v>0.98750709823963656</v>
      </c>
      <c r="M215" s="1">
        <f>D215/E215-1</f>
        <v>-2.6263327997100294E-2</v>
      </c>
      <c r="N215" s="1">
        <f>SUM(L206:L215)</f>
        <v>5.7330154109449287</v>
      </c>
      <c r="O215" s="1">
        <f>SUM(M206:M215)</f>
        <v>-0.18282497910821482</v>
      </c>
      <c r="P215" s="1">
        <f>(J215-$P$2)/($P$1-$P$2)</f>
        <v>0.36975899313549548</v>
      </c>
      <c r="Q215" s="1">
        <f>(K215-Q$2)/(Q$1-Q$2)</f>
        <v>0.5013623156612671</v>
      </c>
      <c r="R215" s="1">
        <f>IFERROR((N215-R$2)/(R$1-R$2),0)</f>
        <v>0.59528448647051779</v>
      </c>
      <c r="S215" s="1">
        <f>IFERROR((O215-S$2)/(S$1-S$2),0)</f>
        <v>0.31665945501507042</v>
      </c>
    </row>
    <row r="216" spans="1:19" x14ac:dyDescent="0.25">
      <c r="A216" s="2">
        <v>40127</v>
      </c>
      <c r="B216" s="1">
        <v>66214</v>
      </c>
      <c r="C216" s="1">
        <v>66709</v>
      </c>
      <c r="D216" s="1">
        <v>65706</v>
      </c>
      <c r="E216" s="1">
        <v>66303</v>
      </c>
      <c r="F216" s="1">
        <f>IF((C217-B217)&gt;500,500,(E217-B217))</f>
        <v>500</v>
      </c>
      <c r="G216" s="1">
        <f>(E217-B217)</f>
        <v>128</v>
      </c>
      <c r="H216" s="1" t="str">
        <f>IF(AND(S216&lt;0.69,P216&gt;=0.46),"TRADE",IF(AND(S216&lt;0.69,P216&lt;0.11,Q216&gt;=0.26),"TRADE",IF(AND(S216&lt;0.69,P216&lt;0.46,P216&gt;=0.11,R216&lt;0.84),"TRADE","NO TRADE")))</f>
        <v>TRADE</v>
      </c>
      <c r="I216" s="1">
        <f>IF((C217-B217)&gt;500,1,0)</f>
        <v>1</v>
      </c>
      <c r="J216" s="1">
        <f>STDEV(E212:E216)</f>
        <v>1068.9711408639616</v>
      </c>
      <c r="K216" s="1">
        <f>STDEV(E209:E216)</f>
        <v>1634.8320796251303</v>
      </c>
      <c r="L216" s="1">
        <f>IFERROR((E216-D216)/(C216-D216),0)</f>
        <v>0.59521435692921232</v>
      </c>
      <c r="M216" s="1">
        <f>D216/E216-1</f>
        <v>-9.0041174607483621E-3</v>
      </c>
      <c r="N216" s="1">
        <f>SUM(L207:L216)</f>
        <v>5.9103726250169988</v>
      </c>
      <c r="O216" s="1">
        <f>SUM(M207:M216)</f>
        <v>-0.18284098852729525</v>
      </c>
      <c r="P216" s="1">
        <f>(J216-$P$2)/($P$1-$P$2)</f>
        <v>0.29985284806316675</v>
      </c>
      <c r="Q216" s="1">
        <f>(K216-Q$2)/(Q$1-Q$2)</f>
        <v>0.42003527631650783</v>
      </c>
      <c r="R216" s="1">
        <f>IFERROR((N216-R$2)/(R$1-R$2),0)</f>
        <v>0.62300754574788508</v>
      </c>
      <c r="S216" s="1">
        <f>IFERROR((O216-S$2)/(S$1-S$2),0)</f>
        <v>0.31659001487718247</v>
      </c>
    </row>
    <row r="217" spans="1:19" x14ac:dyDescent="0.25">
      <c r="A217" s="2">
        <v>40128</v>
      </c>
      <c r="B217" s="1">
        <v>66303</v>
      </c>
      <c r="C217" s="1">
        <v>67170</v>
      </c>
      <c r="D217" s="1">
        <v>66028</v>
      </c>
      <c r="E217" s="1">
        <v>66431</v>
      </c>
      <c r="F217" s="1">
        <f>IF((C218-B218)&gt;500,500,(E218-B218))</f>
        <v>-1979</v>
      </c>
      <c r="G217" s="1">
        <f>(E218-B218)</f>
        <v>-1979</v>
      </c>
      <c r="H217" s="1" t="str">
        <f>IF(AND(S217&lt;0.69,P217&gt;=0.46),"TRADE",IF(AND(S217&lt;0.69,P217&lt;0.11,Q217&gt;=0.26),"TRADE",IF(AND(S217&lt;0.69,P217&lt;0.46,P217&gt;=0.11,R217&lt;0.84),"TRADE","NO TRADE")))</f>
        <v>TRADE</v>
      </c>
      <c r="I217" s="1">
        <f>IF((C218-B218)&gt;500,1,0)</f>
        <v>0</v>
      </c>
      <c r="J217" s="1">
        <f>STDEV(E213:E217)</f>
        <v>928.95075219303203</v>
      </c>
      <c r="K217" s="1">
        <f>STDEV(E210:E217)</f>
        <v>1793.7882499654986</v>
      </c>
      <c r="L217" s="1">
        <f>IFERROR((E217-D217)/(C217-D217),0)</f>
        <v>0.35288966725043786</v>
      </c>
      <c r="M217" s="1">
        <f>D217/E217-1</f>
        <v>-6.0664448826601713E-3</v>
      </c>
      <c r="N217" s="1">
        <f>SUM(L208:L217)</f>
        <v>6.263262292267437</v>
      </c>
      <c r="O217" s="1">
        <f>SUM(M208:M217)</f>
        <v>-0.18890743340995542</v>
      </c>
      <c r="P217" s="1">
        <f>(J217-$P$2)/($P$1-$P$2)</f>
        <v>0.25803542589988587</v>
      </c>
      <c r="Q217" s="1">
        <f>(K217-Q$2)/(Q$1-Q$2)</f>
        <v>0.4647470802764373</v>
      </c>
      <c r="R217" s="1">
        <f>IFERROR((N217-R$2)/(R$1-R$2),0)</f>
        <v>0.67816843229394252</v>
      </c>
      <c r="S217" s="1">
        <f>IFERROR((O217-S$2)/(S$1-S$2),0)</f>
        <v>0.29027708203274205</v>
      </c>
    </row>
    <row r="218" spans="1:19" x14ac:dyDescent="0.25">
      <c r="A218" s="2">
        <v>40129</v>
      </c>
      <c r="B218" s="1">
        <v>66427</v>
      </c>
      <c r="C218" s="1">
        <v>66614</v>
      </c>
      <c r="D218" s="1">
        <v>64319</v>
      </c>
      <c r="E218" s="1">
        <v>64448</v>
      </c>
      <c r="F218" s="1">
        <f>IF((C219-B219)&gt;500,500,(E219-B219))</f>
        <v>500</v>
      </c>
      <c r="G218" s="1">
        <f>(E219-B219)</f>
        <v>874</v>
      </c>
      <c r="H218" s="1" t="str">
        <f>IF(AND(S218&lt;0.69,P218&gt;=0.46),"TRADE",IF(AND(S218&lt;0.69,P218&lt;0.11,Q218&gt;=0.26),"TRADE",IF(AND(S218&lt;0.69,P218&lt;0.46,P218&gt;=0.11,R218&lt;0.84),"TRADE","NO TRADE")))</f>
        <v>TRADE</v>
      </c>
      <c r="I218" s="1">
        <f>IF((C219-B219)&gt;500,1,0)</f>
        <v>1</v>
      </c>
      <c r="J218" s="1">
        <f>STDEV(E214:E218)</f>
        <v>1021.1534164854955</v>
      </c>
      <c r="K218" s="1">
        <f>STDEV(E211:E218)</f>
        <v>1336.6672574514785</v>
      </c>
      <c r="L218" s="1">
        <f>IFERROR((E218-D218)/(C218-D218),0)</f>
        <v>5.6209150326797387E-2</v>
      </c>
      <c r="M218" s="1">
        <f>D218/E218-1</f>
        <v>-2.001613704071481E-3</v>
      </c>
      <c r="N218" s="1">
        <f>SUM(L209:L218)</f>
        <v>6.3141856811142203</v>
      </c>
      <c r="O218" s="1">
        <f>SUM(M209:M218)</f>
        <v>-0.19064309850859484</v>
      </c>
      <c r="P218" s="1">
        <f>(J218-$P$2)/($P$1-$P$2)</f>
        <v>0.28557197092661529</v>
      </c>
      <c r="Q218" s="1">
        <f>(K218-Q$2)/(Q$1-Q$2)</f>
        <v>0.3361663264781391</v>
      </c>
      <c r="R218" s="1">
        <f>IFERROR((N218-R$2)/(R$1-R$2),0)</f>
        <v>0.68612836860096027</v>
      </c>
      <c r="S218" s="1">
        <f>IFERROR((O218-S$2)/(S$1-S$2),0)</f>
        <v>0.28274871244160327</v>
      </c>
    </row>
    <row r="219" spans="1:19" x14ac:dyDescent="0.25">
      <c r="A219" s="2">
        <v>40130</v>
      </c>
      <c r="B219" s="1">
        <v>64452</v>
      </c>
      <c r="C219" s="1">
        <v>65788</v>
      </c>
      <c r="D219" s="1">
        <v>64229</v>
      </c>
      <c r="E219" s="1">
        <v>65326</v>
      </c>
      <c r="F219" s="1">
        <f>IF((C220-B220)&gt;500,500,(E220-B220))</f>
        <v>500</v>
      </c>
      <c r="G219" s="1">
        <f>(E220-B220)</f>
        <v>1301</v>
      </c>
      <c r="H219" s="1" t="str">
        <f>IF(AND(S219&lt;0.69,P219&gt;=0.46),"TRADE",IF(AND(S219&lt;0.69,P219&lt;0.11,Q219&gt;=0.26),"TRADE",IF(AND(S219&lt;0.69,P219&lt;0.46,P219&gt;=0.11,R219&lt;0.84),"TRADE","NO TRADE")))</f>
        <v>TRADE</v>
      </c>
      <c r="I219" s="1">
        <f>IF((C220-B220)&gt;500,1,0)</f>
        <v>1</v>
      </c>
      <c r="J219" s="1">
        <f>STDEV(E215:E219)</f>
        <v>845.53078004292661</v>
      </c>
      <c r="K219" s="1">
        <f>STDEV(E212:E219)</f>
        <v>976.25859242606123</v>
      </c>
      <c r="L219" s="1">
        <f>IFERROR((E219-D219)/(C219-D219),0)</f>
        <v>0.70365618986529832</v>
      </c>
      <c r="M219" s="1">
        <f>D219/E219-1</f>
        <v>-1.6792701221565731E-2</v>
      </c>
      <c r="N219" s="1">
        <f>SUM(L210:L219)</f>
        <v>6.0675744913003733</v>
      </c>
      <c r="O219" s="1">
        <f>SUM(M210:M219)</f>
        <v>-0.15166140824226804</v>
      </c>
      <c r="P219" s="1">
        <f>(J219-$P$2)/($P$1-$P$2)</f>
        <v>0.23312185277412906</v>
      </c>
      <c r="Q219" s="1">
        <f>(K219-Q$2)/(Q$1-Q$2)</f>
        <v>0.23478918873274193</v>
      </c>
      <c r="R219" s="1">
        <f>IFERROR((N219-R$2)/(R$1-R$2),0)</f>
        <v>0.64758008247997312</v>
      </c>
      <c r="S219" s="1">
        <f>IFERROR((O219-S$2)/(S$1-S$2),0)</f>
        <v>0.45183004722344167</v>
      </c>
    </row>
    <row r="220" spans="1:19" x14ac:dyDescent="0.25">
      <c r="A220" s="2">
        <v>40133</v>
      </c>
      <c r="B220" s="1">
        <v>65326</v>
      </c>
      <c r="C220" s="1">
        <v>66896</v>
      </c>
      <c r="D220" s="1">
        <v>65326</v>
      </c>
      <c r="E220" s="1">
        <v>66627</v>
      </c>
      <c r="F220" s="1">
        <f>IF((C221-B221)&gt;500,500,(E221-B221))</f>
        <v>500</v>
      </c>
      <c r="G220" s="1">
        <f>(E221-B221)</f>
        <v>774</v>
      </c>
      <c r="H220" s="1" t="str">
        <f>IF(AND(S220&lt;0.69,P220&gt;=0.46),"TRADE",IF(AND(S220&lt;0.69,P220&lt;0.11,Q220&gt;=0.26),"TRADE",IF(AND(S220&lt;0.69,P220&lt;0.46,P220&gt;=0.11,R220&lt;0.84),"TRADE","NO TRADE")))</f>
        <v>TRADE</v>
      </c>
      <c r="I220" s="1">
        <f>IF((C221-B221)&gt;500,1,0)</f>
        <v>1</v>
      </c>
      <c r="J220" s="1">
        <f>STDEV(E216:E220)</f>
        <v>919.78720365093147</v>
      </c>
      <c r="K220" s="1">
        <f>STDEV(E213:E220)</f>
        <v>919.29451793986334</v>
      </c>
      <c r="L220" s="1">
        <f>IFERROR((E220-D220)/(C220-D220),0)</f>
        <v>0.82866242038216564</v>
      </c>
      <c r="M220" s="1">
        <f>D220/E220-1</f>
        <v>-1.9526618337911028E-2</v>
      </c>
      <c r="N220" s="1">
        <f>SUM(L211:L220)</f>
        <v>6.7051714121353019</v>
      </c>
      <c r="O220" s="1">
        <f>SUM(M211:M220)</f>
        <v>-0.16090303649146498</v>
      </c>
      <c r="P220" s="1">
        <f>(J220-$P$2)/($P$1-$P$2)</f>
        <v>0.25529871032913204</v>
      </c>
      <c r="Q220" s="1">
        <f>(K220-Q$2)/(Q$1-Q$2)</f>
        <v>0.21876611441148749</v>
      </c>
      <c r="R220" s="1">
        <f>IFERROR((N220-R$2)/(R$1-R$2),0)</f>
        <v>0.74724412673018747</v>
      </c>
      <c r="S220" s="1">
        <f>IFERROR((O220-S$2)/(S$1-S$2),0)</f>
        <v>0.4117448988048889</v>
      </c>
    </row>
    <row r="221" spans="1:19" x14ac:dyDescent="0.25">
      <c r="A221" s="2">
        <v>40134</v>
      </c>
      <c r="B221" s="1">
        <v>66632</v>
      </c>
      <c r="C221" s="1">
        <v>67409</v>
      </c>
      <c r="D221" s="1">
        <v>66232</v>
      </c>
      <c r="E221" s="1">
        <v>67406</v>
      </c>
      <c r="F221" s="1">
        <f>IF((C222-B222)&gt;500,500,(E222-B222))</f>
        <v>500</v>
      </c>
      <c r="G221" s="1">
        <f>(E222-B222)</f>
        <v>-914</v>
      </c>
      <c r="H221" s="1" t="str">
        <f>IF(AND(S221&lt;0.69,P221&gt;=0.46),"TRADE",IF(AND(S221&lt;0.69,P221&lt;0.11,Q221&gt;=0.26),"TRADE",IF(AND(S221&lt;0.69,P221&lt;0.46,P221&gt;=0.11,R221&lt;0.84),"TRADE","NO TRADE")))</f>
        <v>TRADE</v>
      </c>
      <c r="I221" s="1">
        <f>IF((C222-B222)&gt;500,1,0)</f>
        <v>1</v>
      </c>
      <c r="J221" s="1">
        <f>STDEV(E217:E221)</f>
        <v>1162.6883933367531</v>
      </c>
      <c r="K221" s="1">
        <f>STDEV(E214:E221)</f>
        <v>1057.8692786513302</v>
      </c>
      <c r="L221" s="1">
        <f>IFERROR((E221-D221)/(C221-D221),0)</f>
        <v>0.99745114698385728</v>
      </c>
      <c r="M221" s="1">
        <f>D221/E221-1</f>
        <v>-1.7416847164940852E-2</v>
      </c>
      <c r="N221" s="1">
        <f>SUM(L212:L221)</f>
        <v>6.9389934305875238</v>
      </c>
      <c r="O221" s="1">
        <f>SUM(M212:M221)</f>
        <v>-0.14768597404160455</v>
      </c>
      <c r="P221" s="1">
        <f>(J221-$P$2)/($P$1-$P$2)</f>
        <v>0.32784172845292064</v>
      </c>
      <c r="Q221" s="1">
        <f>(K221-Q$2)/(Q$1-Q$2)</f>
        <v>0.25774495695316474</v>
      </c>
      <c r="R221" s="1">
        <f>IFERROR((N221-R$2)/(R$1-R$2),0)</f>
        <v>0.78379331201041236</v>
      </c>
      <c r="S221" s="1">
        <f>IFERROR((O221-S$2)/(S$1-S$2),0)</f>
        <v>0.46907331493177368</v>
      </c>
    </row>
    <row r="222" spans="1:19" x14ac:dyDescent="0.25">
      <c r="A222" s="2">
        <v>40135</v>
      </c>
      <c r="B222" s="1">
        <v>67430</v>
      </c>
      <c r="C222" s="1">
        <v>68060</v>
      </c>
      <c r="D222" s="1">
        <v>66494</v>
      </c>
      <c r="E222" s="1">
        <v>66516</v>
      </c>
      <c r="F222" s="1">
        <f>IF((C223-B223)&gt;500,500,(E223-B223))</f>
        <v>-187</v>
      </c>
      <c r="G222" s="1">
        <f>(E223-B223)</f>
        <v>-187</v>
      </c>
      <c r="H222" s="1" t="str">
        <f>IF(AND(S222&lt;0.69,P222&gt;=0.46),"TRADE",IF(AND(S222&lt;0.69,P222&lt;0.11,Q222&gt;=0.26),"TRADE",IF(AND(S222&lt;0.69,P222&lt;0.46,P222&gt;=0.11,R222&lt;0.84),"TRADE","NO TRADE")))</f>
        <v>TRADE</v>
      </c>
      <c r="I222" s="1">
        <f>IF((C223-B223)&gt;500,1,0)</f>
        <v>0</v>
      </c>
      <c r="J222" s="1">
        <f>STDEV(E218:E222)</f>
        <v>1170.2921857382453</v>
      </c>
      <c r="K222" s="1">
        <f>STDEV(E215:E222)</f>
        <v>896.07372743541589</v>
      </c>
      <c r="L222" s="1">
        <f>IFERROR((E222-D222)/(C222-D222),0)</f>
        <v>1.40485312899106E-2</v>
      </c>
      <c r="M222" s="1">
        <f>D222/E222-1</f>
        <v>-3.3074748932582221E-4</v>
      </c>
      <c r="N222" s="1">
        <f>SUM(L213:L222)</f>
        <v>6.1065272165691225</v>
      </c>
      <c r="O222" s="1">
        <f>SUM(M213:M222)</f>
        <v>-0.12825548359811545</v>
      </c>
      <c r="P222" s="1">
        <f>(J222-$P$2)/($P$1-$P$2)</f>
        <v>0.33011261914186474</v>
      </c>
      <c r="Q222" s="1">
        <f>(K222-Q$2)/(Q$1-Q$2)</f>
        <v>0.21223448100206221</v>
      </c>
      <c r="R222" s="1">
        <f>IFERROR((N222-R$2)/(R$1-R$2),0)</f>
        <v>0.65366886052765782</v>
      </c>
      <c r="S222" s="1">
        <f>IFERROR((O222-S$2)/(S$1-S$2),0)</f>
        <v>0.55335219656069146</v>
      </c>
    </row>
    <row r="223" spans="1:19" x14ac:dyDescent="0.25">
      <c r="A223" s="2">
        <v>40136</v>
      </c>
      <c r="B223" s="1">
        <v>66514</v>
      </c>
      <c r="C223" s="1">
        <v>66564</v>
      </c>
      <c r="D223" s="1">
        <v>65547</v>
      </c>
      <c r="E223" s="1">
        <v>66327</v>
      </c>
      <c r="F223" s="1">
        <f>IF((C224-B224)&gt;500,500,(E224-B224))</f>
        <v>500</v>
      </c>
      <c r="G223" s="1">
        <f>(E224-B224)</f>
        <v>474</v>
      </c>
      <c r="H223" s="1" t="str">
        <f>IF(AND(S223&lt;0.69,P223&gt;=0.46),"TRADE",IF(AND(S223&lt;0.69,P223&lt;0.11,Q223&gt;=0.26),"TRADE",IF(AND(S223&lt;0.69,P223&lt;0.46,P223&gt;=0.11,R223&lt;0.84),"TRADE","NO TRADE")))</f>
        <v>TRADE</v>
      </c>
      <c r="I223" s="1">
        <f>IF((C224-B224)&gt;500,1,0)</f>
        <v>1</v>
      </c>
      <c r="J223" s="1">
        <f>STDEV(E219:E223)</f>
        <v>746.26824935809771</v>
      </c>
      <c r="K223" s="1">
        <f>STDEV(E216:E223)</f>
        <v>897.9554554653588</v>
      </c>
      <c r="L223" s="1">
        <f>IFERROR((E223-D223)/(C223-D223),0)</f>
        <v>0.76696165191740417</v>
      </c>
      <c r="M223" s="1">
        <f>D223/E223-1</f>
        <v>-1.1759916775973545E-2</v>
      </c>
      <c r="N223" s="1">
        <f>SUM(L214:L223)</f>
        <v>5.8858782490174999</v>
      </c>
      <c r="O223" s="1">
        <f>SUM(M214:M223)</f>
        <v>-0.12279742950269923</v>
      </c>
      <c r="P223" s="1">
        <f>(J223-$P$2)/($P$1-$P$2)</f>
        <v>0.20347686185499653</v>
      </c>
      <c r="Q223" s="1">
        <f>(K223-Q$2)/(Q$1-Q$2)</f>
        <v>0.21276378071153909</v>
      </c>
      <c r="R223" s="1">
        <f>IFERROR((N223-R$2)/(R$1-R$2),0)</f>
        <v>0.61917878106329605</v>
      </c>
      <c r="S223" s="1">
        <f>IFERROR((O223-S$2)/(S$1-S$2),0)</f>
        <v>0.57702626162712178</v>
      </c>
    </row>
    <row r="224" spans="1:19" x14ac:dyDescent="0.25">
      <c r="A224" s="2">
        <v>40140</v>
      </c>
      <c r="B224" s="1">
        <v>66335</v>
      </c>
      <c r="C224" s="1">
        <v>67365</v>
      </c>
      <c r="D224" s="1">
        <v>66335</v>
      </c>
      <c r="E224" s="1">
        <v>66809</v>
      </c>
      <c r="F224" s="1">
        <f>IF((C225-B225)&gt;500,500,(E225-B225))</f>
        <v>500</v>
      </c>
      <c r="G224" s="1">
        <f>(E225-B225)</f>
        <v>505</v>
      </c>
      <c r="H224" s="1" t="str">
        <f>IF(AND(S224&lt;0.69,P224&gt;=0.46),"TRADE",IF(AND(S224&lt;0.69,P224&lt;0.11,Q224&gt;=0.26),"TRADE",IF(AND(S224&lt;0.69,P224&lt;0.46,P224&gt;=0.11,R224&lt;0.84),"TRADE","NO TRADE")))</f>
        <v>NO TRADE</v>
      </c>
      <c r="I224" s="1">
        <f>IF((C225-B225)&gt;500,1,0)</f>
        <v>1</v>
      </c>
      <c r="J224" s="1">
        <f>STDEV(E220:E224)</f>
        <v>412.85166827808752</v>
      </c>
      <c r="K224" s="1">
        <f>STDEV(E217:E224)</f>
        <v>925.80925989875777</v>
      </c>
      <c r="L224" s="1">
        <f>IFERROR((E224-D224)/(C224-D224),0)</f>
        <v>0.46019417475728153</v>
      </c>
      <c r="M224" s="1">
        <f>D224/E224-1</f>
        <v>-7.0948524899340226E-3</v>
      </c>
      <c r="N224" s="1">
        <f>SUM(L215:L224)</f>
        <v>5.7627943879420016</v>
      </c>
      <c r="O224" s="1">
        <f>SUM(M215:M224)</f>
        <v>-0.11625718752423131</v>
      </c>
      <c r="P224" s="1">
        <f>(J224-$P$2)/($P$1-$P$2)</f>
        <v>0.10390120676930782</v>
      </c>
      <c r="Q224" s="1">
        <f>(K224-Q$2)/(Q$1-Q$2)</f>
        <v>0.22059860612723467</v>
      </c>
      <c r="R224" s="1">
        <f>IFERROR((N224-R$2)/(R$1-R$2),0)</f>
        <v>0.59993929765949905</v>
      </c>
      <c r="S224" s="1">
        <f>IFERROR((O224-S$2)/(S$1-S$2),0)</f>
        <v>0.60539426814403796</v>
      </c>
    </row>
    <row r="225" spans="1:19" x14ac:dyDescent="0.25">
      <c r="A225" s="2">
        <v>40141</v>
      </c>
      <c r="B225" s="1">
        <v>66812</v>
      </c>
      <c r="C225" s="1">
        <v>67317</v>
      </c>
      <c r="D225" s="1">
        <v>65969</v>
      </c>
      <c r="E225" s="1">
        <v>67317</v>
      </c>
      <c r="F225" s="1">
        <f>IF((C226-B226)&gt;500,500,(E226-B226))</f>
        <v>500</v>
      </c>
      <c r="G225" s="1">
        <f>(E226-B226)</f>
        <v>598</v>
      </c>
      <c r="H225" s="1" t="str">
        <f>IF(AND(S225&lt;0.69,P225&gt;=0.46),"TRADE",IF(AND(S225&lt;0.69,P225&lt;0.11,Q225&gt;=0.26),"TRADE",IF(AND(S225&lt;0.69,P225&lt;0.46,P225&gt;=0.11,R225&lt;0.84),"TRADE","NO TRADE")))</f>
        <v>TRADE</v>
      </c>
      <c r="I225" s="1">
        <f>IF((C226-B226)&gt;500,1,0)</f>
        <v>1</v>
      </c>
      <c r="J225" s="1">
        <f>STDEV(E221:E225)</f>
        <v>477.1965004062792</v>
      </c>
      <c r="K225" s="1">
        <f>STDEV(E218:E225)</f>
        <v>1002.2708501911333</v>
      </c>
      <c r="L225" s="1">
        <f>IFERROR((E225-D225)/(C225-D225),0)</f>
        <v>1</v>
      </c>
      <c r="M225" s="1">
        <f>D225/E225-1</f>
        <v>-2.002465944709364E-2</v>
      </c>
      <c r="N225" s="1">
        <f>SUM(L216:L225)</f>
        <v>5.7752872897023657</v>
      </c>
      <c r="O225" s="1">
        <f>SUM(M216:M225)</f>
        <v>-0.11001851897422465</v>
      </c>
      <c r="P225" s="1">
        <f>(J225-$P$2)/($P$1-$P$2)</f>
        <v>0.12311794395073139</v>
      </c>
      <c r="Q225" s="1">
        <f>(K225-Q$2)/(Q$1-Q$2)</f>
        <v>0.2421060168071516</v>
      </c>
      <c r="R225" s="1">
        <f>IFERROR((N225-R$2)/(R$1-R$2),0)</f>
        <v>0.60189208800896943</v>
      </c>
      <c r="S225" s="1">
        <f>IFERROR((O225-S$2)/(S$1-S$2),0)</f>
        <v>0.63245421342834485</v>
      </c>
    </row>
    <row r="226" spans="1:19" x14ac:dyDescent="0.25">
      <c r="A226" s="2">
        <v>40142</v>
      </c>
      <c r="B226" s="1">
        <v>67319</v>
      </c>
      <c r="C226" s="1">
        <v>67997</v>
      </c>
      <c r="D226" s="1">
        <v>67241</v>
      </c>
      <c r="E226" s="1">
        <v>67917</v>
      </c>
      <c r="F226" s="1">
        <f>IF((C227-B227)&gt;500,500,(E227-B227))</f>
        <v>-1519</v>
      </c>
      <c r="G226" s="1">
        <f>(E227-B227)</f>
        <v>-1519</v>
      </c>
      <c r="H226" s="1" t="str">
        <f>IF(AND(S226&lt;0.69,P226&gt;=0.46),"TRADE",IF(AND(S226&lt;0.69,P226&lt;0.11,Q226&gt;=0.26),"TRADE",IF(AND(S226&lt;0.69,P226&lt;0.46,P226&gt;=0.11,R226&lt;0.84),"TRADE","NO TRADE")))</f>
        <v>TRADE</v>
      </c>
      <c r="I226" s="1">
        <f>IF((C227-B227)&gt;500,1,0)</f>
        <v>0</v>
      </c>
      <c r="J226" s="1">
        <f>STDEV(E222:E226)</f>
        <v>644.67914500160464</v>
      </c>
      <c r="K226" s="1">
        <f>STDEV(E219:E226)</f>
        <v>791.58808507238882</v>
      </c>
      <c r="L226" s="1">
        <f>IFERROR((E226-D226)/(C226-D226),0)</f>
        <v>0.89417989417989419</v>
      </c>
      <c r="M226" s="1">
        <f>D226/E226-1</f>
        <v>-9.9533253824520829E-3</v>
      </c>
      <c r="N226" s="1">
        <f>SUM(L217:L226)</f>
        <v>6.0742528269530469</v>
      </c>
      <c r="O226" s="1">
        <f>SUM(M217:M226)</f>
        <v>-0.11096772689592838</v>
      </c>
      <c r="P226" s="1">
        <f>(J226-$P$2)/($P$1-$P$2)</f>
        <v>0.1731370341742649</v>
      </c>
      <c r="Q226" s="1">
        <f>(K226-Q$2)/(Q$1-Q$2)</f>
        <v>0.18284435699517723</v>
      </c>
      <c r="R226" s="1">
        <f>IFERROR((N226-R$2)/(R$1-R$2),0)</f>
        <v>0.6486239864234461</v>
      </c>
      <c r="S226" s="1">
        <f>IFERROR((O226-S$2)/(S$1-S$2),0)</f>
        <v>0.62833706660144595</v>
      </c>
    </row>
    <row r="227" spans="1:19" x14ac:dyDescent="0.25">
      <c r="A227" s="2">
        <v>40143</v>
      </c>
      <c r="B227" s="1">
        <v>67911</v>
      </c>
      <c r="C227" s="1">
        <v>67911</v>
      </c>
      <c r="D227" s="1">
        <v>66236</v>
      </c>
      <c r="E227" s="1">
        <v>66392</v>
      </c>
      <c r="F227" s="1">
        <f>IF((C228-B228)&gt;500,500,(E228-B228))</f>
        <v>500</v>
      </c>
      <c r="G227" s="1">
        <f>(E228-B228)</f>
        <v>711</v>
      </c>
      <c r="H227" s="1" t="str">
        <f>IF(AND(S227&lt;0.69,P227&gt;=0.46),"TRADE",IF(AND(S227&lt;0.69,P227&lt;0.11,Q227&gt;=0.26),"TRADE",IF(AND(S227&lt;0.69,P227&lt;0.46,P227&gt;=0.11,R227&lt;0.84),"TRADE","NO TRADE")))</f>
        <v>TRADE</v>
      </c>
      <c r="I227" s="1">
        <f>IF((C228-B228)&gt;500,1,0)</f>
        <v>1</v>
      </c>
      <c r="J227" s="1">
        <f>STDEV(E223:E227)</f>
        <v>668.79055017247367</v>
      </c>
      <c r="K227" s="1">
        <f>STDEV(E220:E227)</f>
        <v>570.63033755913921</v>
      </c>
      <c r="L227" s="1">
        <f>IFERROR((E227-D227)/(C227-D227),0)</f>
        <v>9.3134328358208951E-2</v>
      </c>
      <c r="M227" s="1">
        <f>D227/E227-1</f>
        <v>-2.3496806844197637E-3</v>
      </c>
      <c r="N227" s="1">
        <f>SUM(L218:L227)</f>
        <v>5.8144974880608178</v>
      </c>
      <c r="O227" s="1">
        <f>SUM(M218:M227)</f>
        <v>-0.10725096269768797</v>
      </c>
      <c r="P227" s="1">
        <f>(J227-$P$2)/($P$1-$P$2)</f>
        <v>0.18033796268582444</v>
      </c>
      <c r="Q227" s="1">
        <f>(K227-Q$2)/(Q$1-Q$2)</f>
        <v>0.12069251055168599</v>
      </c>
      <c r="R227" s="1">
        <f>IFERROR((N227-R$2)/(R$1-R$2),0)</f>
        <v>0.6080211121879745</v>
      </c>
      <c r="S227" s="1">
        <f>IFERROR((O227-S$2)/(S$1-S$2),0)</f>
        <v>0.64445836476513008</v>
      </c>
    </row>
    <row r="228" spans="1:19" x14ac:dyDescent="0.25">
      <c r="A228" s="2">
        <v>40144</v>
      </c>
      <c r="B228" s="1">
        <v>66371</v>
      </c>
      <c r="C228" s="1">
        <v>67086</v>
      </c>
      <c r="D228" s="1">
        <v>65737</v>
      </c>
      <c r="E228" s="1">
        <v>67082</v>
      </c>
      <c r="F228" s="1">
        <f>IF((C229-B229)&gt;500,500,(E229-B229))</f>
        <v>-38</v>
      </c>
      <c r="G228" s="1">
        <f>(E229-B229)</f>
        <v>-38</v>
      </c>
      <c r="H228" s="1" t="str">
        <f>IF(AND(S228&lt;0.69,P228&gt;=0.46),"TRADE",IF(AND(S228&lt;0.69,P228&lt;0.11,Q228&gt;=0.26),"TRADE",IF(AND(S228&lt;0.69,P228&lt;0.46,P228&gt;=0.11,R228&lt;0.84),"TRADE","NO TRADE")))</f>
        <v>TRADE</v>
      </c>
      <c r="I228" s="1">
        <f>IF((C229-B229)&gt;500,1,0)</f>
        <v>0</v>
      </c>
      <c r="J228" s="1">
        <f>STDEV(E224:E228)</f>
        <v>570.26072984206087</v>
      </c>
      <c r="K228" s="1">
        <f>STDEV(E221:E228)</f>
        <v>560.53845286729188</v>
      </c>
      <c r="L228" s="1">
        <f>IFERROR((E228-D228)/(C228-D228),0)</f>
        <v>0.99703484062268344</v>
      </c>
      <c r="M228" s="1">
        <f>D228/E228-1</f>
        <v>-2.0050087952058648E-2</v>
      </c>
      <c r="N228" s="1">
        <f>SUM(L219:L228)</f>
        <v>6.7553231783567043</v>
      </c>
      <c r="O228" s="1">
        <f>SUM(M219:M228)</f>
        <v>-0.12529943694567514</v>
      </c>
      <c r="P228" s="1">
        <f>(J228-$P$2)/($P$1-$P$2)</f>
        <v>0.15091179745704217</v>
      </c>
      <c r="Q228" s="1">
        <f>(K228-Q$2)/(Q$1-Q$2)</f>
        <v>0.1178538263473428</v>
      </c>
      <c r="R228" s="1">
        <f>IFERROR((N228-R$2)/(R$1-R$2),0)</f>
        <v>0.75508344916821146</v>
      </c>
      <c r="S228" s="1">
        <f>IFERROR((O228-S$2)/(S$1-S$2),0)</f>
        <v>0.56617391645680737</v>
      </c>
    </row>
    <row r="229" spans="1:19" x14ac:dyDescent="0.25">
      <c r="A229" s="2">
        <v>40147</v>
      </c>
      <c r="B229" s="1">
        <v>67082</v>
      </c>
      <c r="C229" s="1">
        <v>67545</v>
      </c>
      <c r="D229" s="1">
        <v>66876</v>
      </c>
      <c r="E229" s="1">
        <v>67044</v>
      </c>
      <c r="F229" s="1">
        <f>IF((C230-B230)&gt;500,500,(E230-B230))</f>
        <v>500</v>
      </c>
      <c r="G229" s="1">
        <f>(E230-B230)</f>
        <v>1495</v>
      </c>
      <c r="H229" s="1" t="str">
        <f>IF(AND(S229&lt;0.69,P229&gt;=0.46),"TRADE",IF(AND(S229&lt;0.69,P229&lt;0.11,Q229&gt;=0.26),"TRADE",IF(AND(S229&lt;0.69,P229&lt;0.46,P229&gt;=0.11,R229&lt;0.84),"TRADE","NO TRADE")))</f>
        <v>TRADE</v>
      </c>
      <c r="I229" s="1">
        <f>IF((C230-B230)&gt;500,1,0)</f>
        <v>1</v>
      </c>
      <c r="J229" s="1">
        <f>STDEV(E225:E229)</f>
        <v>549.22700224952519</v>
      </c>
      <c r="K229" s="1">
        <f>STDEV(E222:E229)</f>
        <v>534.38429189916451</v>
      </c>
      <c r="L229" s="1">
        <f>IFERROR((E229-D229)/(C229-D229),0)</f>
        <v>0.25112107623318386</v>
      </c>
      <c r="M229" s="1">
        <f>D229/E229-1</f>
        <v>-2.505817075353467E-3</v>
      </c>
      <c r="N229" s="1">
        <f>SUM(L220:L229)</f>
        <v>6.3027880647245897</v>
      </c>
      <c r="O229" s="1">
        <f>SUM(M220:M229)</f>
        <v>-0.11101255279946287</v>
      </c>
      <c r="P229" s="1">
        <f>(J229-$P$2)/($P$1-$P$2)</f>
        <v>0.14463002467556774</v>
      </c>
      <c r="Q229" s="1">
        <f>(K229-Q$2)/(Q$1-Q$2)</f>
        <v>0.11049708319330639</v>
      </c>
      <c r="R229" s="1">
        <f>IFERROR((N229-R$2)/(R$1-R$2),0)</f>
        <v>0.68434678448867259</v>
      </c>
      <c r="S229" s="1">
        <f>IFERROR((O229-S$2)/(S$1-S$2),0)</f>
        <v>0.62814263625348954</v>
      </c>
    </row>
    <row r="230" spans="1:19" x14ac:dyDescent="0.25">
      <c r="A230" s="2">
        <v>40148</v>
      </c>
      <c r="B230" s="1">
        <v>67051</v>
      </c>
      <c r="C230" s="1">
        <v>68616</v>
      </c>
      <c r="D230" s="1">
        <v>67051</v>
      </c>
      <c r="E230" s="1">
        <v>68546</v>
      </c>
      <c r="F230" s="1">
        <f>IF((C231-B231)&gt;500,500,(E231-B231))</f>
        <v>500</v>
      </c>
      <c r="G230" s="1">
        <f>(E231-B231)</f>
        <v>203</v>
      </c>
      <c r="H230" s="1" t="str">
        <f>IF(AND(S230&lt;0.69,P230&gt;=0.46),"TRADE",IF(AND(S230&lt;0.69,P230&lt;0.11,Q230&gt;=0.26),"TRADE",IF(AND(S230&lt;0.69,P230&lt;0.46,P230&gt;=0.11,R230&lt;0.84),"TRADE","NO TRADE")))</f>
        <v>TRADE</v>
      </c>
      <c r="I230" s="1">
        <f>IF((C231-B231)&gt;500,1,0)</f>
        <v>1</v>
      </c>
      <c r="J230" s="1">
        <f>STDEV(E226:E230)</f>
        <v>840.30601568714246</v>
      </c>
      <c r="K230" s="1">
        <f>STDEV(E223:E230)</f>
        <v>750.44591505888786</v>
      </c>
      <c r="L230" s="1">
        <f>IFERROR((E230-D230)/(C230-D230),0)</f>
        <v>0.95527156549520764</v>
      </c>
      <c r="M230" s="1">
        <f>D230/E230-1</f>
        <v>-2.181017127184659E-2</v>
      </c>
      <c r="N230" s="1">
        <f>SUM(L221:L230)</f>
        <v>6.4293972098376324</v>
      </c>
      <c r="O230" s="1">
        <f>SUM(M221:M230)</f>
        <v>-0.11329610573339843</v>
      </c>
      <c r="P230" s="1">
        <f>(J230-$P$2)/($P$1-$P$2)</f>
        <v>0.23156146447037304</v>
      </c>
      <c r="Q230" s="1">
        <f>(K230-Q$2)/(Q$1-Q$2)</f>
        <v>0.17127172891668999</v>
      </c>
      <c r="R230" s="1">
        <f>IFERROR((N230-R$2)/(R$1-R$2),0)</f>
        <v>0.70413731205976626</v>
      </c>
      <c r="S230" s="1">
        <f>IFERROR((O230-S$2)/(S$1-S$2),0)</f>
        <v>0.61823782772730984</v>
      </c>
    </row>
    <row r="231" spans="1:19" x14ac:dyDescent="0.25">
      <c r="A231" s="2">
        <v>40149</v>
      </c>
      <c r="B231" s="1">
        <v>68412</v>
      </c>
      <c r="C231" s="1">
        <v>69139</v>
      </c>
      <c r="D231" s="1">
        <v>68412</v>
      </c>
      <c r="E231" s="1">
        <v>68615</v>
      </c>
      <c r="F231" s="1">
        <f>IF((C232-B232)&gt;500,500,(E232-B232))</f>
        <v>500</v>
      </c>
      <c r="G231" s="1">
        <f>(E232-B232)</f>
        <v>-307</v>
      </c>
      <c r="H231" s="1" t="str">
        <f>IF(AND(S231&lt;0.69,P231&gt;=0.46),"TRADE",IF(AND(S231&lt;0.69,P231&lt;0.11,Q231&gt;=0.26),"TRADE",IF(AND(S231&lt;0.69,P231&lt;0.46,P231&gt;=0.11,R231&lt;0.84),"TRADE","NO TRADE")))</f>
        <v>TRADE</v>
      </c>
      <c r="I231" s="1">
        <f>IF((C232-B232)&gt;500,1,0)</f>
        <v>1</v>
      </c>
      <c r="J231" s="1">
        <f>STDEV(E227:E231)</f>
        <v>992.62994111602336</v>
      </c>
      <c r="K231" s="1">
        <f>STDEV(E224:E231)</f>
        <v>812.65556752450266</v>
      </c>
      <c r="L231" s="1">
        <f>IFERROR((E231-D231)/(C231-D231),0)</f>
        <v>0.27922971114167811</v>
      </c>
      <c r="M231" s="1">
        <f>D231/E231-1</f>
        <v>-2.9585367630984294E-3</v>
      </c>
      <c r="N231" s="1">
        <f>SUM(L222:L231)</f>
        <v>5.7111757739954525</v>
      </c>
      <c r="O231" s="1">
        <f>SUM(M222:M231)</f>
        <v>-9.8837795331556011E-2</v>
      </c>
      <c r="P231" s="1">
        <f>(J231-$P$2)/($P$1-$P$2)</f>
        <v>0.27705336715461476</v>
      </c>
      <c r="Q231" s="1">
        <f>(K231-Q$2)/(Q$1-Q$2)</f>
        <v>0.18877029962018615</v>
      </c>
      <c r="R231" s="1">
        <f>IFERROR((N231-R$2)/(R$1-R$2),0)</f>
        <v>0.59187068933283571</v>
      </c>
      <c r="S231" s="1">
        <f>IFERROR((O231-S$2)/(S$1-S$2),0)</f>
        <v>0.68095010122627042</v>
      </c>
    </row>
    <row r="232" spans="1:19" x14ac:dyDescent="0.25">
      <c r="A232" s="2">
        <v>40150</v>
      </c>
      <c r="B232" s="1">
        <v>68622</v>
      </c>
      <c r="C232" s="1">
        <v>69336</v>
      </c>
      <c r="D232" s="1">
        <v>68308</v>
      </c>
      <c r="E232" s="1">
        <v>68315</v>
      </c>
      <c r="F232" s="1">
        <f>IF((C233-B233)&gt;500,500,(E233-B233))</f>
        <v>500</v>
      </c>
      <c r="G232" s="1">
        <f>(E233-B233)</f>
        <v>-712</v>
      </c>
      <c r="H232" s="1" t="str">
        <f>IF(AND(S232&lt;0.69,P232&gt;=0.46),"TRADE",IF(AND(S232&lt;0.69,P232&lt;0.11,Q232&gt;=0.26),"TRADE",IF(AND(S232&lt;0.69,P232&lt;0.46,P232&gt;=0.11,R232&lt;0.84),"TRADE","NO TRADE")))</f>
        <v>TRADE</v>
      </c>
      <c r="I232" s="1">
        <f>IF((C233-B233)&gt;500,1,0)</f>
        <v>1</v>
      </c>
      <c r="J232" s="1">
        <f>STDEV(E228:E232)</f>
        <v>790.65561403179834</v>
      </c>
      <c r="K232" s="1">
        <f>STDEV(E225:E232)</f>
        <v>813.3502145008456</v>
      </c>
      <c r="L232" s="1">
        <f>IFERROR((E232-D232)/(C232-D232),0)</f>
        <v>6.8093385214007783E-3</v>
      </c>
      <c r="M232" s="1">
        <f>D232/E232-1</f>
        <v>-1.0246651540657403E-4</v>
      </c>
      <c r="N232" s="1">
        <f>SUM(L223:L232)</f>
        <v>5.7039365812269427</v>
      </c>
      <c r="O232" s="1">
        <f>SUM(M223:M232)</f>
        <v>-9.8609514357636763E-2</v>
      </c>
      <c r="P232" s="1">
        <f>(J232-$P$2)/($P$1-$P$2)</f>
        <v>0.21673325390542802</v>
      </c>
      <c r="Q232" s="1">
        <f>(K232-Q$2)/(Q$1-Q$2)</f>
        <v>0.18896569259776669</v>
      </c>
      <c r="R232" s="1">
        <f>IFERROR((N232-R$2)/(R$1-R$2),0)</f>
        <v>0.59073911669683266</v>
      </c>
      <c r="S232" s="1">
        <f>IFERROR((O232-S$2)/(S$1-S$2),0)</f>
        <v>0.68194025972149874</v>
      </c>
    </row>
    <row r="233" spans="1:19" x14ac:dyDescent="0.25">
      <c r="A233" s="2">
        <v>40151</v>
      </c>
      <c r="B233" s="1">
        <v>68316</v>
      </c>
      <c r="C233" s="1">
        <v>69361</v>
      </c>
      <c r="D233" s="1">
        <v>67328</v>
      </c>
      <c r="E233" s="1">
        <v>67604</v>
      </c>
      <c r="F233" s="1">
        <f>IF((C234-B234)&gt;500,500,(E234-B234))</f>
        <v>500</v>
      </c>
      <c r="G233" s="1">
        <f>(E234-B234)</f>
        <v>901</v>
      </c>
      <c r="H233" s="1" t="str">
        <f>IF(AND(S233&lt;0.69,P233&gt;=0.46),"TRADE",IF(AND(S233&lt;0.69,P233&lt;0.11,Q233&gt;=0.26),"TRADE",IF(AND(S233&lt;0.69,P233&lt;0.46,P233&gt;=0.11,R233&lt;0.84),"TRADE","NO TRADE")))</f>
        <v>NO TRADE</v>
      </c>
      <c r="I233" s="1">
        <f>IF((C234-B234)&gt;500,1,0)</f>
        <v>1</v>
      </c>
      <c r="J233" s="1">
        <f>STDEV(E229:E233)</f>
        <v>678.83039118766624</v>
      </c>
      <c r="K233" s="1">
        <f>STDEV(E226:E233)</f>
        <v>802.64668218872714</v>
      </c>
      <c r="L233" s="1">
        <f>IFERROR((E233-D233)/(C233-D233),0)</f>
        <v>0.13575996064928678</v>
      </c>
      <c r="M233" s="1">
        <f>D233/E233-1</f>
        <v>-4.0825986628010291E-3</v>
      </c>
      <c r="N233" s="1">
        <f>SUM(L224:L233)</f>
        <v>5.0727348899588254</v>
      </c>
      <c r="O233" s="1">
        <f>SUM(M224:M233)</f>
        <v>-9.0932196244464247E-2</v>
      </c>
      <c r="P233" s="1">
        <f>(J233-$P$2)/($P$1-$P$2)</f>
        <v>0.18333638508823058</v>
      </c>
      <c r="Q233" s="1">
        <f>(K233-Q$2)/(Q$1-Q$2)</f>
        <v>0.18595496179446752</v>
      </c>
      <c r="R233" s="1">
        <f>IFERROR((N233-R$2)/(R$1-R$2),0)</f>
        <v>0.49207472351410197</v>
      </c>
      <c r="S233" s="1">
        <f>IFERROR((O233-S$2)/(S$1-S$2),0)</f>
        <v>0.71524028302093257</v>
      </c>
    </row>
    <row r="234" spans="1:19" x14ac:dyDescent="0.25">
      <c r="A234" s="2">
        <v>40154</v>
      </c>
      <c r="B234" s="1">
        <v>67611</v>
      </c>
      <c r="C234" s="1">
        <v>68866</v>
      </c>
      <c r="D234" s="1">
        <v>67611</v>
      </c>
      <c r="E234" s="1">
        <v>68512</v>
      </c>
      <c r="F234" s="1">
        <f>IF((C235-B235)&gt;500,500,(E235-B235))</f>
        <v>-782</v>
      </c>
      <c r="G234" s="1">
        <f>(E235-B235)</f>
        <v>-782</v>
      </c>
      <c r="H234" s="1" t="str">
        <f>IF(AND(S234&lt;0.69,P234&gt;=0.46),"TRADE",IF(AND(S234&lt;0.69,P234&lt;0.11,Q234&gt;=0.26),"TRADE",IF(AND(S234&lt;0.69,P234&lt;0.46,P234&gt;=0.11,R234&lt;0.84),"TRADE","NO TRADE")))</f>
        <v>NO TRADE</v>
      </c>
      <c r="I234" s="1">
        <f>IF((C235-B235)&gt;500,1,0)</f>
        <v>0</v>
      </c>
      <c r="J234" s="1">
        <f>STDEV(E230:E234)</f>
        <v>414.6182581604433</v>
      </c>
      <c r="K234" s="1">
        <f>STDEV(E227:E234)</f>
        <v>852.75498909626526</v>
      </c>
      <c r="L234" s="1">
        <f>IFERROR((E234-D234)/(C234-D234),0)</f>
        <v>0.71792828685258969</v>
      </c>
      <c r="M234" s="1">
        <f>D234/E234-1</f>
        <v>-1.3150980850070049E-2</v>
      </c>
      <c r="N234" s="1">
        <f>SUM(L225:L234)</f>
        <v>5.3304690020541328</v>
      </c>
      <c r="O234" s="1">
        <f>SUM(M225:M234)</f>
        <v>-9.6988324604600273E-2</v>
      </c>
      <c r="P234" s="1">
        <f>(J234-$P$2)/($P$1-$P$2)</f>
        <v>0.1044288030401157</v>
      </c>
      <c r="Q234" s="1">
        <f>(K234-Q$2)/(Q$1-Q$2)</f>
        <v>0.2000496193998719</v>
      </c>
      <c r="R234" s="1">
        <f>IFERROR((N234-R$2)/(R$1-R$2),0)</f>
        <v>0.53236165576437022</v>
      </c>
      <c r="S234" s="1">
        <f>IFERROR((O234-S$2)/(S$1-S$2),0)</f>
        <v>0.68897209763066281</v>
      </c>
    </row>
    <row r="235" spans="1:19" x14ac:dyDescent="0.25">
      <c r="A235" s="2">
        <v>40155</v>
      </c>
      <c r="B235" s="1">
        <v>68511</v>
      </c>
      <c r="C235" s="1">
        <v>68511</v>
      </c>
      <c r="D235" s="1">
        <v>67470</v>
      </c>
      <c r="E235" s="1">
        <v>67729</v>
      </c>
      <c r="F235" s="1">
        <f>IF((C236-B236)&gt;500,500,(E236-B236))</f>
        <v>500</v>
      </c>
      <c r="G235" s="1">
        <f>(E236-B236)</f>
        <v>276</v>
      </c>
      <c r="H235" s="1" t="str">
        <f>IF(AND(S235&lt;0.69,P235&gt;=0.46),"TRADE",IF(AND(S235&lt;0.69,P235&lt;0.11,Q235&gt;=0.26),"TRADE",IF(AND(S235&lt;0.69,P235&lt;0.46,P235&gt;=0.11,R235&lt;0.84),"TRADE","NO TRADE")))</f>
        <v>NO TRADE</v>
      </c>
      <c r="I235" s="1">
        <f>IF((C236-B236)&gt;500,1,0)</f>
        <v>1</v>
      </c>
      <c r="J235" s="1">
        <f>STDEV(E231:E235)</f>
        <v>460.90291819427659</v>
      </c>
      <c r="K235" s="1">
        <f>STDEV(E228:E235)</f>
        <v>653.16819918652766</v>
      </c>
      <c r="L235" s="1">
        <f>IFERROR((E235-D235)/(C235-D235),0)</f>
        <v>0.24879923150816521</v>
      </c>
      <c r="M235" s="1">
        <f>D235/E235-1</f>
        <v>-3.8240635473726359E-3</v>
      </c>
      <c r="N235" s="1">
        <f>SUM(L226:L235)</f>
        <v>4.5792682335622992</v>
      </c>
      <c r="O235" s="1">
        <f>SUM(M226:M235)</f>
        <v>-8.0787728704879269E-2</v>
      </c>
      <c r="P235" s="1">
        <f>(J235-$P$2)/($P$1-$P$2)</f>
        <v>0.11825182686322114</v>
      </c>
      <c r="Q235" s="1">
        <f>(K235-Q$2)/(Q$1-Q$2)</f>
        <v>0.14390907824108989</v>
      </c>
      <c r="R235" s="1">
        <f>IFERROR((N235-R$2)/(R$1-R$2),0)</f>
        <v>0.4149399678839984</v>
      </c>
      <c r="S235" s="1">
        <f>IFERROR((O235-S$2)/(S$1-S$2),0)</f>
        <v>0.75924145640580554</v>
      </c>
    </row>
    <row r="236" spans="1:19" x14ac:dyDescent="0.25">
      <c r="A236" s="2">
        <v>40156</v>
      </c>
      <c r="B236" s="1">
        <v>67736</v>
      </c>
      <c r="C236" s="1">
        <v>68272</v>
      </c>
      <c r="D236" s="1">
        <v>67484</v>
      </c>
      <c r="E236" s="1">
        <v>68012</v>
      </c>
      <c r="F236" s="1">
        <f>IF((C237-B237)&gt;500,500,(E237-B237))</f>
        <v>500</v>
      </c>
      <c r="G236" s="1">
        <f>(E237-B237)</f>
        <v>707</v>
      </c>
      <c r="H236" s="1" t="str">
        <f>IF(AND(S236&lt;0.69,P236&gt;=0.46),"TRADE",IF(AND(S236&lt;0.69,P236&lt;0.11,Q236&gt;=0.26),"TRADE",IF(AND(S236&lt;0.69,P236&lt;0.46,P236&gt;=0.11,R236&lt;0.84),"TRADE","NO TRADE")))</f>
        <v>NO TRADE</v>
      </c>
      <c r="I236" s="1">
        <f>IF((C237-B237)&gt;500,1,0)</f>
        <v>1</v>
      </c>
      <c r="J236" s="1">
        <f>STDEV(E232:E236)</f>
        <v>382.70523905481099</v>
      </c>
      <c r="K236" s="1">
        <f>STDEV(E229:E236)</f>
        <v>556.0422485233089</v>
      </c>
      <c r="L236" s="1">
        <f>IFERROR((E236-D236)/(C236-D236),0)</f>
        <v>0.67005076142131981</v>
      </c>
      <c r="M236" s="1">
        <f>D236/E236-1</f>
        <v>-7.7633358819031439E-3</v>
      </c>
      <c r="N236" s="1">
        <f>SUM(L227:L236)</f>
        <v>4.3551391008037239</v>
      </c>
      <c r="O236" s="1">
        <f>SUM(M227:M236)</f>
        <v>-7.859773920433033E-2</v>
      </c>
      <c r="P236" s="1">
        <f>(J236-$P$2)/($P$1-$P$2)</f>
        <v>9.4897903968114039E-2</v>
      </c>
      <c r="Q236" s="1">
        <f>(K236-Q$2)/(Q$1-Q$2)</f>
        <v>0.11658911666818103</v>
      </c>
      <c r="R236" s="1">
        <f>IFERROR((N236-R$2)/(R$1-R$2),0)</f>
        <v>0.37990589686658838</v>
      </c>
      <c r="S236" s="1">
        <f>IFERROR((O236-S$2)/(S$1-S$2),0)</f>
        <v>0.76874043773219725</v>
      </c>
    </row>
    <row r="237" spans="1:19" x14ac:dyDescent="0.25">
      <c r="A237" s="2">
        <v>40157</v>
      </c>
      <c r="B237" s="1">
        <v>68021</v>
      </c>
      <c r="C237" s="1">
        <v>68912</v>
      </c>
      <c r="D237" s="1">
        <v>68021</v>
      </c>
      <c r="E237" s="1">
        <v>68728</v>
      </c>
      <c r="F237" s="1">
        <f>IF((C238-B238)&gt;500,500,(E238-B238))</f>
        <v>500</v>
      </c>
      <c r="G237" s="1">
        <f>(E238-B238)</f>
        <v>517</v>
      </c>
      <c r="H237" s="1" t="str">
        <f>IF(AND(S237&lt;0.69,P237&gt;=0.46),"TRADE",IF(AND(S237&lt;0.69,P237&lt;0.11,Q237&gt;=0.26),"TRADE",IF(AND(S237&lt;0.69,P237&lt;0.46,P237&gt;=0.11,R237&lt;0.84),"TRADE","NO TRADE")))</f>
        <v>NO TRADE</v>
      </c>
      <c r="I237" s="1">
        <f>IF((C238-B238)&gt;500,1,0)</f>
        <v>1</v>
      </c>
      <c r="J237" s="1">
        <f>STDEV(E233:E237)</f>
        <v>488.38611773882354</v>
      </c>
      <c r="K237" s="1">
        <f>STDEV(E230:E237)</f>
        <v>425.46275227266204</v>
      </c>
      <c r="L237" s="1">
        <f>IFERROR((E237-D237)/(C237-D237),0)</f>
        <v>0.79349046015712688</v>
      </c>
      <c r="M237" s="1">
        <f>D237/E237-1</f>
        <v>-1.0286928180654131E-2</v>
      </c>
      <c r="N237" s="1">
        <f>SUM(L228:L237)</f>
        <v>5.0554952326026426</v>
      </c>
      <c r="O237" s="1">
        <f>SUM(M228:M237)</f>
        <v>-8.6534986700564698E-2</v>
      </c>
      <c r="P237" s="1">
        <f>(J237-$P$2)/($P$1-$P$2)</f>
        <v>0.12645974978545352</v>
      </c>
      <c r="Q237" s="1">
        <f>(K237-Q$2)/(Q$1-Q$2)</f>
        <v>7.9859212915193226E-2</v>
      </c>
      <c r="R237" s="1">
        <f>IFERROR((N237-R$2)/(R$1-R$2),0)</f>
        <v>0.48937995834592141</v>
      </c>
      <c r="S237" s="1">
        <f>IFERROR((O237-S$2)/(S$1-S$2),0)</f>
        <v>0.73431298238102716</v>
      </c>
    </row>
    <row r="238" spans="1:19" x14ac:dyDescent="0.25">
      <c r="A238" s="2">
        <v>40158</v>
      </c>
      <c r="B238" s="1">
        <v>68750</v>
      </c>
      <c r="C238" s="1">
        <v>69502</v>
      </c>
      <c r="D238" s="1">
        <v>68750</v>
      </c>
      <c r="E238" s="1">
        <v>69267</v>
      </c>
      <c r="F238" s="1">
        <f>IF((C239-B239)&gt;500,500,(E239-B239))</f>
        <v>500</v>
      </c>
      <c r="G238" s="1">
        <f>(E239-B239)</f>
        <v>76</v>
      </c>
      <c r="H238" s="1" t="str">
        <f>IF(AND(S238&lt;0.69,P238&gt;=0.46),"TRADE",IF(AND(S238&lt;0.69,P238&lt;0.11,Q238&gt;=0.26),"TRADE",IF(AND(S238&lt;0.69,P238&lt;0.46,P238&gt;=0.11,R238&lt;0.84),"TRADE","NO TRADE")))</f>
        <v>NO TRADE</v>
      </c>
      <c r="I238" s="1">
        <f>IF((C239-B239)&gt;500,1,0)</f>
        <v>1</v>
      </c>
      <c r="J238" s="1">
        <f>STDEV(E234:E238)</f>
        <v>604.21461418936235</v>
      </c>
      <c r="K238" s="1">
        <f>STDEV(E231:E238)</f>
        <v>552.63362960593395</v>
      </c>
      <c r="L238" s="1">
        <f>IFERROR((E238-D238)/(C238-D238),0)</f>
        <v>0.6875</v>
      </c>
      <c r="M238" s="1">
        <f>D238/E238-1</f>
        <v>-7.4638716849293463E-3</v>
      </c>
      <c r="N238" s="1">
        <f>SUM(L229:L238)</f>
        <v>4.7459603919799589</v>
      </c>
      <c r="O238" s="1">
        <f>SUM(M229:M238)</f>
        <v>-7.3948770433435396E-2</v>
      </c>
      <c r="P238" s="1">
        <f>(J238-$P$2)/($P$1-$P$2)</f>
        <v>0.16105220578836904</v>
      </c>
      <c r="Q238" s="1">
        <f>(K238-Q$2)/(Q$1-Q$2)</f>
        <v>0.11563032720765594</v>
      </c>
      <c r="R238" s="1">
        <f>IFERROR((N238-R$2)/(R$1-R$2),0)</f>
        <v>0.44099595107624234</v>
      </c>
      <c r="S238" s="1">
        <f>IFERROR((O238-S$2)/(S$1-S$2),0)</f>
        <v>0.78890513145819019</v>
      </c>
    </row>
    <row r="239" spans="1:19" x14ac:dyDescent="0.25">
      <c r="A239" s="2">
        <v>40161</v>
      </c>
      <c r="B239" s="1">
        <v>69273</v>
      </c>
      <c r="C239" s="1">
        <v>69785</v>
      </c>
      <c r="D239" s="1">
        <v>69193</v>
      </c>
      <c r="E239" s="1">
        <v>69349</v>
      </c>
      <c r="F239" s="1">
        <f>IF((C240-B240)&gt;500,500,(E240-B240))</f>
        <v>-34</v>
      </c>
      <c r="G239" s="1">
        <f>(E240-B240)</f>
        <v>-34</v>
      </c>
      <c r="H239" s="1" t="str">
        <f>IF(AND(S239&lt;0.69,P239&gt;=0.46),"TRADE",IF(AND(S239&lt;0.69,P239&lt;0.11,Q239&gt;=0.26),"TRADE",IF(AND(S239&lt;0.69,P239&lt;0.46,P239&gt;=0.11,R239&lt;0.84),"TRADE","NO TRADE")))</f>
        <v>NO TRADE</v>
      </c>
      <c r="I239" s="1">
        <f>IF((C240-B240)&gt;500,1,0)</f>
        <v>0</v>
      </c>
      <c r="J239" s="1">
        <f>STDEV(E235:E239)</f>
        <v>728.90568662893554</v>
      </c>
      <c r="K239" s="1">
        <f>STDEV(E232:E239)</f>
        <v>654.82407670195778</v>
      </c>
      <c r="L239" s="1">
        <f>IFERROR((E239-D239)/(C239-D239),0)</f>
        <v>0.26351351351351349</v>
      </c>
      <c r="M239" s="1">
        <f>D239/E239-1</f>
        <v>-2.2494917013944349E-3</v>
      </c>
      <c r="N239" s="1">
        <f>SUM(L230:L239)</f>
        <v>4.7583528292602875</v>
      </c>
      <c r="O239" s="1">
        <f>SUM(M230:M239)</f>
        <v>-7.3692445059476364E-2</v>
      </c>
      <c r="P239" s="1">
        <f>(J239-$P$2)/($P$1-$P$2)</f>
        <v>0.19829149119309833</v>
      </c>
      <c r="Q239" s="1">
        <f>(K239-Q$2)/(Q$1-Q$2)</f>
        <v>0.1443748498477726</v>
      </c>
      <c r="R239" s="1">
        <f>IFERROR((N239-R$2)/(R$1-R$2),0)</f>
        <v>0.44293303762279801</v>
      </c>
      <c r="S239" s="1">
        <f>IFERROR((O239-S$2)/(S$1-S$2),0)</f>
        <v>0.79001693128193684</v>
      </c>
    </row>
    <row r="240" spans="1:19" x14ac:dyDescent="0.25">
      <c r="A240" s="2">
        <v>40162</v>
      </c>
      <c r="B240" s="1">
        <v>69345</v>
      </c>
      <c r="C240" s="1">
        <v>69515</v>
      </c>
      <c r="D240" s="1">
        <v>68822</v>
      </c>
      <c r="E240" s="1">
        <v>69311</v>
      </c>
      <c r="F240" s="1">
        <f>IF((C241-B241)&gt;500,500,(E241-B241))</f>
        <v>-688</v>
      </c>
      <c r="G240" s="1">
        <f>(E241-B241)</f>
        <v>-688</v>
      </c>
      <c r="H240" s="1" t="str">
        <f>IF(AND(S240&lt;0.69,P240&gt;=0.46),"TRADE",IF(AND(S240&lt;0.69,P240&lt;0.11,Q240&gt;=0.26),"TRADE",IF(AND(S240&lt;0.69,P240&lt;0.46,P240&gt;=0.11,R240&lt;0.84),"TRADE","NO TRADE")))</f>
        <v>NO TRADE</v>
      </c>
      <c r="I240" s="1">
        <f>IF((C241-B241)&gt;500,1,0)</f>
        <v>0</v>
      </c>
      <c r="J240" s="1">
        <f>STDEV(E236:E240)</f>
        <v>573.96890159659347</v>
      </c>
      <c r="K240" s="1">
        <f>STDEV(E233:E240)</f>
        <v>719.28257908239971</v>
      </c>
      <c r="L240" s="1">
        <f>IFERROR((E240-D240)/(C240-D240),0)</f>
        <v>0.7056277056277056</v>
      </c>
      <c r="M240" s="1">
        <f>D240/E240-1</f>
        <v>-7.0551571900564491E-3</v>
      </c>
      <c r="N240" s="1">
        <f>SUM(L231:L240)</f>
        <v>4.5087089693927869</v>
      </c>
      <c r="O240" s="1">
        <f>SUM(M231:M240)</f>
        <v>-5.8937430977686223E-2</v>
      </c>
      <c r="P240" s="1">
        <f>(J240-$P$2)/($P$1-$P$2)</f>
        <v>0.15201925177269668</v>
      </c>
      <c r="Q240" s="1">
        <f>(K240-Q$2)/(Q$1-Q$2)</f>
        <v>0.16250598571883507</v>
      </c>
      <c r="R240" s="1">
        <f>IFERROR((N240-R$2)/(R$1-R$2),0)</f>
        <v>0.40391070880720703</v>
      </c>
      <c r="S240" s="1">
        <f>IFERROR((O240-S$2)/(S$1-S$2),0)</f>
        <v>0.85401614369753998</v>
      </c>
    </row>
    <row r="241" spans="1:19" x14ac:dyDescent="0.25">
      <c r="A241" s="2">
        <v>40163</v>
      </c>
      <c r="B241" s="1">
        <v>69310</v>
      </c>
      <c r="C241" s="1">
        <v>69622</v>
      </c>
      <c r="D241" s="1">
        <v>68466</v>
      </c>
      <c r="E241" s="1">
        <v>68622</v>
      </c>
      <c r="F241" s="1">
        <f>IF((C242-B242)&gt;500,500,(E242-B242))</f>
        <v>-1551</v>
      </c>
      <c r="G241" s="1">
        <f>(E242-B242)</f>
        <v>-1551</v>
      </c>
      <c r="H241" s="1" t="str">
        <f>IF(AND(S241&lt;0.69,P241&gt;=0.46),"TRADE",IF(AND(S241&lt;0.69,P241&lt;0.11,Q241&gt;=0.26),"TRADE",IF(AND(S241&lt;0.69,P241&lt;0.46,P241&gt;=0.11,R241&lt;0.84),"TRADE","NO TRADE")))</f>
        <v>NO TRADE</v>
      </c>
      <c r="I241" s="1">
        <f>IF((C242-B242)&gt;500,1,0)</f>
        <v>0</v>
      </c>
      <c r="J241" s="1">
        <f>STDEV(E237:E241)</f>
        <v>350.47581942268141</v>
      </c>
      <c r="K241" s="1">
        <f>STDEV(E234:E241)</f>
        <v>606.37040777776372</v>
      </c>
      <c r="L241" s="1">
        <f>IFERROR((E241-D241)/(C241-D241),0)</f>
        <v>0.13494809688581316</v>
      </c>
      <c r="M241" s="1">
        <f>D241/E241-1</f>
        <v>-2.2733234239747935E-3</v>
      </c>
      <c r="N241" s="1">
        <f>SUM(L232:L241)</f>
        <v>4.3644273551369217</v>
      </c>
      <c r="O241" s="1">
        <f>SUM(M232:M241)</f>
        <v>-5.8252217638562587E-2</v>
      </c>
      <c r="P241" s="1">
        <f>(J241-$P$2)/($P$1-$P$2)</f>
        <v>8.527251112620636E-2</v>
      </c>
      <c r="Q241" s="1">
        <f>(K241-Q$2)/(Q$1-Q$2)</f>
        <v>0.1307456151886906</v>
      </c>
      <c r="R241" s="1">
        <f>IFERROR((N241-R$2)/(R$1-R$2),0)</f>
        <v>0.38135776239576769</v>
      </c>
      <c r="S241" s="1">
        <f>IFERROR((O241-S$2)/(S$1-S$2),0)</f>
        <v>0.85698822585195145</v>
      </c>
    </row>
    <row r="242" spans="1:19" x14ac:dyDescent="0.25">
      <c r="A242" s="2">
        <v>40164</v>
      </c>
      <c r="B242" s="1">
        <v>68619</v>
      </c>
      <c r="C242" s="1">
        <v>68619</v>
      </c>
      <c r="D242" s="1">
        <v>66792</v>
      </c>
      <c r="E242" s="1">
        <v>67068</v>
      </c>
      <c r="F242" s="1">
        <f>IF((C243-B243)&gt;500,500,(E243-B243))</f>
        <v>-274</v>
      </c>
      <c r="G242" s="1">
        <f>(E243-B243)</f>
        <v>-274</v>
      </c>
      <c r="H242" s="1" t="str">
        <f>IF(AND(S242&lt;0.69,P242&gt;=0.46),"TRADE",IF(AND(S242&lt;0.69,P242&lt;0.11,Q242&gt;=0.26),"TRADE",IF(AND(S242&lt;0.69,P242&lt;0.46,P242&gt;=0.11,R242&lt;0.84),"TRADE","NO TRADE")))</f>
        <v>NO TRADE</v>
      </c>
      <c r="I242" s="1">
        <f>IF((C243-B243)&gt;500,1,0)</f>
        <v>0</v>
      </c>
      <c r="J242" s="1">
        <f>STDEV(E238:E242)</f>
        <v>972.46866273417777</v>
      </c>
      <c r="K242" s="1">
        <f>STDEV(E235:E242)</f>
        <v>838.02177775998166</v>
      </c>
      <c r="L242" s="1">
        <f>IFERROR((E242-D242)/(C242-D242),0)</f>
        <v>0.15106732348111659</v>
      </c>
      <c r="M242" s="1">
        <f>D242/E242-1</f>
        <v>-4.1152263374485409E-3</v>
      </c>
      <c r="N242" s="1">
        <f>SUM(L233:L242)</f>
        <v>4.5086853400966369</v>
      </c>
      <c r="O242" s="1">
        <f>SUM(M233:M242)</f>
        <v>-6.2264977460604554E-2</v>
      </c>
      <c r="P242" s="1">
        <f>(J242-$P$2)/($P$1-$P$2)</f>
        <v>0.27103215340533382</v>
      </c>
      <c r="Q242" s="1">
        <f>(K242-Q$2)/(Q$1-Q$2)</f>
        <v>0.19590540495662279</v>
      </c>
      <c r="R242" s="1">
        <f>IFERROR((N242-R$2)/(R$1-R$2),0)</f>
        <v>0.40390701526487627</v>
      </c>
      <c r="S242" s="1">
        <f>IFERROR((O242-S$2)/(S$1-S$2),0)</f>
        <v>0.83958305993343108</v>
      </c>
    </row>
    <row r="243" spans="1:19" x14ac:dyDescent="0.25">
      <c r="A243" s="2">
        <v>40165</v>
      </c>
      <c r="B243" s="1">
        <v>67068</v>
      </c>
      <c r="C243" s="1">
        <v>67281</v>
      </c>
      <c r="D243" s="1">
        <v>66322</v>
      </c>
      <c r="E243" s="1">
        <v>66794</v>
      </c>
      <c r="F243" s="1">
        <f>IF((C244-B244)&gt;500,500,(E244-B244))</f>
        <v>500</v>
      </c>
      <c r="G243" s="1">
        <f>(E244-B244)</f>
        <v>-881</v>
      </c>
      <c r="H243" s="1" t="str">
        <f>IF(AND(S243&lt;0.69,P243&gt;=0.46),"TRADE",IF(AND(S243&lt;0.69,P243&lt;0.11,Q243&gt;=0.26),"TRADE",IF(AND(S243&lt;0.69,P243&lt;0.46,P243&gt;=0.11,R243&lt;0.84),"TRADE","NO TRADE")))</f>
        <v>NO TRADE</v>
      </c>
      <c r="I243" s="1">
        <f>IF((C244-B244)&gt;500,1,0)</f>
        <v>1</v>
      </c>
      <c r="J243" s="1">
        <f>STDEV(E239:E243)</f>
        <v>1223.3886136465387</v>
      </c>
      <c r="K243" s="1">
        <f>STDEV(E236:E243)</f>
        <v>1010.147293008019</v>
      </c>
      <c r="L243" s="1">
        <f>IFERROR((E243-D243)/(C243-D243),0)</f>
        <v>0.49217935349322212</v>
      </c>
      <c r="M243" s="1">
        <f>D243/E243-1</f>
        <v>-7.0665029793095524E-3</v>
      </c>
      <c r="N243" s="1">
        <f>SUM(L234:L243)</f>
        <v>4.8651047329405728</v>
      </c>
      <c r="O243" s="1">
        <f>SUM(M234:M243)</f>
        <v>-6.5248881777113077E-2</v>
      </c>
      <c r="P243" s="1">
        <f>(J243-$P$2)/($P$1-$P$2)</f>
        <v>0.34596999364481307</v>
      </c>
      <c r="Q243" s="1">
        <f>(K243-Q$2)/(Q$1-Q$2)</f>
        <v>0.24432153298608383</v>
      </c>
      <c r="R243" s="1">
        <f>IFERROR((N243-R$2)/(R$1-R$2),0)</f>
        <v>0.45961964024668528</v>
      </c>
      <c r="S243" s="1">
        <f>IFERROR((O243-S$2)/(S$1-S$2),0)</f>
        <v>0.826640508667706</v>
      </c>
    </row>
    <row r="244" spans="1:19" x14ac:dyDescent="0.25">
      <c r="A244" s="2">
        <v>40168</v>
      </c>
      <c r="B244" s="1">
        <v>66806</v>
      </c>
      <c r="C244" s="1">
        <v>67671</v>
      </c>
      <c r="D244" s="1">
        <v>65925</v>
      </c>
      <c r="E244" s="1">
        <v>65925</v>
      </c>
      <c r="F244" s="1">
        <f>IF((C245-B245)&gt;500,500,(E245-B245))</f>
        <v>500</v>
      </c>
      <c r="G244" s="1">
        <f>(E245-B245)</f>
        <v>1478</v>
      </c>
      <c r="H244" s="1" t="str">
        <f>IF(AND(S244&lt;0.69,P244&gt;=0.46),"TRADE",IF(AND(S244&lt;0.69,P244&lt;0.11,Q244&gt;=0.26),"TRADE",IF(AND(S244&lt;0.69,P244&lt;0.46,P244&gt;=0.11,R244&lt;0.84),"TRADE","NO TRADE")))</f>
        <v>NO TRADE</v>
      </c>
      <c r="I244" s="1">
        <f>IF((C245-B245)&gt;500,1,0)</f>
        <v>1</v>
      </c>
      <c r="J244" s="1">
        <f>STDEV(E240:E244)</f>
        <v>1386.9580022480854</v>
      </c>
      <c r="K244" s="1">
        <f>STDEV(E237:E244)</f>
        <v>1338.8615633120123</v>
      </c>
      <c r="L244" s="1">
        <f>IFERROR((E244-D244)/(C244-D244),0)</f>
        <v>0</v>
      </c>
      <c r="M244" s="1">
        <f>D244/E244-1</f>
        <v>0</v>
      </c>
      <c r="N244" s="1">
        <f>SUM(L235:L244)</f>
        <v>4.1471764460879834</v>
      </c>
      <c r="O244" s="1">
        <f>SUM(M235:M244)</f>
        <v>-5.2097900927043028E-2</v>
      </c>
      <c r="P244" s="1">
        <f>(J244-$P$2)/($P$1-$P$2)</f>
        <v>0.39482038065677777</v>
      </c>
      <c r="Q244" s="1">
        <f>(K244-Q$2)/(Q$1-Q$2)</f>
        <v>0.33678354928398702</v>
      </c>
      <c r="R244" s="1">
        <f>IFERROR((N244-R$2)/(R$1-R$2),0)</f>
        <v>0.34739884022202283</v>
      </c>
      <c r="S244" s="1">
        <f>IFERROR((O244-S$2)/(S$1-S$2),0)</f>
        <v>0.88368229881658056</v>
      </c>
    </row>
    <row r="245" spans="1:19" x14ac:dyDescent="0.25">
      <c r="A245" s="2">
        <v>40169</v>
      </c>
      <c r="B245" s="1">
        <v>65940</v>
      </c>
      <c r="C245" s="1">
        <v>67421</v>
      </c>
      <c r="D245" s="1">
        <v>65940</v>
      </c>
      <c r="E245" s="1">
        <v>67418</v>
      </c>
      <c r="F245" s="1">
        <f>IF((C246-B246)&gt;500,500,(E246-B246))</f>
        <v>171</v>
      </c>
      <c r="G245" s="1">
        <f>(E246-B246)</f>
        <v>171</v>
      </c>
      <c r="H245" s="1" t="str">
        <f>IF(AND(S245&lt;0.69,P245&gt;=0.46),"TRADE",IF(AND(S245&lt;0.69,P245&lt;0.11,Q245&gt;=0.26),"TRADE",IF(AND(S245&lt;0.69,P245&lt;0.46,P245&gt;=0.11,R245&lt;0.84),"TRADE","NO TRADE")))</f>
        <v>NO TRADE</v>
      </c>
      <c r="I245" s="1">
        <f>IF((C246-B246)&gt;500,1,0)</f>
        <v>0</v>
      </c>
      <c r="J245" s="1">
        <f>STDEV(E241:E245)</f>
        <v>983.80729820427734</v>
      </c>
      <c r="K245" s="1">
        <f>STDEV(E238:E245)</f>
        <v>1335.8004288494167</v>
      </c>
      <c r="L245" s="1">
        <f>IFERROR((E245-D245)/(C245-D245),0)</f>
        <v>0.99797434166103982</v>
      </c>
      <c r="M245" s="1">
        <f>D245/E245-1</f>
        <v>-2.1922928594737323E-2</v>
      </c>
      <c r="N245" s="1">
        <f>SUM(L236:L245)</f>
        <v>4.8963515562408571</v>
      </c>
      <c r="O245" s="1">
        <f>SUM(M236:M245)</f>
        <v>-7.0196765974407715E-2</v>
      </c>
      <c r="P245" s="1">
        <f>(J245-$P$2)/($P$1-$P$2)</f>
        <v>0.27441846386132773</v>
      </c>
      <c r="Q245" s="1">
        <f>(K245-Q$2)/(Q$1-Q$2)</f>
        <v>0.33592250158955972</v>
      </c>
      <c r="R245" s="1">
        <f>IFERROR((N245-R$2)/(R$1-R$2),0)</f>
        <v>0.46450389341403148</v>
      </c>
      <c r="S245" s="1">
        <f>IFERROR((O245-S$2)/(S$1-S$2),0)</f>
        <v>0.80517928267394212</v>
      </c>
    </row>
    <row r="246" spans="1:19" x14ac:dyDescent="0.25">
      <c r="A246" s="2">
        <v>40170</v>
      </c>
      <c r="B246" s="1">
        <v>67418</v>
      </c>
      <c r="C246" s="1">
        <v>67810</v>
      </c>
      <c r="D246" s="1">
        <v>66943</v>
      </c>
      <c r="E246" s="1">
        <v>67589</v>
      </c>
      <c r="F246" s="1">
        <f>IF((C247-B247)&gt;500,500,(E247-B247))</f>
        <v>500</v>
      </c>
      <c r="G246" s="1">
        <f>(E247-B247)</f>
        <v>311</v>
      </c>
      <c r="H246" s="1" t="str">
        <f>IF(AND(S246&lt;0.69,P246&gt;=0.46),"TRADE",IF(AND(S246&lt;0.69,P246&lt;0.11,Q246&gt;=0.26),"TRADE",IF(AND(S246&lt;0.69,P246&lt;0.46,P246&gt;=0.11,R246&lt;0.84),"TRADE","NO TRADE")))</f>
        <v>NO TRADE</v>
      </c>
      <c r="I246" s="1">
        <f>IF((C247-B247)&gt;500,1,0)</f>
        <v>1</v>
      </c>
      <c r="J246" s="1">
        <f>STDEV(E242:E246)</f>
        <v>654.95091419128505</v>
      </c>
      <c r="K246" s="1">
        <f>STDEV(E239:E246)</f>
        <v>1230.5059354358502</v>
      </c>
      <c r="L246" s="1">
        <f>IFERROR((E246-D246)/(C246-D246),0)</f>
        <v>0.74509803921568629</v>
      </c>
      <c r="M246" s="1">
        <f>D246/E246-1</f>
        <v>-9.5577682759029337E-3</v>
      </c>
      <c r="N246" s="1">
        <f>SUM(L237:L246)</f>
        <v>4.9713988340352238</v>
      </c>
      <c r="O246" s="1">
        <f>SUM(M237:M246)</f>
        <v>-7.1991198368407505E-2</v>
      </c>
      <c r="P246" s="1">
        <f>(J246-$P$2)/($P$1-$P$2)</f>
        <v>0.17620472247770289</v>
      </c>
      <c r="Q246" s="1">
        <f>(K246-Q$2)/(Q$1-Q$2)</f>
        <v>0.30630486084314168</v>
      </c>
      <c r="R246" s="1">
        <f>IFERROR((N246-R$2)/(R$1-R$2),0)</f>
        <v>0.47623468283685605</v>
      </c>
      <c r="S246" s="1">
        <f>IFERROR((O246-S$2)/(S$1-S$2),0)</f>
        <v>0.79739601257250836</v>
      </c>
    </row>
    <row r="247" spans="1:19" x14ac:dyDescent="0.25">
      <c r="A247" s="2">
        <v>40175</v>
      </c>
      <c r="B247" s="1">
        <v>67591</v>
      </c>
      <c r="C247" s="1">
        <v>68277</v>
      </c>
      <c r="D247" s="1">
        <v>67591</v>
      </c>
      <c r="E247" s="1">
        <v>67902</v>
      </c>
      <c r="F247" s="1">
        <f>IF((C248-B248)&gt;500,500,(E248-B248))</f>
        <v>394</v>
      </c>
      <c r="G247" s="1">
        <f>(E248-B248)</f>
        <v>394</v>
      </c>
      <c r="H247" s="1" t="str">
        <f>IF(AND(S247&lt;0.69,P247&gt;=0.46),"TRADE",IF(AND(S247&lt;0.69,P247&lt;0.11,Q247&gt;=0.26),"TRADE",IF(AND(S247&lt;0.69,P247&lt;0.46,P247&gt;=0.11,R247&lt;0.84),"TRADE","NO TRADE")))</f>
        <v>NO TRADE</v>
      </c>
      <c r="I247" s="1">
        <f>IF((C248-B248)&gt;500,1,0)</f>
        <v>0</v>
      </c>
      <c r="J247" s="1">
        <f>STDEV(E243:E247)</f>
        <v>783.33153900503714</v>
      </c>
      <c r="K247" s="1">
        <f>STDEV(E240:E247)</f>
        <v>1057.6985713600748</v>
      </c>
      <c r="L247" s="1">
        <f>IFERROR((E247-D247)/(C247-D247),0)</f>
        <v>0.45335276967930027</v>
      </c>
      <c r="M247" s="1">
        <f>D247/E247-1</f>
        <v>-4.5801301876233769E-3</v>
      </c>
      <c r="N247" s="1">
        <f>SUM(L238:L247)</f>
        <v>4.6312611435573974</v>
      </c>
      <c r="O247" s="1">
        <f>SUM(M238:M247)</f>
        <v>-6.6284400375376751E-2</v>
      </c>
      <c r="P247" s="1">
        <f>(J247-$P$2)/($P$1-$P$2)</f>
        <v>0.21454590147585145</v>
      </c>
      <c r="Q247" s="1">
        <f>(K247-Q$2)/(Q$1-Q$2)</f>
        <v>0.25769693974864355</v>
      </c>
      <c r="R247" s="1">
        <f>IFERROR((N247-R$2)/(R$1-R$2),0)</f>
        <v>0.42306708317129199</v>
      </c>
      <c r="S247" s="1">
        <f>IFERROR((O247-S$2)/(S$1-S$2),0)</f>
        <v>0.82214899314876289</v>
      </c>
    </row>
    <row r="248" spans="1:19" x14ac:dyDescent="0.25">
      <c r="A248" s="2">
        <v>40176</v>
      </c>
      <c r="B248" s="1">
        <v>67902</v>
      </c>
      <c r="C248" s="1">
        <v>68309</v>
      </c>
      <c r="D248" s="1">
        <v>67902</v>
      </c>
      <c r="E248" s="1">
        <v>68296</v>
      </c>
      <c r="F248" s="1">
        <f>IF((C249-B249)&gt;500,500,(E249-B249))</f>
        <v>311</v>
      </c>
      <c r="G248" s="1">
        <f>(E249-B249)</f>
        <v>311</v>
      </c>
      <c r="H248" s="1" t="str">
        <f>IF(AND(S248&lt;0.69,P248&gt;=0.46),"TRADE",IF(AND(S248&lt;0.69,P248&lt;0.11,Q248&gt;=0.26),"TRADE",IF(AND(S248&lt;0.69,P248&lt;0.46,P248&gt;=0.11,R248&lt;0.84),"TRADE","NO TRADE")))</f>
        <v>NO TRADE</v>
      </c>
      <c r="I248" s="1">
        <f>IF((C249-B249)&gt;500,1,0)</f>
        <v>0</v>
      </c>
      <c r="J248" s="1">
        <f>STDEV(E244:E248)</f>
        <v>903.20401903445929</v>
      </c>
      <c r="K248" s="1">
        <f>STDEV(E241:E248)</f>
        <v>863.20081259064091</v>
      </c>
      <c r="L248" s="1">
        <f>IFERROR((E248-D248)/(C248-D248),0)</f>
        <v>0.96805896805896807</v>
      </c>
      <c r="M248" s="1">
        <f>D248/E248-1</f>
        <v>-5.7690055054469003E-3</v>
      </c>
      <c r="N248" s="1">
        <f>SUM(L239:L248)</f>
        <v>4.9118201116163656</v>
      </c>
      <c r="O248" s="1">
        <f>SUM(M239:M248)</f>
        <v>-6.4589534195894305E-2</v>
      </c>
      <c r="P248" s="1">
        <f>(J248-$P$2)/($P$1-$P$2)</f>
        <v>0.25034610279460789</v>
      </c>
      <c r="Q248" s="1">
        <f>(K248-Q$2)/(Q$1-Q$2)</f>
        <v>0.20298786087411266</v>
      </c>
      <c r="R248" s="1">
        <f>IFERROR((N248-R$2)/(R$1-R$2),0)</f>
        <v>0.46692181410507366</v>
      </c>
      <c r="S248" s="1">
        <f>IFERROR((O248-S$2)/(S$1-S$2),0)</f>
        <v>0.82950039925623564</v>
      </c>
    </row>
    <row r="249" spans="1:19" x14ac:dyDescent="0.25">
      <c r="A249" s="2">
        <v>40177</v>
      </c>
      <c r="B249" s="1">
        <v>68277</v>
      </c>
      <c r="C249" s="1">
        <v>68588</v>
      </c>
      <c r="D249" s="1">
        <v>67749</v>
      </c>
      <c r="E249" s="1">
        <v>68588</v>
      </c>
      <c r="F249" s="1">
        <f>IF((C250-B250)&gt;500,500,(E250-B250))</f>
        <v>500</v>
      </c>
      <c r="G249" s="1">
        <f>(E250-B250)</f>
        <v>1458</v>
      </c>
      <c r="H249" s="1" t="str">
        <f>IF(AND(S249&lt;0.69,P249&gt;=0.46),"TRADE",IF(AND(S249&lt;0.69,P249&lt;0.11,Q249&gt;=0.26),"TRADE",IF(AND(S249&lt;0.69,P249&lt;0.46,P249&gt;=0.11,R249&lt;0.84),"TRADE","NO TRADE")))</f>
        <v>NO TRADE</v>
      </c>
      <c r="I249" s="1">
        <f>IF((C250-B250)&gt;500,1,0)</f>
        <v>1</v>
      </c>
      <c r="J249" s="1">
        <f>STDEV(E245:E249)</f>
        <v>485.29351942922131</v>
      </c>
      <c r="K249" s="1">
        <f>STDEV(E242:E249)</f>
        <v>856.67496753436194</v>
      </c>
      <c r="L249" s="1">
        <f>IFERROR((E249-D249)/(C249-D249),0)</f>
        <v>1</v>
      </c>
      <c r="M249" s="1">
        <f>D249/E249-1</f>
        <v>-1.223246048871518E-2</v>
      </c>
      <c r="N249" s="1">
        <f>SUM(L240:L249)</f>
        <v>5.6483065981028524</v>
      </c>
      <c r="O249" s="1">
        <f>SUM(M240:M249)</f>
        <v>-7.457250298321505E-2</v>
      </c>
      <c r="P249" s="1">
        <f>(J249-$P$2)/($P$1-$P$2)</f>
        <v>0.12553613794348084</v>
      </c>
      <c r="Q249" s="1">
        <f>(K249-Q$2)/(Q$1-Q$2)</f>
        <v>0.20115224603635937</v>
      </c>
      <c r="R249" s="1">
        <f>IFERROR((N249-R$2)/(R$1-R$2),0)</f>
        <v>0.5820434832667688</v>
      </c>
      <c r="S249" s="1">
        <f>IFERROR((O249-S$2)/(S$1-S$2),0)</f>
        <v>0.78619971947263745</v>
      </c>
    </row>
    <row r="250" spans="1:19" x14ac:dyDescent="0.25">
      <c r="A250" s="2">
        <v>40182</v>
      </c>
      <c r="B250" s="1">
        <v>68587</v>
      </c>
      <c r="C250" s="1">
        <v>70081</v>
      </c>
      <c r="D250" s="1">
        <v>68587</v>
      </c>
      <c r="E250" s="1">
        <v>70045</v>
      </c>
      <c r="F250" s="1">
        <f>IF((C251-B251)&gt;500,500,(E251-B251))</f>
        <v>500</v>
      </c>
      <c r="G250" s="1">
        <f>(E251-B251)</f>
        <v>194</v>
      </c>
      <c r="H250" s="1" t="str">
        <f>IF(AND(S250&lt;0.69,P250&gt;=0.46),"TRADE",IF(AND(S250&lt;0.69,P250&lt;0.11,Q250&gt;=0.26),"TRADE",IF(AND(S250&lt;0.69,P250&lt;0.46,P250&gt;=0.11,R250&lt;0.84),"TRADE","NO TRADE")))</f>
        <v>NO TRADE</v>
      </c>
      <c r="I250" s="1">
        <f>IF((C251-B251)&gt;500,1,0)</f>
        <v>1</v>
      </c>
      <c r="J250" s="1">
        <f>STDEV(E246:E250)</f>
        <v>951.66039110598695</v>
      </c>
      <c r="K250" s="1">
        <f>STDEV(E243:E250)</f>
        <v>1232.4432108041096</v>
      </c>
      <c r="L250" s="1">
        <f>IFERROR((E250-D250)/(C250-D250),0)</f>
        <v>0.97590361445783136</v>
      </c>
      <c r="M250" s="1">
        <f>D250/E250-1</f>
        <v>-2.0815190234849013E-2</v>
      </c>
      <c r="N250" s="1">
        <f>SUM(L241:L250)</f>
        <v>5.9185825069329772</v>
      </c>
      <c r="O250" s="1">
        <f>SUM(M241:M250)</f>
        <v>-8.8332536028007613E-2</v>
      </c>
      <c r="P250" s="1">
        <f>(J250-$P$2)/($P$1-$P$2)</f>
        <v>0.26481771358393563</v>
      </c>
      <c r="Q250" s="1">
        <f>(K250-Q$2)/(Q$1-Q$2)</f>
        <v>0.30684978512193212</v>
      </c>
      <c r="R250" s="1">
        <f>IFERROR((N250-R$2)/(R$1-R$2),0)</f>
        <v>0.62429084873732177</v>
      </c>
      <c r="S250" s="1">
        <f>IFERROR((O250-S$2)/(S$1-S$2),0)</f>
        <v>0.72651619272045187</v>
      </c>
    </row>
    <row r="251" spans="1:19" x14ac:dyDescent="0.25">
      <c r="A251" s="2">
        <v>40183</v>
      </c>
      <c r="B251" s="1">
        <v>70046</v>
      </c>
      <c r="C251" s="1">
        <v>70595</v>
      </c>
      <c r="D251" s="1">
        <v>69928</v>
      </c>
      <c r="E251" s="1">
        <v>70240</v>
      </c>
      <c r="F251" s="1">
        <f>IF((C252-B252)&gt;500,500,(E252-B252))</f>
        <v>500</v>
      </c>
      <c r="G251" s="1">
        <f>(E252-B252)</f>
        <v>492</v>
      </c>
      <c r="H251" s="1" t="str">
        <f>IF(AND(S251&lt;0.69,P251&gt;=0.46),"TRADE",IF(AND(S251&lt;0.69,P251&lt;0.11,Q251&gt;=0.26),"TRADE",IF(AND(S251&lt;0.69,P251&lt;0.46,P251&gt;=0.11,R251&lt;0.84),"TRADE","NO TRADE")))</f>
        <v>NO TRADE</v>
      </c>
      <c r="I251" s="1">
        <f>IF((C252-B252)&gt;500,1,0)</f>
        <v>1</v>
      </c>
      <c r="J251" s="1">
        <f>STDEV(E247:E251)</f>
        <v>1060.6107674354432</v>
      </c>
      <c r="K251" s="1">
        <f>STDEV(E244:E251)</f>
        <v>1411.9064049817789</v>
      </c>
      <c r="L251" s="1">
        <f>IFERROR((E251-D251)/(C251-D251),0)</f>
        <v>0.46776611694152925</v>
      </c>
      <c r="M251" s="1">
        <f>D251/E251-1</f>
        <v>-4.4419134396355142E-3</v>
      </c>
      <c r="N251" s="1">
        <f>SUM(L242:L251)</f>
        <v>6.2514005269886939</v>
      </c>
      <c r="O251" s="1">
        <f>SUM(M242:M251)</f>
        <v>-9.0501126043668334E-2</v>
      </c>
      <c r="P251" s="1">
        <f>(J251-$P$2)/($P$1-$P$2)</f>
        <v>0.29735600265071283</v>
      </c>
      <c r="Q251" s="1">
        <f>(K251-Q$2)/(Q$1-Q$2)</f>
        <v>0.35732988374857161</v>
      </c>
      <c r="R251" s="1">
        <f>IFERROR((N251-R$2)/(R$1-R$2),0)</f>
        <v>0.67631429614460503</v>
      </c>
      <c r="S251" s="1">
        <f>IFERROR((O251-S$2)/(S$1-S$2),0)</f>
        <v>0.71711003070086343</v>
      </c>
    </row>
    <row r="252" spans="1:19" x14ac:dyDescent="0.25">
      <c r="A252" s="2">
        <v>40184</v>
      </c>
      <c r="B252" s="1">
        <v>70237</v>
      </c>
      <c r="C252" s="1">
        <v>70937</v>
      </c>
      <c r="D252" s="1">
        <v>70016</v>
      </c>
      <c r="E252" s="1">
        <v>70729</v>
      </c>
      <c r="F252" s="1">
        <f>IF((C253-B253)&gt;500,500,(E253-B253))</f>
        <v>-272</v>
      </c>
      <c r="G252" s="1">
        <f>(E253-B253)</f>
        <v>-272</v>
      </c>
      <c r="H252" s="1" t="str">
        <f>IF(AND(S252&lt;0.69,P252&gt;=0.46),"TRADE",IF(AND(S252&lt;0.69,P252&lt;0.11,Q252&gt;=0.26),"TRADE",IF(AND(S252&lt;0.69,P252&lt;0.46,P252&gt;=0.11,R252&lt;0.84),"TRADE","NO TRADE")))</f>
        <v>NO TRADE</v>
      </c>
      <c r="I252" s="1">
        <f>IF((C253-B253)&gt;500,1,0)</f>
        <v>0</v>
      </c>
      <c r="J252" s="1">
        <f>STDEV(E248:E252)</f>
        <v>1072.933502133287</v>
      </c>
      <c r="K252" s="1">
        <f>STDEV(E245:E252)</f>
        <v>1298.6679370471443</v>
      </c>
      <c r="L252" s="1">
        <f>IFERROR((E252-D252)/(C252-D252),0)</f>
        <v>0.77415852334419111</v>
      </c>
      <c r="M252" s="1">
        <f>D252/E252-1</f>
        <v>-1.0080730676243155E-2</v>
      </c>
      <c r="N252" s="1">
        <f>SUM(L243:L252)</f>
        <v>6.874491726851768</v>
      </c>
      <c r="O252" s="1">
        <f>SUM(M243:M252)</f>
        <v>-9.6466630382462948E-2</v>
      </c>
      <c r="P252" s="1">
        <f>(J252-$P$2)/($P$1-$P$2)</f>
        <v>0.30103621668209141</v>
      </c>
      <c r="Q252" s="1">
        <f>(K252-Q$2)/(Q$1-Q$2)</f>
        <v>0.3254777312453081</v>
      </c>
      <c r="R252" s="1">
        <f>IFERROR((N252-R$2)/(R$1-R$2),0)</f>
        <v>0.77371092226656524</v>
      </c>
      <c r="S252" s="1">
        <f>IFERROR((O252-S$2)/(S$1-S$2),0)</f>
        <v>0.69123492294234889</v>
      </c>
    </row>
    <row r="253" spans="1:19" x14ac:dyDescent="0.25">
      <c r="A253" s="2">
        <v>40185</v>
      </c>
      <c r="B253" s="1">
        <v>70723</v>
      </c>
      <c r="C253" s="1">
        <v>70723</v>
      </c>
      <c r="D253" s="1">
        <v>70045</v>
      </c>
      <c r="E253" s="1">
        <v>70451</v>
      </c>
      <c r="F253" s="1">
        <f>IF((C254-B254)&gt;500,500,(E254-B254))</f>
        <v>-192</v>
      </c>
      <c r="G253" s="1">
        <f>(E254-B254)</f>
        <v>-192</v>
      </c>
      <c r="H253" s="1" t="str">
        <f>IF(AND(S253&lt;0.69,P253&gt;=0.46),"TRADE",IF(AND(S253&lt;0.69,P253&lt;0.11,Q253&gt;=0.26),"TRADE",IF(AND(S253&lt;0.69,P253&lt;0.46,P253&gt;=0.11,R253&lt;0.84),"TRADE","NO TRADE")))</f>
        <v>NO TRADE</v>
      </c>
      <c r="I253" s="1">
        <f>IF((C254-B254)&gt;500,1,0)</f>
        <v>0</v>
      </c>
      <c r="J253" s="1">
        <f>STDEV(E249:E253)</f>
        <v>834.81273349176945</v>
      </c>
      <c r="K253" s="1">
        <f>STDEV(E246:E253)</f>
        <v>1262.8285711053579</v>
      </c>
      <c r="L253" s="1">
        <f>IFERROR((E253-D253)/(C253-D253),0)</f>
        <v>0.59882005899705015</v>
      </c>
      <c r="M253" s="1">
        <f>D253/E253-1</f>
        <v>-5.7628706476842151E-3</v>
      </c>
      <c r="N253" s="1">
        <f>SUM(L244:L253)</f>
        <v>6.9811324323555963</v>
      </c>
      <c r="O253" s="1">
        <f>SUM(M244:M253)</f>
        <v>-9.5162998050837611E-2</v>
      </c>
      <c r="P253" s="1">
        <f>(J253-$P$2)/($P$1-$P$2)</f>
        <v>0.22992088267506169</v>
      </c>
      <c r="Q253" s="1">
        <f>(K253-Q$2)/(Q$1-Q$2)</f>
        <v>0.3153966963247633</v>
      </c>
      <c r="R253" s="1">
        <f>IFERROR((N253-R$2)/(R$1-R$2),0)</f>
        <v>0.79038014328207773</v>
      </c>
      <c r="S253" s="1">
        <f>IFERROR((O253-S$2)/(S$1-S$2),0)</f>
        <v>0.69688936976571758</v>
      </c>
    </row>
    <row r="254" spans="1:19" x14ac:dyDescent="0.25">
      <c r="A254" s="2">
        <v>40186</v>
      </c>
      <c r="B254" s="1">
        <v>70455</v>
      </c>
      <c r="C254" s="1">
        <v>70766</v>
      </c>
      <c r="D254" s="1">
        <v>70158</v>
      </c>
      <c r="E254" s="1">
        <v>70263</v>
      </c>
      <c r="F254" s="1">
        <f>IF((C255-B255)&gt;500,500,(E255-B255))</f>
        <v>500</v>
      </c>
      <c r="G254" s="1">
        <f>(E255-B255)</f>
        <v>166</v>
      </c>
      <c r="H254" s="1" t="str">
        <f>IF(AND(S254&lt;0.69,P254&gt;=0.46),"TRADE",IF(AND(S254&lt;0.69,P254&lt;0.11,Q254&gt;=0.26),"TRADE",IF(AND(S254&lt;0.69,P254&lt;0.46,P254&gt;=0.11,R254&lt;0.84),"TRADE","NO TRADE")))</f>
        <v>NO TRADE</v>
      </c>
      <c r="I254" s="1">
        <f>IF((C255-B255)&gt;500,1,0)</f>
        <v>1</v>
      </c>
      <c r="J254" s="1">
        <f>STDEV(E250:E254)</f>
        <v>258.08874442718343</v>
      </c>
      <c r="K254" s="1">
        <f>STDEV(E247:E254)</f>
        <v>1111.2139757940413</v>
      </c>
      <c r="L254" s="1">
        <f>IFERROR((E254-D254)/(C254-D254),0)</f>
        <v>0.17269736842105263</v>
      </c>
      <c r="M254" s="1">
        <f>D254/E254-1</f>
        <v>-1.4943853806412832E-3</v>
      </c>
      <c r="N254" s="1">
        <f>SUM(L245:L254)</f>
        <v>7.1538298007766485</v>
      </c>
      <c r="O254" s="1">
        <f>SUM(M245:M254)</f>
        <v>-9.6657383431478894E-2</v>
      </c>
      <c r="P254" s="1">
        <f>(J254-$P$2)/($P$1-$P$2)</f>
        <v>5.7680891404331303E-2</v>
      </c>
      <c r="Q254" s="1">
        <f>(K254-Q$2)/(Q$1-Q$2)</f>
        <v>0.27274995887186648</v>
      </c>
      <c r="R254" s="1">
        <f>IFERROR((N254-R$2)/(R$1-R$2),0)</f>
        <v>0.81737481280725788</v>
      </c>
      <c r="S254" s="1">
        <f>IFERROR((O254-S$2)/(S$1-S$2),0)</f>
        <v>0.69040754013978267</v>
      </c>
    </row>
    <row r="255" spans="1:19" x14ac:dyDescent="0.25">
      <c r="A255" s="2">
        <v>40189</v>
      </c>
      <c r="B255" s="1">
        <v>70267</v>
      </c>
      <c r="C255" s="1">
        <v>71068</v>
      </c>
      <c r="D255" s="1">
        <v>70158</v>
      </c>
      <c r="E255" s="1">
        <v>70433</v>
      </c>
      <c r="F255" s="1">
        <f>IF((C256-B256)&gt;500,500,(E256-B256))</f>
        <v>-353</v>
      </c>
      <c r="G255" s="1">
        <f>(E256-B256)</f>
        <v>-353</v>
      </c>
      <c r="H255" s="1" t="str">
        <f>IF(AND(S255&lt;0.69,P255&gt;=0.46),"TRADE",IF(AND(S255&lt;0.69,P255&lt;0.11,Q255&gt;=0.26),"TRADE",IF(AND(S255&lt;0.69,P255&lt;0.46,P255&gt;=0.11,R255&lt;0.84),"TRADE","NO TRADE")))</f>
        <v>NO TRADE</v>
      </c>
      <c r="I255" s="1">
        <f>IF((C256-B256)&gt;500,1,0)</f>
        <v>0</v>
      </c>
      <c r="J255" s="1">
        <f>STDEV(E251:E255)</f>
        <v>195.96479275624995</v>
      </c>
      <c r="K255" s="1">
        <f>STDEV(E248:E255)</f>
        <v>912.96079363480101</v>
      </c>
      <c r="L255" s="1">
        <f>IFERROR((E255-D255)/(C255-D255),0)</f>
        <v>0.30219780219780218</v>
      </c>
      <c r="M255" s="1">
        <f>D255/E255-1</f>
        <v>-3.9044198032172073E-3</v>
      </c>
      <c r="N255" s="1">
        <f>SUM(L246:L255)</f>
        <v>6.4580532613134105</v>
      </c>
      <c r="O255" s="1">
        <f>SUM(M246:M255)</f>
        <v>-7.8638874639958778E-2</v>
      </c>
      <c r="P255" s="1">
        <f>(J255-$P$2)/($P$1-$P$2)</f>
        <v>3.9127425454596784E-2</v>
      </c>
      <c r="Q255" s="1">
        <f>(K255-Q$2)/(Q$1-Q$2)</f>
        <v>0.21698454003876705</v>
      </c>
      <c r="R255" s="1">
        <f>IFERROR((N255-R$2)/(R$1-R$2),0)</f>
        <v>0.70861659652459474</v>
      </c>
      <c r="S255" s="1">
        <f>IFERROR((O255-S$2)/(S$1-S$2),0)</f>
        <v>0.76856201462341545</v>
      </c>
    </row>
    <row r="256" spans="1:19" x14ac:dyDescent="0.25">
      <c r="A256" s="2">
        <v>40190</v>
      </c>
      <c r="B256" s="1">
        <v>70429</v>
      </c>
      <c r="C256" s="1">
        <v>70429</v>
      </c>
      <c r="D256" s="1">
        <v>69284</v>
      </c>
      <c r="E256" s="1">
        <v>70076</v>
      </c>
      <c r="F256" s="1">
        <f>IF((C257-B257)&gt;500,500,(E257-B257))</f>
        <v>500</v>
      </c>
      <c r="G256" s="1">
        <f>(E257-B257)</f>
        <v>304</v>
      </c>
      <c r="H256" s="1" t="str">
        <f>IF(AND(S256&lt;0.69,P256&gt;=0.46),"TRADE",IF(AND(S256&lt;0.69,P256&lt;0.11,Q256&gt;=0.26),"TRADE",IF(AND(S256&lt;0.69,P256&lt;0.46,P256&gt;=0.11,R256&lt;0.84),"TRADE","NO TRADE")))</f>
        <v>NO TRADE</v>
      </c>
      <c r="I256" s="1">
        <f>IF((C257-B257)&gt;500,1,0)</f>
        <v>1</v>
      </c>
      <c r="J256" s="1">
        <f>STDEV(E252:E256)</f>
        <v>242.49494840099248</v>
      </c>
      <c r="K256" s="1">
        <f>STDEV(E249:E256)</f>
        <v>650.8858661196183</v>
      </c>
      <c r="L256" s="1">
        <f>IFERROR((E256-D256)/(C256-D256),0)</f>
        <v>0.69170305676855892</v>
      </c>
      <c r="M256" s="1">
        <f>D256/E256-1</f>
        <v>-1.1302014955191453E-2</v>
      </c>
      <c r="N256" s="1">
        <f>SUM(L247:L256)</f>
        <v>6.4046582788662834</v>
      </c>
      <c r="O256" s="1">
        <f>SUM(M247:M256)</f>
        <v>-8.0383121319247297E-2</v>
      </c>
      <c r="P256" s="1">
        <f>(J256-$P$2)/($P$1-$P$2)</f>
        <v>5.3023767125896105E-2</v>
      </c>
      <c r="Q256" s="1">
        <f>(K256-Q$2)/(Q$1-Q$2)</f>
        <v>0.14326709480351457</v>
      </c>
      <c r="R256" s="1">
        <f>IFERROR((N256-R$2)/(R$1-R$2),0)</f>
        <v>0.70027032050058047</v>
      </c>
      <c r="S256" s="1">
        <f>IFERROR((O256-S$2)/(S$1-S$2),0)</f>
        <v>0.7609964228107472</v>
      </c>
    </row>
    <row r="257" spans="1:19" x14ac:dyDescent="0.25">
      <c r="A257" s="2">
        <v>40191</v>
      </c>
      <c r="B257" s="1">
        <v>70081</v>
      </c>
      <c r="C257" s="1">
        <v>70626</v>
      </c>
      <c r="D257" s="1">
        <v>69535</v>
      </c>
      <c r="E257" s="1">
        <v>70385</v>
      </c>
      <c r="F257" s="1">
        <f>IF((C258-B258)&gt;500,500,(E258-B258))</f>
        <v>-576</v>
      </c>
      <c r="G257" s="1">
        <f>(E258-B258)</f>
        <v>-576</v>
      </c>
      <c r="H257" s="1" t="str">
        <f>IF(AND(S257&lt;0.69,P257&gt;=0.46),"TRADE",IF(AND(S257&lt;0.69,P257&lt;0.11,Q257&gt;=0.26),"TRADE",IF(AND(S257&lt;0.69,P257&lt;0.46,P257&gt;=0.11,R257&lt;0.84),"TRADE","NO TRADE")))</f>
        <v>NO TRADE</v>
      </c>
      <c r="I257" s="1">
        <f>IF((C258-B258)&gt;500,1,0)</f>
        <v>0</v>
      </c>
      <c r="J257" s="1">
        <f>STDEV(E253:E257)</f>
        <v>155.66566737723511</v>
      </c>
      <c r="K257" s="1">
        <f>STDEV(E250:E257)</f>
        <v>222.25002008677396</v>
      </c>
      <c r="L257" s="1">
        <f>IFERROR((E257-D257)/(C257-D257),0)</f>
        <v>0.77910174152153988</v>
      </c>
      <c r="M257" s="1">
        <f>D257/E257-1</f>
        <v>-1.2076436740782848E-2</v>
      </c>
      <c r="N257" s="1">
        <f>SUM(L248:L257)</f>
        <v>6.7304072507085229</v>
      </c>
      <c r="O257" s="1">
        <f>SUM(M248:M257)</f>
        <v>-8.7879427872406768E-2</v>
      </c>
      <c r="P257" s="1">
        <f>(J257-$P$2)/($P$1-$P$2)</f>
        <v>2.7091995794808057E-2</v>
      </c>
      <c r="Q257" s="1">
        <f>(K257-Q$2)/(Q$1-Q$2)</f>
        <v>2.2698752744307982E-2</v>
      </c>
      <c r="R257" s="1">
        <f>IFERROR((N257-R$2)/(R$1-R$2),0)</f>
        <v>0.75118879090604207</v>
      </c>
      <c r="S257" s="1">
        <f>IFERROR((O257-S$2)/(S$1-S$2),0)</f>
        <v>0.72848152904184027</v>
      </c>
    </row>
    <row r="258" spans="1:19" x14ac:dyDescent="0.25">
      <c r="A258" s="2">
        <v>40192</v>
      </c>
      <c r="B258" s="1">
        <v>70377</v>
      </c>
      <c r="C258" s="1">
        <v>70508</v>
      </c>
      <c r="D258" s="1">
        <v>69661</v>
      </c>
      <c r="E258" s="1">
        <v>69801</v>
      </c>
      <c r="F258" s="1">
        <f>IF((C259-B259)&gt;500,500,(E259-B259))</f>
        <v>-802</v>
      </c>
      <c r="G258" s="1">
        <f>(E259-B259)</f>
        <v>-802</v>
      </c>
      <c r="H258" s="1" t="str">
        <f>IF(AND(S258&lt;0.69,P258&gt;=0.46),"TRADE",IF(AND(S258&lt;0.69,P258&lt;0.11,Q258&gt;=0.26),"TRADE",IF(AND(S258&lt;0.69,P258&lt;0.46,P258&gt;=0.11,R258&lt;0.84),"TRADE","NO TRADE")))</f>
        <v>NO TRADE</v>
      </c>
      <c r="I258" s="1">
        <f>IF((C259-B259)&gt;500,1,0)</f>
        <v>0</v>
      </c>
      <c r="J258" s="1">
        <f>STDEV(E254:E258)</f>
        <v>258.21851211716017</v>
      </c>
      <c r="K258" s="1">
        <f>STDEV(E251:E258)</f>
        <v>276.67451222381453</v>
      </c>
      <c r="L258" s="1">
        <f>IFERROR((E258-D258)/(C258-D258),0)</f>
        <v>0.16528925619834711</v>
      </c>
      <c r="M258" s="1">
        <f>D258/E258-1</f>
        <v>-2.0057019240411478E-3</v>
      </c>
      <c r="N258" s="1">
        <f>SUM(L249:L258)</f>
        <v>5.927637538847903</v>
      </c>
      <c r="O258" s="1">
        <f>SUM(M249:M258)</f>
        <v>-8.4116124291001015E-2</v>
      </c>
      <c r="P258" s="1">
        <f>(J258-$P$2)/($P$1-$P$2)</f>
        <v>5.771964683363999E-2</v>
      </c>
      <c r="Q258" s="1">
        <f>(K258-Q$2)/(Q$1-Q$2)</f>
        <v>3.8007483558843036E-2</v>
      </c>
      <c r="R258" s="1">
        <f>IFERROR((N258-R$2)/(R$1-R$2),0)</f>
        <v>0.6257062588059189</v>
      </c>
      <c r="S258" s="1">
        <f>IFERROR((O258-S$2)/(S$1-S$2),0)</f>
        <v>0.74480468969459968</v>
      </c>
    </row>
    <row r="259" spans="1:19" x14ac:dyDescent="0.25">
      <c r="A259" s="2">
        <v>40193</v>
      </c>
      <c r="B259" s="1">
        <v>69780</v>
      </c>
      <c r="C259" s="1">
        <v>69788</v>
      </c>
      <c r="D259" s="1">
        <v>68695</v>
      </c>
      <c r="E259" s="1">
        <v>68978</v>
      </c>
      <c r="F259" s="1">
        <f>IF((C260-B260)&gt;500,500,(E260-B260))</f>
        <v>500</v>
      </c>
      <c r="G259" s="1">
        <f>(E260-B260)</f>
        <v>418</v>
      </c>
      <c r="H259" s="1" t="str">
        <f>IF(AND(S259&lt;0.69,P259&gt;=0.46),"TRADE",IF(AND(S259&lt;0.69,P259&lt;0.11,Q259&gt;=0.26),"TRADE",IF(AND(S259&lt;0.69,P259&lt;0.46,P259&gt;=0.11,R259&lt;0.84),"TRADE","NO TRADE")))</f>
        <v>NO TRADE</v>
      </c>
      <c r="I259" s="1">
        <f>IF((C260-B260)&gt;500,1,0)</f>
        <v>1</v>
      </c>
      <c r="J259" s="1">
        <f>STDEV(E255:E259)</f>
        <v>592.49244720924503</v>
      </c>
      <c r="K259" s="1">
        <f>STDEV(E252:E259)</f>
        <v>544.30873592107628</v>
      </c>
      <c r="L259" s="1">
        <f>IFERROR((E259-D259)/(C259-D259),0)</f>
        <v>0.25892040256175664</v>
      </c>
      <c r="M259" s="1">
        <f>D259/E259-1</f>
        <v>-4.1027574009104839E-3</v>
      </c>
      <c r="N259" s="1">
        <f>SUM(L250:L259)</f>
        <v>5.1865579414096601</v>
      </c>
      <c r="O259" s="1">
        <f>SUM(M250:M259)</f>
        <v>-7.5986421203196319E-2</v>
      </c>
      <c r="P259" s="1">
        <f>(J259-$P$2)/($P$1-$P$2)</f>
        <v>0.15755135273454654</v>
      </c>
      <c r="Q259" s="1">
        <f>(K259-Q$2)/(Q$1-Q$2)</f>
        <v>0.11328866904095763</v>
      </c>
      <c r="R259" s="1">
        <f>IFERROR((N259-R$2)/(R$1-R$2),0)</f>
        <v>0.50986663132575738</v>
      </c>
      <c r="S259" s="1">
        <f>IFERROR((O259-S$2)/(S$1-S$2),0)</f>
        <v>0.78006691255037575</v>
      </c>
    </row>
    <row r="260" spans="1:19" x14ac:dyDescent="0.25">
      <c r="A260" s="2">
        <v>40196</v>
      </c>
      <c r="B260" s="1">
        <v>68983</v>
      </c>
      <c r="C260" s="1">
        <v>69748</v>
      </c>
      <c r="D260" s="1">
        <v>68983</v>
      </c>
      <c r="E260" s="1">
        <v>69401</v>
      </c>
      <c r="F260" s="1">
        <f>IF((C261-B261)&gt;500,500,(E261-B261))</f>
        <v>500</v>
      </c>
      <c r="G260" s="1">
        <f>(E261-B261)</f>
        <v>513</v>
      </c>
      <c r="H260" s="1" t="str">
        <f>IF(AND(S260&lt;0.69,P260&gt;=0.46),"TRADE",IF(AND(S260&lt;0.69,P260&lt;0.11,Q260&gt;=0.26),"TRADE",IF(AND(S260&lt;0.69,P260&lt;0.46,P260&gt;=0.11,R260&lt;0.84),"TRADE","NO TRADE")))</f>
        <v>NO TRADE</v>
      </c>
      <c r="I260" s="1">
        <f>IF((C261-B261)&gt;500,1,0)</f>
        <v>1</v>
      </c>
      <c r="J260" s="1">
        <f>STDEV(E256:E260)</f>
        <v>553.9654321345331</v>
      </c>
      <c r="K260" s="1">
        <f>STDEV(E253:E260)</f>
        <v>541.33802484478883</v>
      </c>
      <c r="L260" s="1">
        <f>IFERROR((E260-D260)/(C260-D260),0)</f>
        <v>0.54640522875816988</v>
      </c>
      <c r="M260" s="1">
        <f>D260/E260-1</f>
        <v>-6.0229679687612281E-3</v>
      </c>
      <c r="N260" s="1">
        <f>SUM(L251:L260)</f>
        <v>4.7570595557099979</v>
      </c>
      <c r="O260" s="1">
        <f>SUM(M251:M260)</f>
        <v>-6.1194198937108535E-2</v>
      </c>
      <c r="P260" s="1">
        <f>(J260-$P$2)/($P$1-$P$2)</f>
        <v>0.14604516803271242</v>
      </c>
      <c r="Q260" s="1">
        <f>(K260-Q$2)/(Q$1-Q$2)</f>
        <v>0.11245305598498039</v>
      </c>
      <c r="R260" s="1">
        <f>IFERROR((N260-R$2)/(R$1-R$2),0)</f>
        <v>0.44273088345904371</v>
      </c>
      <c r="S260" s="1">
        <f>IFERROR((O260-S$2)/(S$1-S$2),0)</f>
        <v>0.84422751379809136</v>
      </c>
    </row>
    <row r="261" spans="1:19" x14ac:dyDescent="0.25">
      <c r="A261" s="2">
        <v>40197</v>
      </c>
      <c r="B261" s="1">
        <v>69396</v>
      </c>
      <c r="C261" s="1">
        <v>70036</v>
      </c>
      <c r="D261" s="1">
        <v>68867</v>
      </c>
      <c r="E261" s="1">
        <v>69909</v>
      </c>
      <c r="F261" s="1">
        <f>IF((C262-B262)&gt;500,500,(E262-B262))</f>
        <v>-1701</v>
      </c>
      <c r="G261" s="1">
        <f>(E262-B262)</f>
        <v>-1701</v>
      </c>
      <c r="H261" s="1" t="str">
        <f>IF(AND(S261&lt;0.69,P261&gt;=0.46),"TRADE",IF(AND(S261&lt;0.69,P261&lt;0.11,Q261&gt;=0.26),"TRADE",IF(AND(S261&lt;0.69,P261&lt;0.46,P261&gt;=0.11,R261&lt;0.84),"TRADE","NO TRADE")))</f>
        <v>NO TRADE</v>
      </c>
      <c r="I261" s="1">
        <f>IF((C262-B262)&gt;500,1,0)</f>
        <v>0</v>
      </c>
      <c r="J261" s="1">
        <f>STDEV(E257:E261)</f>
        <v>532.36660300961785</v>
      </c>
      <c r="K261" s="1">
        <f>STDEV(E254:E261)</f>
        <v>505.78955251030186</v>
      </c>
      <c r="L261" s="1">
        <f>IFERROR((E261-D261)/(C261-D261),0)</f>
        <v>0.89136013686911886</v>
      </c>
      <c r="M261" s="1">
        <f>D261/E261-1</f>
        <v>-1.4905090903889362E-2</v>
      </c>
      <c r="N261" s="1">
        <f>SUM(L252:L261)</f>
        <v>5.1806535756375869</v>
      </c>
      <c r="O261" s="1">
        <f>SUM(M252:M261)</f>
        <v>-7.1657376401362383E-2</v>
      </c>
      <c r="P261" s="1">
        <f>(J261-$P$2)/($P$1-$P$2)</f>
        <v>0.13959462633430428</v>
      </c>
      <c r="Q261" s="1">
        <f>(K261-Q$2)/(Q$1-Q$2)</f>
        <v>0.1024538447389423</v>
      </c>
      <c r="R261" s="1">
        <f>IFERROR((N261-R$2)/(R$1-R$2),0)</f>
        <v>0.50894370815541534</v>
      </c>
      <c r="S261" s="1">
        <f>IFERROR((O261-S$2)/(S$1-S$2),0)</f>
        <v>0.79884395039618572</v>
      </c>
    </row>
    <row r="262" spans="1:19" x14ac:dyDescent="0.25">
      <c r="A262" s="2">
        <v>40198</v>
      </c>
      <c r="B262" s="1">
        <v>69901</v>
      </c>
      <c r="C262" s="1">
        <v>69901</v>
      </c>
      <c r="D262" s="1">
        <v>67546</v>
      </c>
      <c r="E262" s="1">
        <v>68200</v>
      </c>
      <c r="F262" s="1">
        <f>IF((C263-B263)&gt;500,500,(E263-B263))</f>
        <v>-1930</v>
      </c>
      <c r="G262" s="1">
        <f>(E263-B263)</f>
        <v>-1930</v>
      </c>
      <c r="H262" s="1" t="str">
        <f>IF(AND(S262&lt;0.69,P262&gt;=0.46),"TRADE",IF(AND(S262&lt;0.69,P262&lt;0.11,Q262&gt;=0.26),"TRADE",IF(AND(S262&lt;0.69,P262&lt;0.46,P262&gt;=0.11,R262&lt;0.84),"TRADE","NO TRADE")))</f>
        <v>NO TRADE</v>
      </c>
      <c r="I262" s="1">
        <f>IF((C263-B263)&gt;500,1,0)</f>
        <v>0</v>
      </c>
      <c r="J262" s="1">
        <f>STDEV(E258:E262)</f>
        <v>695.85609144420084</v>
      </c>
      <c r="K262" s="1">
        <f>STDEV(E255:E262)</f>
        <v>759.76696380252963</v>
      </c>
      <c r="L262" s="1">
        <f>IFERROR((E262-D262)/(C262-D262),0)</f>
        <v>0.27770700636942675</v>
      </c>
      <c r="M262" s="1">
        <f>D262/E262-1</f>
        <v>-9.5894428152493161E-3</v>
      </c>
      <c r="N262" s="1">
        <f>SUM(L253:L262)</f>
        <v>4.684202058662823</v>
      </c>
      <c r="O262" s="1">
        <f>SUM(M253:M262)</f>
        <v>-7.1166088540368544E-2</v>
      </c>
      <c r="P262" s="1">
        <f>(J262-$P$2)/($P$1-$P$2)</f>
        <v>0.18842115097133519</v>
      </c>
      <c r="Q262" s="1">
        <f>(K262-Q$2)/(Q$1-Q$2)</f>
        <v>0.17389358941593488</v>
      </c>
      <c r="R262" s="1">
        <f>IFERROR((N262-R$2)/(R$1-R$2),0)</f>
        <v>0.43134238302500633</v>
      </c>
      <c r="S262" s="1">
        <f>IFERROR((O262-S$2)/(S$1-S$2),0)</f>
        <v>0.80097488947890438</v>
      </c>
    </row>
    <row r="263" spans="1:19" x14ac:dyDescent="0.25">
      <c r="A263" s="2">
        <v>40199</v>
      </c>
      <c r="B263" s="1">
        <v>68200</v>
      </c>
      <c r="C263" s="1">
        <v>68458</v>
      </c>
      <c r="D263" s="1">
        <v>65996</v>
      </c>
      <c r="E263" s="1">
        <v>66270</v>
      </c>
      <c r="F263" s="1">
        <f>IF((C264-B264)&gt;500,500,(E264-B264))</f>
        <v>-44</v>
      </c>
      <c r="G263" s="1">
        <f>(E264-B264)</f>
        <v>-44</v>
      </c>
      <c r="H263" s="1" t="str">
        <f>IF(AND(S263&lt;0.69,P263&gt;=0.46),"TRADE",IF(AND(S263&lt;0.69,P263&lt;0.11,Q263&gt;=0.26),"TRADE",IF(AND(S263&lt;0.69,P263&lt;0.46,P263&gt;=0.11,R263&lt;0.84),"TRADE","NO TRADE")))</f>
        <v>NO TRADE</v>
      </c>
      <c r="I263" s="1">
        <f>IF((C264-B264)&gt;500,1,0)</f>
        <v>0</v>
      </c>
      <c r="J263" s="1">
        <f>STDEV(E259:E263)</f>
        <v>1420.8407018381758</v>
      </c>
      <c r="K263" s="1">
        <f>STDEV(E256:E263)</f>
        <v>1345.2571713775983</v>
      </c>
      <c r="L263" s="1">
        <f>IFERROR((E263-D263)/(C263-D263),0)</f>
        <v>0.11129163281884646</v>
      </c>
      <c r="M263" s="1">
        <f>D263/E263-1</f>
        <v>-4.1346008752074503E-3</v>
      </c>
      <c r="N263" s="1">
        <f>SUM(L254:L263)</f>
        <v>4.1966736324846199</v>
      </c>
      <c r="O263" s="1">
        <f>SUM(M254:M263)</f>
        <v>-6.9537818767891779E-2</v>
      </c>
      <c r="P263" s="1">
        <f>(J263-$P$2)/($P$1-$P$2)</f>
        <v>0.40493952949102607</v>
      </c>
      <c r="Q263" s="1">
        <f>(K263-Q$2)/(Q$1-Q$2)</f>
        <v>0.33858253055927001</v>
      </c>
      <c r="R263" s="1">
        <f>IFERROR((N263-R$2)/(R$1-R$2),0)</f>
        <v>0.35513584398426756</v>
      </c>
      <c r="S263" s="1">
        <f>IFERROR((O263-S$2)/(S$1-S$2),0)</f>
        <v>0.80803743665513883</v>
      </c>
    </row>
    <row r="264" spans="1:19" x14ac:dyDescent="0.25">
      <c r="A264" s="2">
        <v>40200</v>
      </c>
      <c r="B264" s="1">
        <v>66264</v>
      </c>
      <c r="C264" s="1">
        <v>66660</v>
      </c>
      <c r="D264" s="1">
        <v>65445</v>
      </c>
      <c r="E264" s="1">
        <v>66220</v>
      </c>
      <c r="F264" s="1">
        <f>IF((C265-B265)&gt;500,500,(E265-B265))</f>
        <v>-689</v>
      </c>
      <c r="G264" s="1">
        <f>(E265-B265)</f>
        <v>-689</v>
      </c>
      <c r="H264" s="1" t="str">
        <f>IF(AND(S264&lt;0.69,P264&gt;=0.46),"TRADE",IF(AND(S264&lt;0.69,P264&lt;0.11,Q264&gt;=0.26),"TRADE",IF(AND(S264&lt;0.69,P264&lt;0.46,P264&gt;=0.11,R264&lt;0.84),"TRADE","NO TRADE")))</f>
        <v>NO TRADE</v>
      </c>
      <c r="I264" s="1">
        <f>IF((C265-B265)&gt;500,1,0)</f>
        <v>0</v>
      </c>
      <c r="J264" s="1">
        <f>STDEV(E260:E264)</f>
        <v>1718.1663190739132</v>
      </c>
      <c r="K264" s="1">
        <f>STDEV(E257:E264)</f>
        <v>1619.6706014319261</v>
      </c>
      <c r="L264" s="1">
        <f>IFERROR((E264-D264)/(C264-D264),0)</f>
        <v>0.63786008230452673</v>
      </c>
      <c r="M264" s="1">
        <f>D264/E264-1</f>
        <v>-1.1703412866203577E-2</v>
      </c>
      <c r="N264" s="1">
        <f>SUM(L255:L264)</f>
        <v>4.6618363463680934</v>
      </c>
      <c r="O264" s="1">
        <f>SUM(M255:M264)</f>
        <v>-7.9746846253454073E-2</v>
      </c>
      <c r="P264" s="1">
        <f>(J264-$P$2)/($P$1-$P$2)</f>
        <v>0.493736532369838</v>
      </c>
      <c r="Q264" s="1">
        <f>(K264-Q$2)/(Q$1-Q$2)</f>
        <v>0.41577059732187849</v>
      </c>
      <c r="R264" s="1">
        <f>IFERROR((N264-R$2)/(R$1-R$2),0)</f>
        <v>0.4278463540026099</v>
      </c>
      <c r="S264" s="1">
        <f>IFERROR((O264-S$2)/(S$1-S$2),0)</f>
        <v>0.76375623739748544</v>
      </c>
    </row>
    <row r="265" spans="1:19" x14ac:dyDescent="0.25">
      <c r="A265" s="2">
        <v>40204</v>
      </c>
      <c r="B265" s="1">
        <v>66213</v>
      </c>
      <c r="C265" s="1">
        <v>66213</v>
      </c>
      <c r="D265" s="1">
        <v>64719</v>
      </c>
      <c r="E265" s="1">
        <v>65524</v>
      </c>
      <c r="F265" s="1">
        <f>IF((C266-B266)&gt;500,500,(E266-B266))</f>
        <v>-457</v>
      </c>
      <c r="G265" s="1">
        <f>(E266-B266)</f>
        <v>-457</v>
      </c>
      <c r="H265" s="1" t="str">
        <f>IF(AND(S265&lt;0.69,P265&gt;=0.46),"TRADE",IF(AND(S265&lt;0.69,P265&lt;0.11,Q265&gt;=0.26),"TRADE",IF(AND(S265&lt;0.69,P265&lt;0.46,P265&gt;=0.11,R265&lt;0.84),"TRADE","NO TRADE")))</f>
        <v>NO TRADE</v>
      </c>
      <c r="I265" s="1">
        <f>IF((C266-B266)&gt;500,1,0)</f>
        <v>0</v>
      </c>
      <c r="J265" s="1">
        <f>STDEV(E261:E265)</f>
        <v>1800.6895345950118</v>
      </c>
      <c r="K265" s="1">
        <f>STDEV(E258:E265)</f>
        <v>1777.9429074474965</v>
      </c>
      <c r="L265" s="1">
        <f>IFERROR((E265-D265)/(C265-D265),0)</f>
        <v>0.53882195448460513</v>
      </c>
      <c r="M265" s="1">
        <f>D265/E265-1</f>
        <v>-1.228557475123615E-2</v>
      </c>
      <c r="N265" s="1">
        <f>SUM(L256:L265)</f>
        <v>4.8984604986548952</v>
      </c>
      <c r="O265" s="1">
        <f>SUM(M256:M265)</f>
        <v>-8.8128001201473016E-2</v>
      </c>
      <c r="P265" s="1">
        <f>(J265-$P$2)/($P$1-$P$2)</f>
        <v>0.51838228699509747</v>
      </c>
      <c r="Q265" s="1">
        <f>(K265-Q$2)/(Q$1-Q$2)</f>
        <v>0.46029004128999335</v>
      </c>
      <c r="R265" s="1">
        <f>IFERROR((N265-R$2)/(R$1-R$2),0)</f>
        <v>0.4648335464020017</v>
      </c>
      <c r="S265" s="1">
        <f>IFERROR((O265-S$2)/(S$1-S$2),0)</f>
        <v>0.72740335336545126</v>
      </c>
    </row>
    <row r="266" spans="1:19" x14ac:dyDescent="0.25">
      <c r="A266" s="2">
        <v>40205</v>
      </c>
      <c r="B266" s="1">
        <v>65527</v>
      </c>
      <c r="C266" s="1">
        <v>65663</v>
      </c>
      <c r="D266" s="1">
        <v>64553</v>
      </c>
      <c r="E266" s="1">
        <v>65070</v>
      </c>
      <c r="F266" s="1">
        <f>IF((C267-B267)&gt;500,500,(E267-B267))</f>
        <v>500</v>
      </c>
      <c r="G266" s="1">
        <f>(E267-B267)</f>
        <v>517</v>
      </c>
      <c r="H266" s="1" t="str">
        <f>IF(AND(S266&lt;0.69,P266&gt;=0.46),"TRADE",IF(AND(S266&lt;0.69,P266&lt;0.11,Q266&gt;=0.26),"TRADE",IF(AND(S266&lt;0.69,P266&lt;0.46,P266&gt;=0.11,R266&lt;0.84),"TRADE","NO TRADE")))</f>
        <v>NO TRADE</v>
      </c>
      <c r="I266" s="1">
        <f>IF((C267-B267)&gt;500,1,0)</f>
        <v>1</v>
      </c>
      <c r="J266" s="1">
        <f>STDEV(E262:E266)</f>
        <v>1196.1443056755318</v>
      </c>
      <c r="K266" s="1">
        <f>STDEV(E259:E266)</f>
        <v>1890.9349161573111</v>
      </c>
      <c r="L266" s="1">
        <f>IFERROR((E266-D266)/(C266-D266),0)</f>
        <v>0.46576576576576578</v>
      </c>
      <c r="M266" s="1">
        <f>D266/E266-1</f>
        <v>-7.945289688028323E-3</v>
      </c>
      <c r="N266" s="1">
        <f>SUM(L257:L266)</f>
        <v>4.6725232076521026</v>
      </c>
      <c r="O266" s="1">
        <f>SUM(M257:M266)</f>
        <v>-8.4771275934309887E-2</v>
      </c>
      <c r="P266" s="1">
        <f>(J266-$P$2)/($P$1-$P$2)</f>
        <v>0.3378334162593043</v>
      </c>
      <c r="Q266" s="1">
        <f>(K266-Q$2)/(Q$1-Q$2)</f>
        <v>0.49207286879303402</v>
      </c>
      <c r="R266" s="1">
        <f>IFERROR((N266-R$2)/(R$1-R$2),0)</f>
        <v>0.42951683856911416</v>
      </c>
      <c r="S266" s="1">
        <f>IFERROR((O266-S$2)/(S$1-S$2),0)</f>
        <v>0.74196299879873651</v>
      </c>
    </row>
    <row r="267" spans="1:19" x14ac:dyDescent="0.25">
      <c r="A267" s="2">
        <v>40206</v>
      </c>
      <c r="B267" s="1">
        <v>65071</v>
      </c>
      <c r="C267" s="1">
        <v>66049</v>
      </c>
      <c r="D267" s="1">
        <v>64541</v>
      </c>
      <c r="E267" s="1">
        <v>65588</v>
      </c>
      <c r="F267" s="1">
        <f>IF((C268-B268)&gt;500,500,(E268-B268))</f>
        <v>500</v>
      </c>
      <c r="G267" s="1">
        <f>(E268-B268)</f>
        <v>-189</v>
      </c>
      <c r="H267" s="1" t="str">
        <f>IF(AND(S267&lt;0.69,P267&gt;=0.46),"TRADE",IF(AND(S267&lt;0.69,P267&lt;0.11,Q267&gt;=0.26),"TRADE",IF(AND(S267&lt;0.69,P267&lt;0.46,P267&gt;=0.11,R267&lt;0.84),"TRADE","NO TRADE")))</f>
        <v>NO TRADE</v>
      </c>
      <c r="I267" s="1">
        <f>IF((C268-B268)&gt;500,1,0)</f>
        <v>1</v>
      </c>
      <c r="J267" s="1">
        <f>STDEV(E263:E267)</f>
        <v>507.39609773824628</v>
      </c>
      <c r="K267" s="1">
        <f>STDEV(E260:E267)</f>
        <v>1878.5047815445437</v>
      </c>
      <c r="L267" s="1">
        <f>IFERROR((E267-D267)/(C267-D267),0)</f>
        <v>0.6942970822281167</v>
      </c>
      <c r="M267" s="1">
        <f>D267/E267-1</f>
        <v>-1.5963285966945184E-2</v>
      </c>
      <c r="N267" s="1">
        <f>SUM(L258:L267)</f>
        <v>4.58771854835868</v>
      </c>
      <c r="O267" s="1">
        <f>SUM(M258:M267)</f>
        <v>-8.8658125160472223E-2</v>
      </c>
      <c r="P267" s="1">
        <f>(J267-$P$2)/($P$1-$P$2)</f>
        <v>0.13213712553406426</v>
      </c>
      <c r="Q267" s="1">
        <f>(K267-Q$2)/(Q$1-Q$2)</f>
        <v>0.48857647264300391</v>
      </c>
      <c r="R267" s="1">
        <f>IFERROR((N267-R$2)/(R$1-R$2),0)</f>
        <v>0.41626085341571001</v>
      </c>
      <c r="S267" s="1">
        <f>IFERROR((O267-S$2)/(S$1-S$2),0)</f>
        <v>0.72510396444785863</v>
      </c>
    </row>
    <row r="268" spans="1:19" x14ac:dyDescent="0.25">
      <c r="A268" s="2">
        <v>40207</v>
      </c>
      <c r="B268" s="1">
        <v>65591</v>
      </c>
      <c r="C268" s="1">
        <v>66576</v>
      </c>
      <c r="D268" s="1">
        <v>65140</v>
      </c>
      <c r="E268" s="1">
        <v>65402</v>
      </c>
      <c r="F268" s="1">
        <f>IF((C269-B269)&gt;500,500,(E269-B269))</f>
        <v>500</v>
      </c>
      <c r="G268" s="1">
        <f>(E269-B269)</f>
        <v>1170</v>
      </c>
      <c r="H268" s="1" t="str">
        <f>IF(AND(S268&lt;0.69,P268&gt;=0.46),"TRADE",IF(AND(S268&lt;0.69,P268&lt;0.11,Q268&gt;=0.26),"TRADE",IF(AND(S268&lt;0.69,P268&lt;0.46,P268&gt;=0.11,R268&lt;0.84),"TRADE","NO TRADE")))</f>
        <v>NO TRADE</v>
      </c>
      <c r="I268" s="1">
        <f>IF((C269-B269)&gt;500,1,0)</f>
        <v>1</v>
      </c>
      <c r="J268" s="1">
        <f>STDEV(E264:E268)</f>
        <v>419.14818382047179</v>
      </c>
      <c r="K268" s="1">
        <f>STDEV(E261:E268)</f>
        <v>1676.4426143729806</v>
      </c>
      <c r="L268" s="1">
        <f>IFERROR((E268-D268)/(C268-D268),0)</f>
        <v>0.18245125348189414</v>
      </c>
      <c r="M268" s="1">
        <f>D268/E268-1</f>
        <v>-4.005993700498478E-3</v>
      </c>
      <c r="N268" s="1">
        <f>SUM(L259:L268)</f>
        <v>4.604880545642227</v>
      </c>
      <c r="O268" s="1">
        <f>SUM(M259:M268)</f>
        <v>-9.0658416936929553E-2</v>
      </c>
      <c r="P268" s="1">
        <f>(J268-$P$2)/($P$1-$P$2)</f>
        <v>0.10578167611447119</v>
      </c>
      <c r="Q268" s="1">
        <f>(K268-Q$2)/(Q$1-Q$2)</f>
        <v>0.43173964783181246</v>
      </c>
      <c r="R268" s="1">
        <f>IFERROR((N268-R$2)/(R$1-R$2),0)</f>
        <v>0.41894347938330362</v>
      </c>
      <c r="S268" s="1">
        <f>IFERROR((O268-S$2)/(S$1-S$2),0)</f>
        <v>0.71642778849946231</v>
      </c>
    </row>
    <row r="269" spans="1:19" x14ac:dyDescent="0.25">
      <c r="A269" s="2">
        <v>40210</v>
      </c>
      <c r="B269" s="1">
        <v>65402</v>
      </c>
      <c r="C269" s="1">
        <v>66763</v>
      </c>
      <c r="D269" s="1">
        <v>65362</v>
      </c>
      <c r="E269" s="1">
        <v>66572</v>
      </c>
      <c r="F269" s="1">
        <f>IF((C270-B270)&gt;500,500,(E270-B270))</f>
        <v>500</v>
      </c>
      <c r="G269" s="1">
        <f>(E270-B270)</f>
        <v>574</v>
      </c>
      <c r="H269" s="1" t="str">
        <f>IF(AND(S269&lt;0.69,P269&gt;=0.46),"TRADE",IF(AND(S269&lt;0.69,P269&lt;0.11,Q269&gt;=0.26),"TRADE",IF(AND(S269&lt;0.69,P269&lt;0.46,P269&gt;=0.11,R269&lt;0.84),"TRADE","NO TRADE")))</f>
        <v>TRADE</v>
      </c>
      <c r="I269" s="1">
        <f>IF((C270-B270)&gt;500,1,0)</f>
        <v>1</v>
      </c>
      <c r="J269" s="1">
        <f>STDEV(E265:E269)</f>
        <v>562.5701734006168</v>
      </c>
      <c r="K269" s="1">
        <f>STDEV(E262:E269)</f>
        <v>986.90305646357319</v>
      </c>
      <c r="L269" s="1">
        <f>IFERROR((E269-D269)/(C269-D269),0)</f>
        <v>0.8636688079942898</v>
      </c>
      <c r="M269" s="1">
        <f>D269/E269-1</f>
        <v>-1.8175809649702557E-2</v>
      </c>
      <c r="N269" s="1">
        <f>SUM(L260:L269)</f>
        <v>5.2096289510747606</v>
      </c>
      <c r="O269" s="1">
        <f>SUM(M260:M269)</f>
        <v>-0.10473146918572163</v>
      </c>
      <c r="P269" s="1">
        <f>(J269-$P$2)/($P$1-$P$2)</f>
        <v>0.1486149944811683</v>
      </c>
      <c r="Q269" s="1">
        <f>(K269-Q$2)/(Q$1-Q$2)</f>
        <v>0.23778330458420371</v>
      </c>
      <c r="R269" s="1">
        <f>IFERROR((N269-R$2)/(R$1-R$2),0)</f>
        <v>0.5134729067844731</v>
      </c>
      <c r="S269" s="1">
        <f>IFERROR((O269-S$2)/(S$1-S$2),0)</f>
        <v>0.65538655497614917</v>
      </c>
    </row>
    <row r="270" spans="1:19" x14ac:dyDescent="0.25">
      <c r="A270" s="2">
        <v>40211</v>
      </c>
      <c r="B270" s="1">
        <v>66589</v>
      </c>
      <c r="C270" s="1">
        <v>67321</v>
      </c>
      <c r="D270" s="1">
        <v>66539</v>
      </c>
      <c r="E270" s="1">
        <v>67163</v>
      </c>
      <c r="F270" s="1">
        <f>IF((C271-B271)&gt;500,500,(E271-B271))</f>
        <v>-54</v>
      </c>
      <c r="G270" s="1">
        <f>(E271-B271)</f>
        <v>-54</v>
      </c>
      <c r="H270" s="1" t="str">
        <f>IF(AND(S270&lt;0.69,P270&gt;=0.46),"TRADE",IF(AND(S270&lt;0.69,P270&lt;0.11,Q270&gt;=0.26),"TRADE",IF(AND(S270&lt;0.69,P270&lt;0.46,P270&gt;=0.11,R270&lt;0.84),"TRADE","NO TRADE")))</f>
        <v>TRADE</v>
      </c>
      <c r="I270" s="1">
        <f>IF((C271-B271)&gt;500,1,0)</f>
        <v>0</v>
      </c>
      <c r="J270" s="1">
        <f>STDEV(E266:E270)</f>
        <v>875.1565574227277</v>
      </c>
      <c r="K270" s="1">
        <f>STDEV(E263:E270)</f>
        <v>698.50011504242843</v>
      </c>
      <c r="L270" s="1">
        <f>IFERROR((E270-D270)/(C270-D270),0)</f>
        <v>0.79795396419437337</v>
      </c>
      <c r="M270" s="1">
        <f>D270/E270-1</f>
        <v>-9.2908297723448552E-3</v>
      </c>
      <c r="N270" s="1">
        <f>SUM(L261:L270)</f>
        <v>5.4611776865109647</v>
      </c>
      <c r="O270" s="1">
        <f>SUM(M261:M270)</f>
        <v>-0.10799933098930525</v>
      </c>
      <c r="P270" s="1">
        <f>(J270-$P$2)/($P$1-$P$2)</f>
        <v>0.24196966166371922</v>
      </c>
      <c r="Q270" s="1">
        <f>(K270-Q$2)/(Q$1-Q$2)</f>
        <v>0.15666021417080542</v>
      </c>
      <c r="R270" s="1">
        <f>IFERROR((N270-R$2)/(R$1-R$2),0)</f>
        <v>0.55279299049311126</v>
      </c>
      <c r="S270" s="1">
        <f>IFERROR((O270-S$2)/(S$1-S$2),0)</f>
        <v>0.64121235083421657</v>
      </c>
    </row>
    <row r="271" spans="1:19" x14ac:dyDescent="0.25">
      <c r="A271" s="2">
        <v>40212</v>
      </c>
      <c r="B271" s="1">
        <v>67163</v>
      </c>
      <c r="C271" s="1">
        <v>67347</v>
      </c>
      <c r="D271" s="1">
        <v>66774</v>
      </c>
      <c r="E271" s="1">
        <v>67109</v>
      </c>
      <c r="F271" s="1">
        <f>IF((C272-B272)&gt;500,500,(E272-B272))</f>
        <v>-3166</v>
      </c>
      <c r="G271" s="1">
        <f>(E272-B272)</f>
        <v>-3166</v>
      </c>
      <c r="H271" s="1" t="str">
        <f>IF(AND(S271&lt;0.69,P271&gt;=0.46),"TRADE",IF(AND(S271&lt;0.69,P271&lt;0.11,Q271&gt;=0.26),"TRADE",IF(AND(S271&lt;0.69,P271&lt;0.46,P271&gt;=0.11,R271&lt;0.84),"TRADE","NO TRADE")))</f>
        <v>TRADE</v>
      </c>
      <c r="I271" s="1">
        <f>IF((C272-B272)&gt;500,1,0)</f>
        <v>0</v>
      </c>
      <c r="J271" s="1">
        <f>STDEV(E267:E271)</f>
        <v>831.30481774136263</v>
      </c>
      <c r="K271" s="1">
        <f>STDEV(E264:E271)</f>
        <v>803.9518464613235</v>
      </c>
      <c r="L271" s="1">
        <f>IFERROR((E271-D271)/(C271-D271),0)</f>
        <v>0.58464223385689351</v>
      </c>
      <c r="M271" s="1">
        <f>D271/E271-1</f>
        <v>-4.9918788836073036E-3</v>
      </c>
      <c r="N271" s="1">
        <f>SUM(L262:L271)</f>
        <v>5.154459783498738</v>
      </c>
      <c r="O271" s="1">
        <f>SUM(M262:M271)</f>
        <v>-9.8086118969023195E-2</v>
      </c>
      <c r="P271" s="1">
        <f>(J271-$P$2)/($P$1-$P$2)</f>
        <v>0.2288732352914172</v>
      </c>
      <c r="Q271" s="1">
        <f>(K271-Q$2)/(Q$1-Q$2)</f>
        <v>0.1863220834291098</v>
      </c>
      <c r="R271" s="1">
        <f>IFERROR((N271-R$2)/(R$1-R$2),0)</f>
        <v>0.50484930435028297</v>
      </c>
      <c r="S271" s="1">
        <f>IFERROR((O271-S$2)/(S$1-S$2),0)</f>
        <v>0.68421046376654726</v>
      </c>
    </row>
    <row r="272" spans="1:19" x14ac:dyDescent="0.25">
      <c r="A272" s="2">
        <v>40213</v>
      </c>
      <c r="B272" s="1">
        <v>67100</v>
      </c>
      <c r="C272" s="1">
        <v>67100</v>
      </c>
      <c r="D272" s="1">
        <v>63750</v>
      </c>
      <c r="E272" s="1">
        <v>63934</v>
      </c>
      <c r="F272" s="1">
        <f>IF((C273-B273)&gt;500,500,(E273-B273))</f>
        <v>-1171</v>
      </c>
      <c r="G272" s="1">
        <f>(E273-B273)</f>
        <v>-1171</v>
      </c>
      <c r="H272" s="1" t="str">
        <f>IF(AND(S272&lt;0.69,P272&gt;=0.46),"TRADE",IF(AND(S272&lt;0.69,P272&lt;0.11,Q272&gt;=0.26),"TRADE",IF(AND(S272&lt;0.69,P272&lt;0.46,P272&gt;=0.11,R272&lt;0.84),"TRADE","NO TRADE")))</f>
        <v>NO TRADE</v>
      </c>
      <c r="I272" s="1">
        <f>IF((C273-B273)&gt;500,1,0)</f>
        <v>0</v>
      </c>
      <c r="J272" s="1">
        <f>STDEV(E268:E272)</f>
        <v>1371.9615519394119</v>
      </c>
      <c r="K272" s="1">
        <f>STDEV(E265:E272)</f>
        <v>1099.443593044097</v>
      </c>
      <c r="L272" s="1">
        <f>IFERROR((E272-D272)/(C272-D272),0)</f>
        <v>5.492537313432836E-2</v>
      </c>
      <c r="M272" s="1">
        <f>D272/E272-1</f>
        <v>-2.8779679044014239E-3</v>
      </c>
      <c r="N272" s="1">
        <f>SUM(L263:L272)</f>
        <v>4.9316781502636404</v>
      </c>
      <c r="O272" s="1">
        <f>SUM(M263:M272)</f>
        <v>-9.1374644058175303E-2</v>
      </c>
      <c r="P272" s="1">
        <f>(J272-$P$2)/($P$1-$P$2)</f>
        <v>0.39034165509787161</v>
      </c>
      <c r="Q272" s="1">
        <f>(K272-Q$2)/(Q$1-Q$2)</f>
        <v>0.2694391402674553</v>
      </c>
      <c r="R272" s="1">
        <f>IFERROR((N272-R$2)/(R$1-R$2),0)</f>
        <v>0.4700258636664687</v>
      </c>
      <c r="S272" s="1">
        <f>IFERROR((O272-S$2)/(S$1-S$2),0)</f>
        <v>0.71332118545480694</v>
      </c>
    </row>
    <row r="273" spans="1:19" x14ac:dyDescent="0.25">
      <c r="A273" s="2">
        <v>40214</v>
      </c>
      <c r="B273" s="1">
        <v>63934</v>
      </c>
      <c r="C273" s="1">
        <v>64001</v>
      </c>
      <c r="D273" s="1">
        <v>61341</v>
      </c>
      <c r="E273" s="1">
        <v>62763</v>
      </c>
      <c r="F273" s="1">
        <f>IF((C274-B274)&gt;500,500,(E274-B274))</f>
        <v>500</v>
      </c>
      <c r="G273" s="1">
        <f>(E274-B274)</f>
        <v>393</v>
      </c>
      <c r="H273" s="1" t="str">
        <f>IF(AND(S273&lt;0.69,P273&gt;=0.46),"TRADE",IF(AND(S273&lt;0.69,P273&lt;0.11,Q273&gt;=0.26),"TRADE",IF(AND(S273&lt;0.69,P273&lt;0.46,P273&gt;=0.11,R273&lt;0.84),"TRADE","NO TRADE")))</f>
        <v>TRADE</v>
      </c>
      <c r="I273" s="1">
        <f>IF((C274-B274)&gt;500,1,0)</f>
        <v>1</v>
      </c>
      <c r="J273" s="1">
        <f>STDEV(E269:E273)</f>
        <v>2027.7341295150111</v>
      </c>
      <c r="K273" s="1">
        <f>STDEV(E266:E273)</f>
        <v>1541.3123756350346</v>
      </c>
      <c r="L273" s="1">
        <f>IFERROR((E273-D273)/(C273-D273),0)</f>
        <v>0.5345864661654135</v>
      </c>
      <c r="M273" s="1">
        <f>D273/E273-1</f>
        <v>-2.2656660771473658E-2</v>
      </c>
      <c r="N273" s="1">
        <f>SUM(L264:L273)</f>
        <v>5.3549729836102076</v>
      </c>
      <c r="O273" s="1">
        <f>SUM(M264:M273)</f>
        <v>-0.10989670395444151</v>
      </c>
      <c r="P273" s="1">
        <f>(J273-$P$2)/($P$1-$P$2)</f>
        <v>0.58618969537170273</v>
      </c>
      <c r="Q273" s="1">
        <f>(K273-Q$2)/(Q$1-Q$2)</f>
        <v>0.39372969370060684</v>
      </c>
      <c r="R273" s="1">
        <f>IFERROR((N273-R$2)/(R$1-R$2),0)</f>
        <v>0.53619192191263376</v>
      </c>
      <c r="S273" s="1">
        <f>IFERROR((O273-S$2)/(S$1-S$2),0)</f>
        <v>0.63298258061818935</v>
      </c>
    </row>
    <row r="274" spans="1:19" x14ac:dyDescent="0.25">
      <c r="A274" s="2">
        <v>40217</v>
      </c>
      <c r="B274" s="1">
        <v>62760</v>
      </c>
      <c r="C274" s="1">
        <v>63923</v>
      </c>
      <c r="D274" s="1">
        <v>62728</v>
      </c>
      <c r="E274" s="1">
        <v>63153</v>
      </c>
      <c r="F274" s="1">
        <f>IF((C275-B275)&gt;500,500,(E275-B275))</f>
        <v>500</v>
      </c>
      <c r="G274" s="1">
        <f>(E275-B275)</f>
        <v>1554</v>
      </c>
      <c r="H274" s="1" t="str">
        <f>IF(AND(S274&lt;0.69,P274&gt;=0.46),"TRADE",IF(AND(S274&lt;0.69,P274&lt;0.11,Q274&gt;=0.26),"TRADE",IF(AND(S274&lt;0.69,P274&lt;0.46,P274&gt;=0.11,R274&lt;0.84),"TRADE","NO TRADE")))</f>
        <v>TRADE</v>
      </c>
      <c r="I274" s="1">
        <f>IF((C275-B275)&gt;500,1,0)</f>
        <v>1</v>
      </c>
      <c r="J274" s="1">
        <f>STDEV(E270:E274)</f>
        <v>2151.9878717130355</v>
      </c>
      <c r="K274" s="1">
        <f>STDEV(E267:E274)</f>
        <v>1744.4783911366908</v>
      </c>
      <c r="L274" s="1">
        <f>IFERROR((E274-D274)/(C274-D274),0)</f>
        <v>0.35564853556485354</v>
      </c>
      <c r="M274" s="1">
        <f>D274/E274-1</f>
        <v>-6.7296882175035266E-3</v>
      </c>
      <c r="N274" s="1">
        <f>SUM(L265:L274)</f>
        <v>5.0727614368705343</v>
      </c>
      <c r="O274" s="1">
        <f>SUM(M265:M274)</f>
        <v>-0.10492297930574146</v>
      </c>
      <c r="P274" s="1">
        <f>(J274-$P$2)/($P$1-$P$2)</f>
        <v>0.62329837105945285</v>
      </c>
      <c r="Q274" s="1">
        <f>(K274-Q$2)/(Q$1-Q$2)</f>
        <v>0.45087701322257884</v>
      </c>
      <c r="R274" s="1">
        <f>IFERROR((N274-R$2)/(R$1-R$2),0)</f>
        <v>0.49207887311473025</v>
      </c>
      <c r="S274" s="1">
        <f>IFERROR((O274-S$2)/(S$1-S$2),0)</f>
        <v>0.65455588841202761</v>
      </c>
    </row>
    <row r="275" spans="1:19" x14ac:dyDescent="0.25">
      <c r="A275" s="2">
        <v>40218</v>
      </c>
      <c r="B275" s="1">
        <v>63164</v>
      </c>
      <c r="C275" s="1">
        <v>65526</v>
      </c>
      <c r="D275" s="1">
        <v>63164</v>
      </c>
      <c r="E275" s="1">
        <v>64718</v>
      </c>
      <c r="F275" s="1">
        <f>IF((C276-B276)&gt;500,500,(E276-B276))</f>
        <v>330</v>
      </c>
      <c r="G275" s="1">
        <f>(E276-B276)</f>
        <v>330</v>
      </c>
      <c r="H275" s="1" t="str">
        <f>IF(AND(S275&lt;0.69,P275&gt;=0.46),"TRADE",IF(AND(S275&lt;0.69,P275&lt;0.11,Q275&gt;=0.26),"TRADE",IF(AND(S275&lt;0.69,P275&lt;0.46,P275&gt;=0.11,R275&lt;0.84),"TRADE","NO TRADE")))</f>
        <v>TRADE</v>
      </c>
      <c r="I275" s="1">
        <f>IF((C276-B276)&gt;500,1,0)</f>
        <v>0</v>
      </c>
      <c r="J275" s="1">
        <f>STDEV(E271:E275)</f>
        <v>1722.7066784568985</v>
      </c>
      <c r="K275" s="1">
        <f>STDEV(E268:E275)</f>
        <v>1744.7010181853918</v>
      </c>
      <c r="L275" s="1">
        <f>IFERROR((E275-D275)/(C275-D275),0)</f>
        <v>0.65791701947502113</v>
      </c>
      <c r="M275" s="1">
        <f>D275/E275-1</f>
        <v>-2.4011866868568266E-2</v>
      </c>
      <c r="N275" s="1">
        <f>SUM(L266:L275)</f>
        <v>5.1918565018609497</v>
      </c>
      <c r="O275" s="1">
        <f>SUM(M266:M275)</f>
        <v>-0.11664927142307357</v>
      </c>
      <c r="P275" s="1">
        <f>(J275-$P$2)/($P$1-$P$2)</f>
        <v>0.49509252150037475</v>
      </c>
      <c r="Q275" s="1">
        <f>(K275-Q$2)/(Q$1-Q$2)</f>
        <v>0.45093963461649128</v>
      </c>
      <c r="R275" s="1">
        <f>IFERROR((N275-R$2)/(R$1-R$2),0)</f>
        <v>0.51069485986015539</v>
      </c>
      <c r="S275" s="1">
        <f>IFERROR((O275-S$2)/(S$1-S$2),0)</f>
        <v>0.60369362180187602</v>
      </c>
    </row>
    <row r="276" spans="1:19" x14ac:dyDescent="0.25">
      <c r="A276" s="2">
        <v>40219</v>
      </c>
      <c r="B276" s="1">
        <v>64721</v>
      </c>
      <c r="C276" s="1">
        <v>65170</v>
      </c>
      <c r="D276" s="1">
        <v>64320</v>
      </c>
      <c r="E276" s="1">
        <v>65051</v>
      </c>
      <c r="F276" s="1">
        <f>IF((C277-B277)&gt;500,500,(E277-B277))</f>
        <v>500</v>
      </c>
      <c r="G276" s="1">
        <f>(E277-B277)</f>
        <v>1079</v>
      </c>
      <c r="H276" s="1" t="str">
        <f>IF(AND(S276&lt;0.69,P276&gt;=0.46),"TRADE",IF(AND(S276&lt;0.69,P276&lt;0.11,Q276&gt;=0.26),"TRADE",IF(AND(S276&lt;0.69,P276&lt;0.46,P276&gt;=0.11,R276&lt;0.84),"TRADE","NO TRADE")))</f>
        <v>TRADE</v>
      </c>
      <c r="I276" s="1">
        <f>IF((C277-B277)&gt;500,1,0)</f>
        <v>1</v>
      </c>
      <c r="J276" s="1">
        <f>STDEV(E272:E276)</f>
        <v>980.18197290095065</v>
      </c>
      <c r="K276" s="1">
        <f>STDEV(E269:E276)</f>
        <v>1740.4801010476556</v>
      </c>
      <c r="L276" s="1">
        <f>IFERROR((E276-D276)/(C276-D276),0)</f>
        <v>0.86</v>
      </c>
      <c r="M276" s="1">
        <f>D276/E276-1</f>
        <v>-1.1237336858772373E-2</v>
      </c>
      <c r="N276" s="1">
        <f>SUM(L267:L276)</f>
        <v>5.5860907360951844</v>
      </c>
      <c r="O276" s="1">
        <f>SUM(M267:M276)</f>
        <v>-0.11994131859381763</v>
      </c>
      <c r="P276" s="1">
        <f>(J276-$P$2)/($P$1-$P$2)</f>
        <v>0.27333575183540471</v>
      </c>
      <c r="Q276" s="1">
        <f>(K276-Q$2)/(Q$1-Q$2)</f>
        <v>0.44975235878322573</v>
      </c>
      <c r="R276" s="1">
        <f>IFERROR((N276-R$2)/(R$1-R$2),0)</f>
        <v>0.57231839799490503</v>
      </c>
      <c r="S276" s="1">
        <f>IFERROR((O276-S$2)/(S$1-S$2),0)</f>
        <v>0.58941451471361817</v>
      </c>
    </row>
    <row r="277" spans="1:19" x14ac:dyDescent="0.25">
      <c r="A277" s="2">
        <v>40220</v>
      </c>
      <c r="B277" s="1">
        <v>65050</v>
      </c>
      <c r="C277" s="1">
        <v>66145</v>
      </c>
      <c r="D277" s="1">
        <v>64344</v>
      </c>
      <c r="E277" s="1">
        <v>66129</v>
      </c>
      <c r="F277" s="1">
        <f>IF((C278-B278)&gt;500,500,(E278-B278))</f>
        <v>-274</v>
      </c>
      <c r="G277" s="1">
        <f>(E278-B278)</f>
        <v>-274</v>
      </c>
      <c r="H277" s="1" t="str">
        <f>IF(AND(S277&lt;0.69,P277&gt;=0.46),"TRADE",IF(AND(S277&lt;0.69,P277&lt;0.11,Q277&gt;=0.26),"TRADE",IF(AND(S277&lt;0.69,P277&lt;0.46,P277&gt;=0.11,R277&lt;0.84),"TRADE","NO TRADE")))</f>
        <v>TRADE</v>
      </c>
      <c r="I277" s="1">
        <f>IF((C278-B278)&gt;500,1,0)</f>
        <v>0</v>
      </c>
      <c r="J277" s="1">
        <f>STDEV(E273:E277)</f>
        <v>1391.2426819214538</v>
      </c>
      <c r="K277" s="1">
        <f>STDEV(E270:E277)</f>
        <v>1691.7911049704519</v>
      </c>
      <c r="L277" s="1">
        <f>IFERROR((E277-D277)/(C277-D277),0)</f>
        <v>0.99111604664075514</v>
      </c>
      <c r="M277" s="1">
        <f>D277/E277-1</f>
        <v>-2.6992696093998125E-2</v>
      </c>
      <c r="N277" s="1">
        <f>SUM(L268:L277)</f>
        <v>5.8829097005078221</v>
      </c>
      <c r="O277" s="1">
        <f>SUM(M268:M277)</f>
        <v>-0.13097072872087057</v>
      </c>
      <c r="P277" s="1">
        <f>(J277-$P$2)/($P$1-$P$2)</f>
        <v>0.39610001043381515</v>
      </c>
      <c r="Q277" s="1">
        <f>(K277-Q$2)/(Q$1-Q$2)</f>
        <v>0.43605693039596516</v>
      </c>
      <c r="R277" s="1">
        <f>IFERROR((N277-R$2)/(R$1-R$2),0)</f>
        <v>0.6187147613349071</v>
      </c>
      <c r="S277" s="1">
        <f>IFERROR((O277-S$2)/(S$1-S$2),0)</f>
        <v>0.5415749425093993</v>
      </c>
    </row>
    <row r="278" spans="1:19" x14ac:dyDescent="0.25">
      <c r="A278" s="2">
        <v>40221</v>
      </c>
      <c r="B278" s="1">
        <v>66129</v>
      </c>
      <c r="C278" s="1">
        <v>66133</v>
      </c>
      <c r="D278" s="1">
        <v>65123</v>
      </c>
      <c r="E278" s="1">
        <v>65855</v>
      </c>
      <c r="F278" s="1">
        <f>IF((C279-B279)&gt;500,500,(E279-B279))</f>
        <v>500</v>
      </c>
      <c r="G278" s="1">
        <f>(E279-B279)</f>
        <v>1422</v>
      </c>
      <c r="H278" s="1" t="str">
        <f>IF(AND(S278&lt;0.69,P278&gt;=0.46),"TRADE",IF(AND(S278&lt;0.69,P278&lt;0.11,Q278&gt;=0.26),"TRADE",IF(AND(S278&lt;0.69,P278&lt;0.46,P278&gt;=0.11,R278&lt;0.84),"TRADE","NO TRADE")))</f>
        <v>TRADE</v>
      </c>
      <c r="I278" s="1">
        <f>IF((C279-B279)&gt;500,1,0)</f>
        <v>1</v>
      </c>
      <c r="J278" s="1">
        <f>STDEV(E274:E278)</f>
        <v>1172.330243574736</v>
      </c>
      <c r="K278" s="1">
        <f>STDEV(E271:E278)</f>
        <v>1506.1890414458037</v>
      </c>
      <c r="L278" s="1">
        <f>IFERROR((E278-D278)/(C278-D278),0)</f>
        <v>0.72475247524752473</v>
      </c>
      <c r="M278" s="1">
        <f>D278/E278-1</f>
        <v>-1.1115329132184382E-2</v>
      </c>
      <c r="N278" s="1">
        <f>SUM(L269:L278)</f>
        <v>6.425210922273453</v>
      </c>
      <c r="O278" s="1">
        <f>SUM(M269:M278)</f>
        <v>-0.13808006415255647</v>
      </c>
      <c r="P278" s="1">
        <f>(J278-$P$2)/($P$1-$P$2)</f>
        <v>0.33072128996295497</v>
      </c>
      <c r="Q278" s="1">
        <f>(K278-Q$2)/(Q$1-Q$2)</f>
        <v>0.38385006694987883</v>
      </c>
      <c r="R278" s="1">
        <f>IFERROR((N278-R$2)/(R$1-R$2),0)</f>
        <v>0.7034829451150606</v>
      </c>
      <c r="S278" s="1">
        <f>IFERROR((O278-S$2)/(S$1-S$2),0)</f>
        <v>0.51073851863991848</v>
      </c>
    </row>
    <row r="279" spans="1:19" x14ac:dyDescent="0.25">
      <c r="A279" s="2">
        <v>40226</v>
      </c>
      <c r="B279" s="1">
        <v>65863</v>
      </c>
      <c r="C279" s="1">
        <v>67542</v>
      </c>
      <c r="D279" s="1">
        <v>65863</v>
      </c>
      <c r="E279" s="1">
        <v>67285</v>
      </c>
      <c r="F279" s="1">
        <f>IF((C280-B280)&gt;500,500,(E280-B280))</f>
        <v>500</v>
      </c>
      <c r="G279" s="1">
        <f>(E280-B280)</f>
        <v>551</v>
      </c>
      <c r="H279" s="1" t="str">
        <f>IF(AND(S279&lt;0.69,P279&gt;=0.46),"TRADE",IF(AND(S279&lt;0.69,P279&lt;0.11,Q279&gt;=0.26),"TRADE",IF(AND(S279&lt;0.69,P279&lt;0.46,P279&gt;=0.11,R279&lt;0.84),"TRADE","NO TRADE")))</f>
        <v>TRADE</v>
      </c>
      <c r="I279" s="1">
        <f>IF((C280-B280)&gt;500,1,0)</f>
        <v>1</v>
      </c>
      <c r="J279" s="1">
        <f>STDEV(E275:E279)</f>
        <v>1005.9730612695353</v>
      </c>
      <c r="K279" s="1">
        <f>STDEV(E272:E279)</f>
        <v>1544.8708683899765</v>
      </c>
      <c r="L279" s="1">
        <f>IFERROR((E279-D279)/(C279-D279),0)</f>
        <v>0.84693269803454441</v>
      </c>
      <c r="M279" s="1">
        <f>D279/E279-1</f>
        <v>-2.1133982314037292E-2</v>
      </c>
      <c r="N279" s="1">
        <f>SUM(L270:L279)</f>
        <v>6.408474812313707</v>
      </c>
      <c r="O279" s="1">
        <f>SUM(M270:M279)</f>
        <v>-0.1410382368168912</v>
      </c>
      <c r="P279" s="1">
        <f>(J279-$P$2)/($P$1-$P$2)</f>
        <v>0.28103832172966686</v>
      </c>
      <c r="Q279" s="1">
        <f>(K279-Q$2)/(Q$1-Q$2)</f>
        <v>0.39473064025154037</v>
      </c>
      <c r="R279" s="1">
        <f>IFERROR((N279-R$2)/(R$1-R$2),0)</f>
        <v>0.70086689044305817</v>
      </c>
      <c r="S279" s="1">
        <f>IFERROR((O279-S$2)/(S$1-S$2),0)</f>
        <v>0.49790757726247581</v>
      </c>
    </row>
    <row r="280" spans="1:19" x14ac:dyDescent="0.25">
      <c r="A280" s="2">
        <v>40227</v>
      </c>
      <c r="B280" s="1">
        <v>67285</v>
      </c>
      <c r="C280" s="1">
        <v>67836</v>
      </c>
      <c r="D280" s="1">
        <v>66550</v>
      </c>
      <c r="E280" s="1">
        <v>67836</v>
      </c>
      <c r="F280" s="1">
        <f>IF((C281-B281)&gt;500,500,(E281-B281))</f>
        <v>-214</v>
      </c>
      <c r="G280" s="1">
        <f>(E281-B281)</f>
        <v>-214</v>
      </c>
      <c r="H280" s="1" t="str">
        <f>IF(AND(S280&lt;0.69,P280&gt;=0.46),"TRADE",IF(AND(S280&lt;0.69,P280&lt;0.11,Q280&gt;=0.26),"TRADE",IF(AND(S280&lt;0.69,P280&lt;0.46,P280&gt;=0.11,R280&lt;0.84),"TRADE","NO TRADE")))</f>
        <v>TRADE</v>
      </c>
      <c r="I280" s="1">
        <f>IF((C281-B281)&gt;500,1,0)</f>
        <v>0</v>
      </c>
      <c r="J280" s="1">
        <f>STDEV(E276:E280)</f>
        <v>1121.4634189308183</v>
      </c>
      <c r="K280" s="1">
        <f>STDEV(E273:E280)</f>
        <v>1804.5370399555197</v>
      </c>
      <c r="L280" s="1">
        <f>IFERROR((E280-D280)/(C280-D280),0)</f>
        <v>1</v>
      </c>
      <c r="M280" s="1">
        <f>D280/E280-1</f>
        <v>-1.8957485700807797E-2</v>
      </c>
      <c r="N280" s="1">
        <f>SUM(L271:L280)</f>
        <v>6.610520848119334</v>
      </c>
      <c r="O280" s="1">
        <f>SUM(M271:M280)</f>
        <v>-0.15070489274535415</v>
      </c>
      <c r="P280" s="1">
        <f>(J280-$P$2)/($P$1-$P$2)</f>
        <v>0.31552979177879154</v>
      </c>
      <c r="Q280" s="1">
        <f>(K280-Q$2)/(Q$1-Q$2)</f>
        <v>0.46777054133372864</v>
      </c>
      <c r="R280" s="1">
        <f>IFERROR((N280-R$2)/(R$1-R$2),0)</f>
        <v>0.73244910860487666</v>
      </c>
      <c r="S280" s="1">
        <f>IFERROR((O280-S$2)/(S$1-S$2),0)</f>
        <v>0.45597889033036609</v>
      </c>
    </row>
    <row r="281" spans="1:19" x14ac:dyDescent="0.25">
      <c r="A281" s="2">
        <v>40228</v>
      </c>
      <c r="B281" s="1">
        <v>67811</v>
      </c>
      <c r="C281" s="1">
        <v>67935</v>
      </c>
      <c r="D281" s="1">
        <v>67210</v>
      </c>
      <c r="E281" s="1">
        <v>67597</v>
      </c>
      <c r="F281" s="1">
        <f>IF((C282-B282)&gt;500,500,(E282-B282))</f>
        <v>500</v>
      </c>
      <c r="G281" s="1">
        <f>(E282-B282)</f>
        <v>-414</v>
      </c>
      <c r="H281" s="1" t="str">
        <f>IF(AND(S281&lt;0.69,P281&gt;=0.46),"TRADE",IF(AND(S281&lt;0.69,P281&lt;0.11,Q281&gt;=0.26),"TRADE",IF(AND(S281&lt;0.69,P281&lt;0.46,P281&gt;=0.11,R281&lt;0.84),"TRADE","NO TRADE")))</f>
        <v>TRADE</v>
      </c>
      <c r="I281" s="1">
        <f>IF((C282-B282)&gt;500,1,0)</f>
        <v>1</v>
      </c>
      <c r="J281" s="1">
        <f>STDEV(E277:E281)</f>
        <v>892.80949815736165</v>
      </c>
      <c r="K281" s="1">
        <f>STDEV(E274:E281)</f>
        <v>1614.3135648672119</v>
      </c>
      <c r="L281" s="1">
        <f>IFERROR((E281-D281)/(C281-D281),0)</f>
        <v>0.53379310344827591</v>
      </c>
      <c r="M281" s="1">
        <f>D281/E281-1</f>
        <v>-5.7251061437637585E-3</v>
      </c>
      <c r="N281" s="1">
        <f>SUM(L272:L281)</f>
        <v>6.5596717177107164</v>
      </c>
      <c r="O281" s="1">
        <f>SUM(M272:M281)</f>
        <v>-0.1514381200055106</v>
      </c>
      <c r="P281" s="1">
        <f>(J281-$P$2)/($P$1-$P$2)</f>
        <v>0.24724175440771562</v>
      </c>
      <c r="Q281" s="1">
        <f>(K281-Q$2)/(Q$1-Q$2)</f>
        <v>0.4142637494393786</v>
      </c>
      <c r="R281" s="1">
        <f>IFERROR((N281-R$2)/(R$1-R$2),0)</f>
        <v>0.72450077978218863</v>
      </c>
      <c r="S281" s="1">
        <f>IFERROR((O281-S$2)/(S$1-S$2),0)</f>
        <v>0.4527985499449525</v>
      </c>
    </row>
    <row r="282" spans="1:19" x14ac:dyDescent="0.25">
      <c r="A282" s="2">
        <v>40231</v>
      </c>
      <c r="B282" s="1">
        <v>67598</v>
      </c>
      <c r="C282" s="1">
        <v>68120</v>
      </c>
      <c r="D282" s="1">
        <v>67035</v>
      </c>
      <c r="E282" s="1">
        <v>67184</v>
      </c>
      <c r="F282" s="1">
        <f>IF((C283-B283)&gt;500,500,(E283-B283))</f>
        <v>-1071</v>
      </c>
      <c r="G282" s="1">
        <f>(E283-B283)</f>
        <v>-1071</v>
      </c>
      <c r="H282" s="1" t="str">
        <f>IF(AND(S282&lt;0.69,P282&gt;=0.46),"TRADE",IF(AND(S282&lt;0.69,P282&lt;0.11,Q282&gt;=0.26),"TRADE",IF(AND(S282&lt;0.69,P282&lt;0.46,P282&gt;=0.11,R282&lt;0.84),"TRADE","NO TRADE")))</f>
        <v>TRADE</v>
      </c>
      <c r="I282" s="1">
        <f>IF((C283-B283)&gt;500,1,0)</f>
        <v>0</v>
      </c>
      <c r="J282" s="1">
        <f>STDEV(E278:E282)</f>
        <v>769.22057954789534</v>
      </c>
      <c r="K282" s="1">
        <f>STDEV(E275:E282)</f>
        <v>1188.4142420529492</v>
      </c>
      <c r="L282" s="1">
        <f>IFERROR((E282-D282)/(C282-D282),0)</f>
        <v>0.13732718894009216</v>
      </c>
      <c r="M282" s="1">
        <f>D282/E282-1</f>
        <v>-2.2177899499881137E-3</v>
      </c>
      <c r="N282" s="1">
        <f>SUM(L273:L282)</f>
        <v>6.6420735335164807</v>
      </c>
      <c r="O282" s="1">
        <f>SUM(M273:M282)</f>
        <v>-0.15077794205109729</v>
      </c>
      <c r="P282" s="1">
        <f>(J282-$P$2)/($P$1-$P$2)</f>
        <v>0.21033162986620013</v>
      </c>
      <c r="Q282" s="1">
        <f>(K282-Q$2)/(Q$1-Q$2)</f>
        <v>0.29446514717334282</v>
      </c>
      <c r="R282" s="1">
        <f>IFERROR((N282-R$2)/(R$1-R$2),0)</f>
        <v>0.73738117168560224</v>
      </c>
      <c r="S282" s="1">
        <f>IFERROR((O282-S$2)/(S$1-S$2),0)</f>
        <v>0.45566204224000489</v>
      </c>
    </row>
    <row r="283" spans="1:19" x14ac:dyDescent="0.25">
      <c r="A283" s="2">
        <v>40232</v>
      </c>
      <c r="B283" s="1">
        <v>67179</v>
      </c>
      <c r="C283" s="1">
        <v>67179</v>
      </c>
      <c r="D283" s="1">
        <v>65660</v>
      </c>
      <c r="E283" s="1">
        <v>66108</v>
      </c>
      <c r="F283" s="1">
        <f>IF((C284-B284)&gt;500,500,(E284-B284))</f>
        <v>-315</v>
      </c>
      <c r="G283" s="1">
        <f>(E284-B284)</f>
        <v>-315</v>
      </c>
      <c r="H283" s="1" t="str">
        <f>IF(AND(S283&lt;0.69,P283&gt;=0.46),"TRADE",IF(AND(S283&lt;0.69,P283&lt;0.11,Q283&gt;=0.26),"TRADE",IF(AND(S283&lt;0.69,P283&lt;0.46,P283&gt;=0.11,R283&lt;0.84),"TRADE","NO TRADE")))</f>
        <v>TRADE</v>
      </c>
      <c r="I283" s="1">
        <f>IF((C284-B284)&gt;500,1,0)</f>
        <v>0</v>
      </c>
      <c r="J283" s="1">
        <f>STDEV(E279:E283)</f>
        <v>663.70739034607709</v>
      </c>
      <c r="K283" s="1">
        <f>STDEV(E276:E283)</f>
        <v>981.45765318733947</v>
      </c>
      <c r="L283" s="1">
        <f>IFERROR((E283-D283)/(C283-D283),0)</f>
        <v>0.29493087557603687</v>
      </c>
      <c r="M283" s="1">
        <f>D283/E283-1</f>
        <v>-6.7767894959762653E-3</v>
      </c>
      <c r="N283" s="1">
        <f>SUM(L274:L283)</f>
        <v>6.4024179429271033</v>
      </c>
      <c r="O283" s="1">
        <f>SUM(M274:M283)</f>
        <v>-0.1348980707755999</v>
      </c>
      <c r="P283" s="1">
        <f>(J283-$P$2)/($P$1-$P$2)</f>
        <v>0.17881986491162519</v>
      </c>
      <c r="Q283" s="1">
        <f>(K283-Q$2)/(Q$1-Q$2)</f>
        <v>0.23625160057266156</v>
      </c>
      <c r="R283" s="1">
        <f>IFERROR((N283-R$2)/(R$1-R$2),0)</f>
        <v>0.69992012912907042</v>
      </c>
      <c r="S283" s="1">
        <f>IFERROR((O283-S$2)/(S$1-S$2),0)</f>
        <v>0.52454027232907374</v>
      </c>
    </row>
    <row r="284" spans="1:19" x14ac:dyDescent="0.25">
      <c r="A284" s="2">
        <v>40233</v>
      </c>
      <c r="B284" s="1">
        <v>66110</v>
      </c>
      <c r="C284" s="1">
        <v>66514</v>
      </c>
      <c r="D284" s="1">
        <v>65534</v>
      </c>
      <c r="E284" s="1">
        <v>65795</v>
      </c>
      <c r="F284" s="1">
        <f>IF((C285-B285)&gt;500,500,(E285-B285))</f>
        <v>500</v>
      </c>
      <c r="G284" s="1">
        <f>(E285-B285)</f>
        <v>356</v>
      </c>
      <c r="H284" s="1" t="str">
        <f>IF(AND(S284&lt;0.69,P284&gt;=0.46),"TRADE",IF(AND(S284&lt;0.69,P284&lt;0.11,Q284&gt;=0.26),"TRADE",IF(AND(S284&lt;0.69,P284&lt;0.46,P284&gt;=0.11,R284&lt;0.84),"TRADE","NO TRADE")))</f>
        <v>TRADE</v>
      </c>
      <c r="I284" s="1">
        <f>IF((C285-B285)&gt;500,1,0)</f>
        <v>1</v>
      </c>
      <c r="J284" s="1">
        <f>STDEV(E280:E284)</f>
        <v>907.02397983735796</v>
      </c>
      <c r="K284" s="1">
        <f>STDEV(E277:E284)</f>
        <v>834.66638972876888</v>
      </c>
      <c r="L284" s="1">
        <f>IFERROR((E284-D284)/(C284-D284),0)</f>
        <v>0.26632653061224487</v>
      </c>
      <c r="M284" s="1">
        <f>D284/E284-1</f>
        <v>-3.9668667831902482E-3</v>
      </c>
      <c r="N284" s="1">
        <f>SUM(L275:L284)</f>
        <v>6.3130959379744951</v>
      </c>
      <c r="O284" s="1">
        <f>SUM(M275:M284)</f>
        <v>-0.13213524934128662</v>
      </c>
      <c r="P284" s="1">
        <f>(J284-$P$2)/($P$1-$P$2)</f>
        <v>0.2514869431754857</v>
      </c>
      <c r="Q284" s="1">
        <f>(K284-Q$2)/(Q$1-Q$2)</f>
        <v>0.19496158848482531</v>
      </c>
      <c r="R284" s="1">
        <f>IFERROR((N284-R$2)/(R$1-R$2),0)</f>
        <v>0.68595802868094202</v>
      </c>
      <c r="S284" s="1">
        <f>IFERROR((O284-S$2)/(S$1-S$2),0)</f>
        <v>0.5365238864998807</v>
      </c>
    </row>
    <row r="285" spans="1:19" x14ac:dyDescent="0.25">
      <c r="A285" s="2">
        <v>40234</v>
      </c>
      <c r="B285" s="1">
        <v>65765</v>
      </c>
      <c r="C285" s="1">
        <v>66325</v>
      </c>
      <c r="D285" s="1">
        <v>64429</v>
      </c>
      <c r="E285" s="1">
        <v>66121</v>
      </c>
      <c r="F285" s="1">
        <f>IF((C286-B286)&gt;500,500,(E286-B286))</f>
        <v>385</v>
      </c>
      <c r="G285" s="1">
        <f>(E286-B286)</f>
        <v>385</v>
      </c>
      <c r="H285" s="1" t="str">
        <f>IF(AND(S285&lt;0.69,P285&gt;=0.46),"TRADE",IF(AND(S285&lt;0.69,P285&lt;0.11,Q285&gt;=0.26),"TRADE",IF(AND(S285&lt;0.69,P285&lt;0.46,P285&gt;=0.11,R285&lt;0.84),"TRADE","NO TRADE")))</f>
        <v>TRADE</v>
      </c>
      <c r="I285" s="1">
        <f>IF((C286-B286)&gt;500,1,0)</f>
        <v>0</v>
      </c>
      <c r="J285" s="1">
        <f>STDEV(E281:E285)</f>
        <v>782.14288975864247</v>
      </c>
      <c r="K285" s="1">
        <f>STDEV(E278:E285)</f>
        <v>835.48496395805955</v>
      </c>
      <c r="L285" s="1">
        <f>IFERROR((E285-D285)/(C285-D285),0)</f>
        <v>0.89240506329113922</v>
      </c>
      <c r="M285" s="1">
        <f>D285/E285-1</f>
        <v>-2.5589449645347151E-2</v>
      </c>
      <c r="N285" s="1">
        <f>SUM(L276:L285)</f>
        <v>6.5475839817906136</v>
      </c>
      <c r="O285" s="1">
        <f>SUM(M276:M285)</f>
        <v>-0.13371283211806551</v>
      </c>
      <c r="P285" s="1">
        <f>(J285-$P$2)/($P$1-$P$2)</f>
        <v>0.21419090855080417</v>
      </c>
      <c r="Q285" s="1">
        <f>(K285-Q$2)/(Q$1-Q$2)</f>
        <v>0.19519184019753535</v>
      </c>
      <c r="R285" s="1">
        <f>IFERROR((N285-R$2)/(R$1-R$2),0)</f>
        <v>0.72261132171195752</v>
      </c>
      <c r="S285" s="1">
        <f>IFERROR((O285-S$2)/(S$1-S$2),0)</f>
        <v>0.5296811918962292</v>
      </c>
    </row>
    <row r="286" spans="1:19" x14ac:dyDescent="0.25">
      <c r="A286" s="2">
        <v>40235</v>
      </c>
      <c r="B286" s="1">
        <v>66118</v>
      </c>
      <c r="C286" s="1">
        <v>66510</v>
      </c>
      <c r="D286" s="1">
        <v>65607</v>
      </c>
      <c r="E286" s="1">
        <v>66503</v>
      </c>
      <c r="F286" s="1">
        <f>IF((C287-B287)&gt;500,500,(E287-B287))</f>
        <v>500</v>
      </c>
      <c r="G286" s="1">
        <f>(E287-B287)</f>
        <v>717</v>
      </c>
      <c r="H286" s="1" t="str">
        <f>IF(AND(S286&lt;0.69,P286&gt;=0.46),"TRADE",IF(AND(S286&lt;0.69,P286&lt;0.11,Q286&gt;=0.26),"TRADE",IF(AND(S286&lt;0.69,P286&lt;0.46,P286&gt;=0.11,R286&lt;0.84),"TRADE","NO TRADE")))</f>
        <v>TRADE</v>
      </c>
      <c r="I286" s="1">
        <f>IF((C287-B287)&gt;500,1,0)</f>
        <v>1</v>
      </c>
      <c r="J286" s="1">
        <f>STDEV(E282:E286)</f>
        <v>533.31294752705935</v>
      </c>
      <c r="K286" s="1">
        <f>STDEV(E279:E286)</f>
        <v>768.04202591487694</v>
      </c>
      <c r="L286" s="1">
        <f>IFERROR((E286-D286)/(C286-D286),0)</f>
        <v>0.99224806201550386</v>
      </c>
      <c r="M286" s="1">
        <f>D286/E286-1</f>
        <v>-1.347307640256834E-2</v>
      </c>
      <c r="N286" s="1">
        <f>SUM(L277:L286)</f>
        <v>6.6798320438061172</v>
      </c>
      <c r="O286" s="1">
        <f>SUM(M277:M286)</f>
        <v>-0.13594857166186147</v>
      </c>
      <c r="P286" s="1">
        <f>(J286-$P$2)/($P$1-$P$2)</f>
        <v>0.13987725437564447</v>
      </c>
      <c r="Q286" s="1">
        <f>(K286-Q$2)/(Q$1-Q$2)</f>
        <v>0.17622123076594515</v>
      </c>
      <c r="R286" s="1">
        <f>IFERROR((N286-R$2)/(R$1-R$2),0)</f>
        <v>0.74328327961203433</v>
      </c>
      <c r="S286" s="1">
        <f>IFERROR((O286-S$2)/(S$1-S$2),0)</f>
        <v>0.51998377180728794</v>
      </c>
    </row>
    <row r="287" spans="1:19" x14ac:dyDescent="0.25">
      <c r="A287" s="2">
        <v>40238</v>
      </c>
      <c r="B287" s="1">
        <v>66511</v>
      </c>
      <c r="C287" s="1">
        <v>67397</v>
      </c>
      <c r="D287" s="1">
        <v>66511</v>
      </c>
      <c r="E287" s="1">
        <v>67228</v>
      </c>
      <c r="F287" s="1">
        <f>IF((C288-B288)&gt;500,500,(E288-B288))</f>
        <v>500</v>
      </c>
      <c r="G287" s="1">
        <f>(E288-B288)</f>
        <v>551</v>
      </c>
      <c r="H287" s="1" t="str">
        <f>IF(AND(S287&lt;0.69,P287&gt;=0.46),"TRADE",IF(AND(S287&lt;0.69,P287&lt;0.11,Q287&gt;=0.26),"TRADE",IF(AND(S287&lt;0.69,P287&lt;0.46,P287&gt;=0.11,R287&lt;0.84),"TRADE","NO TRADE")))</f>
        <v>TRADE</v>
      </c>
      <c r="I287" s="1">
        <f>IF((C288-B288)&gt;500,1,0)</f>
        <v>1</v>
      </c>
      <c r="J287" s="1">
        <f>STDEV(E283:E287)</f>
        <v>550.75357465930256</v>
      </c>
      <c r="K287" s="1">
        <f>STDEV(E280:E287)</f>
        <v>763.18748866654175</v>
      </c>
      <c r="L287" s="1">
        <f>IFERROR((E287-D287)/(C287-D287),0)</f>
        <v>0.80925507900677196</v>
      </c>
      <c r="M287" s="1">
        <f>D287/E287-1</f>
        <v>-1.0665199024216143E-2</v>
      </c>
      <c r="N287" s="1">
        <f>SUM(L278:L287)</f>
        <v>6.4979710761721341</v>
      </c>
      <c r="O287" s="1">
        <f>SUM(M278:M287)</f>
        <v>-0.11962107459207949</v>
      </c>
      <c r="P287" s="1">
        <f>(J287-$P$2)/($P$1-$P$2)</f>
        <v>0.14508593915722587</v>
      </c>
      <c r="Q287" s="1">
        <f>(K287-Q$2)/(Q$1-Q$2)</f>
        <v>0.17485572782699685</v>
      </c>
      <c r="R287" s="1">
        <f>IFERROR((N287-R$2)/(R$1-R$2),0)</f>
        <v>0.71485622964773154</v>
      </c>
      <c r="S287" s="1">
        <f>IFERROR((O287-S$2)/(S$1-S$2),0)</f>
        <v>0.59080355872119772</v>
      </c>
    </row>
    <row r="288" spans="1:19" x14ac:dyDescent="0.25">
      <c r="A288" s="2">
        <v>40239</v>
      </c>
      <c r="B288" s="1">
        <v>67228</v>
      </c>
      <c r="C288" s="1">
        <v>68250</v>
      </c>
      <c r="D288" s="1">
        <v>67228</v>
      </c>
      <c r="E288" s="1">
        <v>67779</v>
      </c>
      <c r="F288" s="1">
        <f>IF((C289-B289)&gt;500,500,(E289-B289))</f>
        <v>500</v>
      </c>
      <c r="G288" s="1">
        <f>(E289-B289)</f>
        <v>-139</v>
      </c>
      <c r="H288" s="1" t="str">
        <f>IF(AND(S288&lt;0.69,P288&gt;=0.46),"TRADE",IF(AND(S288&lt;0.69,P288&lt;0.11,Q288&gt;=0.26),"TRADE",IF(AND(S288&lt;0.69,P288&lt;0.46,P288&gt;=0.11,R288&lt;0.84),"TRADE","NO TRADE")))</f>
        <v>TRADE</v>
      </c>
      <c r="I288" s="1">
        <f>IF((C289-B289)&gt;500,1,0)</f>
        <v>1</v>
      </c>
      <c r="J288" s="1">
        <f>STDEV(E284:E288)</f>
        <v>811.634893286384</v>
      </c>
      <c r="K288" s="1">
        <f>STDEV(E281:E288)</f>
        <v>752.28469867274509</v>
      </c>
      <c r="L288" s="1">
        <f>IFERROR((E288-D288)/(C288-D288),0)</f>
        <v>0.53913894324853229</v>
      </c>
      <c r="M288" s="1">
        <f>D288/E288-1</f>
        <v>-8.1293616016759884E-3</v>
      </c>
      <c r="N288" s="1">
        <f>SUM(L279:L288)</f>
        <v>6.3123575441731408</v>
      </c>
      <c r="O288" s="1">
        <f>SUM(M279:M288)</f>
        <v>-0.1166351070615711</v>
      </c>
      <c r="P288" s="1">
        <f>(J288-$P$2)/($P$1-$P$2)</f>
        <v>0.22299876556124956</v>
      </c>
      <c r="Q288" s="1">
        <f>(K288-Q$2)/(Q$1-Q$2)</f>
        <v>0.17178894905537015</v>
      </c>
      <c r="R288" s="1">
        <f>IFERROR((N288-R$2)/(R$1-R$2),0)</f>
        <v>0.68584260887559556</v>
      </c>
      <c r="S288" s="1">
        <f>IFERROR((O288-S$2)/(S$1-S$2),0)</f>
        <v>0.60375505908519567</v>
      </c>
    </row>
    <row r="289" spans="1:19" x14ac:dyDescent="0.25">
      <c r="A289" s="2">
        <v>40240</v>
      </c>
      <c r="B289" s="1">
        <v>67780</v>
      </c>
      <c r="C289" s="1">
        <v>68813</v>
      </c>
      <c r="D289" s="1">
        <v>67482</v>
      </c>
      <c r="E289" s="1">
        <v>67641</v>
      </c>
      <c r="F289" s="1">
        <f>IF((C290-B290)&gt;500,500,(E290-B290))</f>
        <v>500</v>
      </c>
      <c r="G289" s="1">
        <f>(E290-B290)</f>
        <v>172</v>
      </c>
      <c r="H289" s="1" t="str">
        <f>IF(AND(S289&lt;0.69,P289&gt;=0.46),"TRADE",IF(AND(S289&lt;0.69,P289&lt;0.11,Q289&gt;=0.26),"TRADE",IF(AND(S289&lt;0.69,P289&lt;0.46,P289&gt;=0.11,R289&lt;0.84),"TRADE","NO TRADE")))</f>
        <v>TRADE</v>
      </c>
      <c r="I289" s="1">
        <f>IF((C290-B290)&gt;500,1,0)</f>
        <v>1</v>
      </c>
      <c r="J289" s="1">
        <f>STDEV(E285:E289)</f>
        <v>720.16650852424402</v>
      </c>
      <c r="K289" s="1">
        <f>STDEV(E282:E289)</f>
        <v>759.16221445560814</v>
      </c>
      <c r="L289" s="1">
        <f>IFERROR((E289-D289)/(C289-D289),0)</f>
        <v>0.11945905334335086</v>
      </c>
      <c r="M289" s="1">
        <f>D289/E289-1</f>
        <v>-2.3506453186676879E-3</v>
      </c>
      <c r="N289" s="1">
        <f>SUM(L280:L289)</f>
        <v>5.5848838994819481</v>
      </c>
      <c r="O289" s="1">
        <f>SUM(M280:M289)</f>
        <v>-9.7851770066201493E-2</v>
      </c>
      <c r="P289" s="1">
        <f>(J289-$P$2)/($P$1-$P$2)</f>
        <v>0.19568151486298793</v>
      </c>
      <c r="Q289" s="1">
        <f>(K289-Q$2)/(Q$1-Q$2)</f>
        <v>0.17372348318988184</v>
      </c>
      <c r="R289" s="1">
        <f>IFERROR((N289-R$2)/(R$1-R$2),0)</f>
        <v>0.57212975496089091</v>
      </c>
      <c r="S289" s="1">
        <f>IFERROR((O289-S$2)/(S$1-S$2),0)</f>
        <v>0.68522694163148945</v>
      </c>
    </row>
    <row r="290" spans="1:19" x14ac:dyDescent="0.25">
      <c r="A290" s="2">
        <v>40241</v>
      </c>
      <c r="B290" s="1">
        <v>67643</v>
      </c>
      <c r="C290" s="1">
        <v>68198</v>
      </c>
      <c r="D290" s="1">
        <v>66924</v>
      </c>
      <c r="E290" s="1">
        <v>67815</v>
      </c>
      <c r="F290" s="1">
        <f>IF((C291-B291)&gt;500,500,(E291-B291))</f>
        <v>500</v>
      </c>
      <c r="G290" s="1">
        <f>(E291-B291)</f>
        <v>1024</v>
      </c>
      <c r="H290" s="1" t="str">
        <f>IF(AND(S290&lt;0.69,P290&gt;=0.46),"TRADE",IF(AND(S290&lt;0.69,P290&lt;0.11,Q290&gt;=0.26),"TRADE",IF(AND(S290&lt;0.69,P290&lt;0.46,P290&gt;=0.11,R290&lt;0.84),"TRADE","NO TRADE")))</f>
        <v>NO TRADE</v>
      </c>
      <c r="I290" s="1">
        <f>IF((C291-B291)&gt;500,1,0)</f>
        <v>1</v>
      </c>
      <c r="J290" s="1">
        <f>STDEV(E286:E290)</f>
        <v>549.52452174584528</v>
      </c>
      <c r="K290" s="1">
        <f>STDEV(E283:E290)</f>
        <v>834.41660543673959</v>
      </c>
      <c r="L290" s="1">
        <f>IFERROR((E290-D290)/(C290-D290),0)</f>
        <v>0.69937205651491363</v>
      </c>
      <c r="M290" s="1">
        <f>D290/E290-1</f>
        <v>-1.3138686131386912E-2</v>
      </c>
      <c r="N290" s="1">
        <f>SUM(L281:L290)</f>
        <v>5.284255955996862</v>
      </c>
      <c r="O290" s="1">
        <f>SUM(M281:M290)</f>
        <v>-9.2032970496780608E-2</v>
      </c>
      <c r="P290" s="1">
        <f>(J290-$P$2)/($P$1-$P$2)</f>
        <v>0.1447188795808963</v>
      </c>
      <c r="Q290" s="1">
        <f>(K290-Q$2)/(Q$1-Q$2)</f>
        <v>0.19489132819688826</v>
      </c>
      <c r="R290" s="1">
        <f>IFERROR((N290-R$2)/(R$1-R$2),0)</f>
        <v>0.52513800251780529</v>
      </c>
      <c r="S290" s="1">
        <f>IFERROR((O290-S$2)/(S$1-S$2),0)</f>
        <v>0.71046572402660635</v>
      </c>
    </row>
    <row r="291" spans="1:19" x14ac:dyDescent="0.25">
      <c r="A291" s="2">
        <v>40242</v>
      </c>
      <c r="B291" s="1">
        <v>67823</v>
      </c>
      <c r="C291" s="1">
        <v>68930</v>
      </c>
      <c r="D291" s="1">
        <v>67823</v>
      </c>
      <c r="E291" s="1">
        <v>68847</v>
      </c>
      <c r="F291" s="1">
        <f>IF((C292-B292)&gt;500,500,(E292-B292))</f>
        <v>-276</v>
      </c>
      <c r="G291" s="1">
        <f>(E292-B292)</f>
        <v>-276</v>
      </c>
      <c r="H291" s="1" t="str">
        <f>IF(AND(S291&lt;0.69,P291&gt;=0.46),"TRADE",IF(AND(S291&lt;0.69,P291&lt;0.11,Q291&gt;=0.26),"TRADE",IF(AND(S291&lt;0.69,P291&lt;0.46,P291&gt;=0.11,R291&lt;0.84),"TRADE","NO TRADE")))</f>
        <v>TRADE</v>
      </c>
      <c r="I291" s="1">
        <f>IF((C292-B292)&gt;500,1,0)</f>
        <v>0</v>
      </c>
      <c r="J291" s="1">
        <f>STDEV(E287:E291)</f>
        <v>597.938123889086</v>
      </c>
      <c r="K291" s="1">
        <f>STDEV(E284:E291)</f>
        <v>1017.2325815662807</v>
      </c>
      <c r="L291" s="1">
        <f>IFERROR((E291-D291)/(C291-D291),0)</f>
        <v>0.92502258355916889</v>
      </c>
      <c r="M291" s="1">
        <f>D291/E291-1</f>
        <v>-1.4873560213226389E-2</v>
      </c>
      <c r="N291" s="1">
        <f>SUM(L282:L291)</f>
        <v>5.6754854361077554</v>
      </c>
      <c r="O291" s="1">
        <f>SUM(M282:M291)</f>
        <v>-0.10118142456624324</v>
      </c>
      <c r="P291" s="1">
        <f>(J291-$P$2)/($P$1-$P$2)</f>
        <v>0.15917771702939815</v>
      </c>
      <c r="Q291" s="1">
        <f>(K291-Q$2)/(Q$1-Q$2)</f>
        <v>0.24631451024728851</v>
      </c>
      <c r="R291" s="1">
        <f>IFERROR((N291-R$2)/(R$1-R$2),0)</f>
        <v>0.58629186155260327</v>
      </c>
      <c r="S291" s="1">
        <f>IFERROR((O291-S$2)/(S$1-S$2),0)</f>
        <v>0.67078471443756682</v>
      </c>
    </row>
    <row r="292" spans="1:19" x14ac:dyDescent="0.25">
      <c r="A292" s="2">
        <v>40245</v>
      </c>
      <c r="B292" s="1">
        <v>68851</v>
      </c>
      <c r="C292" s="1">
        <v>69070</v>
      </c>
      <c r="D292" s="1">
        <v>68318</v>
      </c>
      <c r="E292" s="1">
        <v>68575</v>
      </c>
      <c r="F292" s="1">
        <f>IF((C293-B293)&gt;500,500,(E293-B293))</f>
        <v>500</v>
      </c>
      <c r="G292" s="1">
        <f>(E293-B293)</f>
        <v>1003</v>
      </c>
      <c r="H292" s="1" t="str">
        <f>IF(AND(S292&lt;0.69,P292&gt;=0.46),"TRADE",IF(AND(S292&lt;0.69,P292&lt;0.11,Q292&gt;=0.26),"TRADE",IF(AND(S292&lt;0.69,P292&lt;0.46,P292&gt;=0.11,R292&lt;0.84),"TRADE","NO TRADE")))</f>
        <v>TRADE</v>
      </c>
      <c r="I292" s="1">
        <f>IF((C293-B293)&gt;500,1,0)</f>
        <v>1</v>
      </c>
      <c r="J292" s="1">
        <f>STDEV(E288:E292)</f>
        <v>541.67591786971661</v>
      </c>
      <c r="K292" s="1">
        <f>STDEV(E285:E292)</f>
        <v>933.82698573435664</v>
      </c>
      <c r="L292" s="1">
        <f>IFERROR((E292-D292)/(C292-D292),0)</f>
        <v>0.34175531914893614</v>
      </c>
      <c r="M292" s="1">
        <f>D292/E292-1</f>
        <v>-3.747721472839971E-3</v>
      </c>
      <c r="N292" s="1">
        <f>SUM(L283:L292)</f>
        <v>5.8799135663165991</v>
      </c>
      <c r="O292" s="1">
        <f>SUM(M283:M292)</f>
        <v>-0.1027113560890951</v>
      </c>
      <c r="P292" s="1">
        <f>(J292-$P$2)/($P$1-$P$2)</f>
        <v>0.14237487536268364</v>
      </c>
      <c r="Q292" s="1">
        <f>(K292-Q$2)/(Q$1-Q$2)</f>
        <v>0.22285386293795262</v>
      </c>
      <c r="R292" s="1">
        <f>IFERROR((N292-R$2)/(R$1-R$2),0)</f>
        <v>0.61824642963370857</v>
      </c>
      <c r="S292" s="1">
        <f>IFERROR((O292-S$2)/(S$1-S$2),0)</f>
        <v>0.66414870501259682</v>
      </c>
    </row>
    <row r="293" spans="1:19" x14ac:dyDescent="0.25">
      <c r="A293" s="2">
        <v>40246</v>
      </c>
      <c r="B293" s="1">
        <v>68573</v>
      </c>
      <c r="C293" s="1">
        <v>70144</v>
      </c>
      <c r="D293" s="1">
        <v>68255</v>
      </c>
      <c r="E293" s="1">
        <v>69576</v>
      </c>
      <c r="F293" s="1">
        <f>IF((C294-B294)&gt;500,500,(E294-B294))</f>
        <v>500</v>
      </c>
      <c r="G293" s="1">
        <f>(E294-B294)</f>
        <v>401</v>
      </c>
      <c r="H293" s="1" t="str">
        <f>IF(AND(S293&lt;0.69,P293&gt;=0.46),"TRADE",IF(AND(S293&lt;0.69,P293&lt;0.11,Q293&gt;=0.26),"TRADE",IF(AND(S293&lt;0.69,P293&lt;0.46,P293&gt;=0.11,R293&lt;0.84),"TRADE","NO TRADE")))</f>
        <v>TRADE</v>
      </c>
      <c r="I293" s="1">
        <f>IF((C294-B294)&gt;500,1,0)</f>
        <v>1</v>
      </c>
      <c r="J293" s="1">
        <f>STDEV(E289:E293)</f>
        <v>789.06476286804241</v>
      </c>
      <c r="K293" s="1">
        <f>STDEV(E286:E293)</f>
        <v>969.57929020787151</v>
      </c>
      <c r="L293" s="1">
        <f>IFERROR((E293-D293)/(C293-D293),0)</f>
        <v>0.69931180518793012</v>
      </c>
      <c r="M293" s="1">
        <f>D293/E293-1</f>
        <v>-1.8986432103023976E-2</v>
      </c>
      <c r="N293" s="1">
        <f>SUM(L284:L293)</f>
        <v>6.284294495928493</v>
      </c>
      <c r="O293" s="1">
        <f>SUM(M284:M293)</f>
        <v>-0.11492099869614281</v>
      </c>
      <c r="P293" s="1">
        <f>(J293-$P$2)/($P$1-$P$2)</f>
        <v>0.21625814242098507</v>
      </c>
      <c r="Q293" s="1">
        <f>(K293-Q$2)/(Q$1-Q$2)</f>
        <v>0.23291040887330433</v>
      </c>
      <c r="R293" s="1">
        <f>IFERROR((N293-R$2)/(R$1-R$2),0)</f>
        <v>0.68145601792658661</v>
      </c>
      <c r="S293" s="1">
        <f>IFERROR((O293-S$2)/(S$1-S$2),0)</f>
        <v>0.61118992731197663</v>
      </c>
    </row>
    <row r="294" spans="1:19" x14ac:dyDescent="0.25">
      <c r="A294" s="2">
        <v>40247</v>
      </c>
      <c r="B294" s="1">
        <v>69578</v>
      </c>
      <c r="C294" s="1">
        <v>70476</v>
      </c>
      <c r="D294" s="1">
        <v>69578</v>
      </c>
      <c r="E294" s="1">
        <v>69979</v>
      </c>
      <c r="F294" s="1">
        <f>IF((C295-B295)&gt;500,500,(E295-B295))</f>
        <v>-96</v>
      </c>
      <c r="G294" s="1">
        <f>(E295-B295)</f>
        <v>-96</v>
      </c>
      <c r="H294" s="1" t="str">
        <f>IF(AND(S294&lt;0.69,P294&gt;=0.46),"TRADE",IF(AND(S294&lt;0.69,P294&lt;0.11,Q294&gt;=0.26),"TRADE",IF(AND(S294&lt;0.69,P294&lt;0.46,P294&gt;=0.11,R294&lt;0.84),"TRADE","NO TRADE")))</f>
        <v>TRADE</v>
      </c>
      <c r="I294" s="1">
        <f>IF((C295-B295)&gt;500,1,0)</f>
        <v>0</v>
      </c>
      <c r="J294" s="1">
        <f>STDEV(E290:E294)</f>
        <v>849.97399960234077</v>
      </c>
      <c r="K294" s="1">
        <f>STDEV(E287:E294)</f>
        <v>983.94120033378294</v>
      </c>
      <c r="L294" s="1">
        <f>IFERROR((E294-D294)/(C294-D294),0)</f>
        <v>0.44654788418708241</v>
      </c>
      <c r="M294" s="1">
        <f>D294/E294-1</f>
        <v>-5.7302905157261552E-3</v>
      </c>
      <c r="N294" s="1">
        <f>SUM(L285:L294)</f>
        <v>6.4645158495033304</v>
      </c>
      <c r="O294" s="1">
        <f>SUM(M285:M294)</f>
        <v>-0.11668442242867871</v>
      </c>
      <c r="P294" s="1">
        <f>(J294-$P$2)/($P$1-$P$2)</f>
        <v>0.23444883086527576</v>
      </c>
      <c r="Q294" s="1">
        <f>(K294-Q$2)/(Q$1-Q$2)</f>
        <v>0.23695018228169021</v>
      </c>
      <c r="R294" s="1">
        <f>IFERROR((N294-R$2)/(R$1-R$2),0)</f>
        <v>0.709626776552578</v>
      </c>
      <c r="S294" s="1">
        <f>IFERROR((O294-S$2)/(S$1-S$2),0)</f>
        <v>0.60354115589016122</v>
      </c>
    </row>
    <row r="295" spans="1:19" x14ac:dyDescent="0.25">
      <c r="A295" s="2">
        <v>40248</v>
      </c>
      <c r="B295" s="1">
        <v>69981</v>
      </c>
      <c r="C295" s="1">
        <v>70183</v>
      </c>
      <c r="D295" s="1">
        <v>69411</v>
      </c>
      <c r="E295" s="1">
        <v>69885</v>
      </c>
      <c r="F295" s="1">
        <f>IF((C296-B296)&gt;500,500,(E296-B296))</f>
        <v>500</v>
      </c>
      <c r="G295" s="1">
        <f>(E296-B296)</f>
        <v>-560</v>
      </c>
      <c r="H295" s="1" t="str">
        <f>IF(AND(S295&lt;0.69,P295&gt;=0.46),"TRADE",IF(AND(S295&lt;0.69,P295&lt;0.11,Q295&gt;=0.26),"TRADE",IF(AND(S295&lt;0.69,P295&lt;0.46,P295&gt;=0.11,R295&lt;0.84),"TRADE","NO TRADE")))</f>
        <v>TRADE</v>
      </c>
      <c r="I295" s="1">
        <f>IF((C296-B296)&gt;500,1,0)</f>
        <v>1</v>
      </c>
      <c r="J295" s="1">
        <f>STDEV(E291:E295)</f>
        <v>629.29865723676858</v>
      </c>
      <c r="K295" s="1">
        <f>STDEV(E288:E295)</f>
        <v>968.55908256986129</v>
      </c>
      <c r="L295" s="1">
        <f>IFERROR((E295-D295)/(C295-D295),0)</f>
        <v>0.61398963730569944</v>
      </c>
      <c r="M295" s="1">
        <f>D295/E295-1</f>
        <v>-6.7825713672461374E-3</v>
      </c>
      <c r="N295" s="1">
        <f>SUM(L286:L295)</f>
        <v>6.1861004235178889</v>
      </c>
      <c r="O295" s="1">
        <f>SUM(M286:M295)</f>
        <v>-9.78775441505777E-2</v>
      </c>
      <c r="P295" s="1">
        <f>(J295-$P$2)/($P$1-$P$2)</f>
        <v>0.16854361491551051</v>
      </c>
      <c r="Q295" s="1">
        <f>(K295-Q$2)/(Q$1-Q$2)</f>
        <v>0.23262344093861223</v>
      </c>
      <c r="R295" s="1">
        <f>IFERROR((N295-R$2)/(R$1-R$2),0)</f>
        <v>0.66610710694843456</v>
      </c>
      <c r="S295" s="1">
        <f>IFERROR((O295-S$2)/(S$1-S$2),0)</f>
        <v>0.68511514769543036</v>
      </c>
    </row>
    <row r="296" spans="1:19" x14ac:dyDescent="0.25">
      <c r="A296" s="2">
        <v>40249</v>
      </c>
      <c r="B296" s="1">
        <v>69901</v>
      </c>
      <c r="C296" s="1">
        <v>70486</v>
      </c>
      <c r="D296" s="1">
        <v>69341</v>
      </c>
      <c r="E296" s="1">
        <v>69341</v>
      </c>
      <c r="F296" s="1">
        <f>IF((C297-B297)&gt;500,500,(E297-B297))</f>
        <v>-316</v>
      </c>
      <c r="G296" s="1">
        <f>(E297-B297)</f>
        <v>-316</v>
      </c>
      <c r="H296" s="1" t="str">
        <f>IF(AND(S296&lt;0.69,P296&gt;=0.46),"TRADE",IF(AND(S296&lt;0.69,P296&lt;0.11,Q296&gt;=0.26),"TRADE",IF(AND(S296&lt;0.69,P296&lt;0.46,P296&gt;=0.11,R296&lt;0.84),"TRADE","NO TRADE")))</f>
        <v>NO TRADE</v>
      </c>
      <c r="I296" s="1">
        <f>IF((C297-B297)&gt;500,1,0)</f>
        <v>0</v>
      </c>
      <c r="J296" s="1">
        <f>STDEV(E292:E296)</f>
        <v>561.29332794894333</v>
      </c>
      <c r="K296" s="1">
        <f>STDEV(E289:E296)</f>
        <v>896.84589176258623</v>
      </c>
      <c r="L296" s="1">
        <f>IFERROR((E296-D296)/(C296-D296),0)</f>
        <v>0</v>
      </c>
      <c r="M296" s="1">
        <f>D296/E296-1</f>
        <v>0</v>
      </c>
      <c r="N296" s="1">
        <f>SUM(L287:L296)</f>
        <v>5.1938523615023851</v>
      </c>
      <c r="O296" s="1">
        <f>SUM(M287:M296)</f>
        <v>-8.440446774800936E-2</v>
      </c>
      <c r="P296" s="1">
        <f>(J296-$P$2)/($P$1-$P$2)</f>
        <v>0.14823366154960946</v>
      </c>
      <c r="Q296" s="1">
        <f>(K296-Q$2)/(Q$1-Q$2)</f>
        <v>0.21245167835871323</v>
      </c>
      <c r="R296" s="1">
        <f>IFERROR((N296-R$2)/(R$1-R$2),0)</f>
        <v>0.51100683665477475</v>
      </c>
      <c r="S296" s="1">
        <f>IFERROR((O296-S$2)/(S$1-S$2),0)</f>
        <v>0.74355401287033962</v>
      </c>
    </row>
    <row r="297" spans="1:19" x14ac:dyDescent="0.25">
      <c r="A297" s="2">
        <v>40252</v>
      </c>
      <c r="B297" s="1">
        <v>69340</v>
      </c>
      <c r="C297" s="1">
        <v>69384</v>
      </c>
      <c r="D297" s="1">
        <v>68623</v>
      </c>
      <c r="E297" s="1">
        <v>69024</v>
      </c>
      <c r="F297" s="1">
        <f>IF((C298-B298)&gt;500,500,(E298-B298))</f>
        <v>500</v>
      </c>
      <c r="G297" s="1">
        <f>(E298-B298)</f>
        <v>919</v>
      </c>
      <c r="H297" s="1" t="str">
        <f>IF(AND(S297&lt;0.69,P297&gt;=0.46),"TRADE",IF(AND(S297&lt;0.69,P297&lt;0.11,Q297&gt;=0.26),"TRADE",IF(AND(S297&lt;0.69,P297&lt;0.46,P297&gt;=0.11,R297&lt;0.84),"TRADE","NO TRADE")))</f>
        <v>NO TRADE</v>
      </c>
      <c r="I297" s="1">
        <f>IF((C298-B298)&gt;500,1,0)</f>
        <v>1</v>
      </c>
      <c r="J297" s="1">
        <f>STDEV(E293:E297)</f>
        <v>392.64933464861491</v>
      </c>
      <c r="K297" s="1">
        <f>STDEV(E290:E297)</f>
        <v>723.36885473456766</v>
      </c>
      <c r="L297" s="1">
        <f>IFERROR((E297-D297)/(C297-D297),0)</f>
        <v>0.52693823915900129</v>
      </c>
      <c r="M297" s="1">
        <f>D297/E297-1</f>
        <v>-5.8095734816875355E-3</v>
      </c>
      <c r="N297" s="1">
        <f>SUM(L288:L297)</f>
        <v>4.9115355216546153</v>
      </c>
      <c r="O297" s="1">
        <f>SUM(M288:M297)</f>
        <v>-7.9548842205480752E-2</v>
      </c>
      <c r="P297" s="1">
        <f>(J297-$P$2)/($P$1-$P$2)</f>
        <v>9.7867731772659006E-2</v>
      </c>
      <c r="Q297" s="1">
        <f>(K297-Q$2)/(Q$1-Q$2)</f>
        <v>0.16365538907634389</v>
      </c>
      <c r="R297" s="1">
        <f>IFERROR((N297-R$2)/(R$1-R$2),0)</f>
        <v>0.46687732928148967</v>
      </c>
      <c r="S297" s="1">
        <f>IFERROR((O297-S$2)/(S$1-S$2),0)</f>
        <v>0.76461507108311588</v>
      </c>
    </row>
    <row r="298" spans="1:19" x14ac:dyDescent="0.25">
      <c r="A298" s="2">
        <v>40253</v>
      </c>
      <c r="B298" s="1">
        <v>69023</v>
      </c>
      <c r="C298" s="1">
        <v>69949</v>
      </c>
      <c r="D298" s="1">
        <v>69022</v>
      </c>
      <c r="E298" s="1">
        <v>69942</v>
      </c>
      <c r="F298" s="1">
        <f>IF((C299-B299)&gt;500,500,(E299-B299))</f>
        <v>-222</v>
      </c>
      <c r="G298" s="1">
        <f>(E299-B299)</f>
        <v>-222</v>
      </c>
      <c r="H298" s="1" t="str">
        <f>IF(AND(S298&lt;0.69,P298&gt;=0.46),"TRADE",IF(AND(S298&lt;0.69,P298&lt;0.11,Q298&gt;=0.26),"TRADE",IF(AND(S298&lt;0.69,P298&lt;0.46,P298&gt;=0.11,R298&lt;0.84),"TRADE","NO TRADE")))</f>
        <v>NO TRADE</v>
      </c>
      <c r="I298" s="1">
        <f>IF((C299-B299)&gt;500,1,0)</f>
        <v>0</v>
      </c>
      <c r="J298" s="1">
        <f>STDEV(E294:E298)</f>
        <v>428.61369553480205</v>
      </c>
      <c r="K298" s="1">
        <f>STDEV(E291:E298)</f>
        <v>538.03569650561826</v>
      </c>
      <c r="L298" s="1">
        <f>IFERROR((E298-D298)/(C298-D298),0)</f>
        <v>0.99244875943905075</v>
      </c>
      <c r="M298" s="1">
        <f>D298/E298-1</f>
        <v>-1.3153755969231629E-2</v>
      </c>
      <c r="N298" s="1">
        <f>SUM(L289:L298)</f>
        <v>5.3648453378451331</v>
      </c>
      <c r="O298" s="1">
        <f>SUM(M289:M298)</f>
        <v>-8.4573236573036392E-2</v>
      </c>
      <c r="P298" s="1">
        <f>(J298-$P$2)/($P$1-$P$2)</f>
        <v>0.10860857370493479</v>
      </c>
      <c r="Q298" s="1">
        <f>(K298-Q$2)/(Q$1-Q$2)</f>
        <v>0.11152416434776902</v>
      </c>
      <c r="R298" s="1">
        <f>IFERROR((N298-R$2)/(R$1-R$2),0)</f>
        <v>0.53773508926048574</v>
      </c>
      <c r="S298" s="1">
        <f>IFERROR((O298-S$2)/(S$1-S$2),0)</f>
        <v>0.74282198565422408</v>
      </c>
    </row>
    <row r="299" spans="1:19" x14ac:dyDescent="0.25">
      <c r="A299" s="2">
        <v>40254</v>
      </c>
      <c r="B299" s="1">
        <v>69945</v>
      </c>
      <c r="C299" s="1">
        <v>70424</v>
      </c>
      <c r="D299" s="1">
        <v>69376</v>
      </c>
      <c r="E299" s="1">
        <v>69723</v>
      </c>
      <c r="F299" s="1">
        <f>IF((C300-B300)&gt;500,500,(E300-B300))</f>
        <v>-29</v>
      </c>
      <c r="G299" s="1">
        <f>(E300-B300)</f>
        <v>-29</v>
      </c>
      <c r="H299" s="1" t="str">
        <f>IF(AND(S299&lt;0.69,P299&gt;=0.46),"TRADE",IF(AND(S299&lt;0.69,P299&lt;0.11,Q299&gt;=0.26),"TRADE",IF(AND(S299&lt;0.69,P299&lt;0.46,P299&gt;=0.11,R299&lt;0.84),"TRADE","NO TRADE")))</f>
        <v>NO TRADE</v>
      </c>
      <c r="I299" s="1">
        <f>IF((C300-B300)&gt;500,1,0)</f>
        <v>0</v>
      </c>
      <c r="J299" s="1">
        <f>STDEV(E295:E299)</f>
        <v>390.74608123434842</v>
      </c>
      <c r="K299" s="1">
        <f>STDEV(E292:E299)</f>
        <v>497.96211488138619</v>
      </c>
      <c r="L299" s="1">
        <f>IFERROR((E299-D299)/(C299-D299),0)</f>
        <v>0.33110687022900764</v>
      </c>
      <c r="M299" s="1">
        <f>D299/E299-1</f>
        <v>-4.9768369117795253E-3</v>
      </c>
      <c r="N299" s="1">
        <f>SUM(L290:L299)</f>
        <v>5.576493154730791</v>
      </c>
      <c r="O299" s="1">
        <f>SUM(M290:M299)</f>
        <v>-8.719942816614823E-2</v>
      </c>
      <c r="P299" s="1">
        <f>(J299-$P$2)/($P$1-$P$2)</f>
        <v>9.7299320612944717E-2</v>
      </c>
      <c r="Q299" s="1">
        <f>(K299-Q$2)/(Q$1-Q$2)</f>
        <v>0.10025211292807108</v>
      </c>
      <c r="R299" s="1">
        <f>IFERROR((N299-R$2)/(R$1-R$2),0)</f>
        <v>0.57081818094156134</v>
      </c>
      <c r="S299" s="1">
        <f>IFERROR((O299-S$2)/(S$1-S$2),0)</f>
        <v>0.73143099729731953</v>
      </c>
    </row>
    <row r="300" spans="1:19" x14ac:dyDescent="0.25">
      <c r="A300" s="2">
        <v>40255</v>
      </c>
      <c r="B300" s="1">
        <v>69726</v>
      </c>
      <c r="C300" s="1">
        <v>70128</v>
      </c>
      <c r="D300" s="1">
        <v>68972</v>
      </c>
      <c r="E300" s="1">
        <v>69697</v>
      </c>
      <c r="F300" s="1">
        <f>IF((C301-B301)&gt;500,500,(E301-B301))</f>
        <v>-872</v>
      </c>
      <c r="G300" s="1">
        <f>(E301-B301)</f>
        <v>-872</v>
      </c>
      <c r="H300" s="1" t="str">
        <f>IF(AND(S300&lt;0.69,P300&gt;=0.46),"TRADE",IF(AND(S300&lt;0.69,P300&lt;0.11,Q300&gt;=0.26),"TRADE",IF(AND(S300&lt;0.69,P300&lt;0.46,P300&gt;=0.11,R300&lt;0.84),"TRADE","NO TRADE")))</f>
        <v>NO TRADE</v>
      </c>
      <c r="I300" s="1">
        <f>IF((C301-B301)&gt;500,1,0)</f>
        <v>0</v>
      </c>
      <c r="J300" s="1">
        <f>STDEV(E296:E300)</f>
        <v>362.44075377915215</v>
      </c>
      <c r="K300" s="1">
        <f>STDEV(E293:E300)</f>
        <v>327.10087456755161</v>
      </c>
      <c r="L300" s="1">
        <f>IFERROR((E300-D300)/(C300-D300),0)</f>
        <v>0.62716262975778547</v>
      </c>
      <c r="M300" s="1">
        <f>D300/E300-1</f>
        <v>-1.0402169390361093E-2</v>
      </c>
      <c r="N300" s="1">
        <f>SUM(L291:L300)</f>
        <v>5.5042837279736627</v>
      </c>
      <c r="O300" s="1">
        <f>SUM(M291:M300)</f>
        <v>-8.4462911425122411E-2</v>
      </c>
      <c r="P300" s="1">
        <f>(J300-$P$2)/($P$1-$P$2)</f>
        <v>8.8845867234482609E-2</v>
      </c>
      <c r="Q300" s="1">
        <f>(K300-Q$2)/(Q$1-Q$2)</f>
        <v>5.2191605022625882E-2</v>
      </c>
      <c r="R300" s="1">
        <f>IFERROR((N300-R$2)/(R$1-R$2),0)</f>
        <v>0.55953098166496973</v>
      </c>
      <c r="S300" s="1">
        <f>IFERROR((O300-S$2)/(S$1-S$2),0)</f>
        <v>0.74330051603969116</v>
      </c>
    </row>
    <row r="301" spans="1:19" x14ac:dyDescent="0.25">
      <c r="A301" s="2">
        <v>40256</v>
      </c>
      <c r="B301" s="1">
        <v>69701</v>
      </c>
      <c r="C301" s="1">
        <v>69998</v>
      </c>
      <c r="D301" s="1">
        <v>68773</v>
      </c>
      <c r="E301" s="1">
        <v>68829</v>
      </c>
      <c r="F301" s="1">
        <f>IF((C302-B302)&gt;500,500,(E302-B302))</f>
        <v>228</v>
      </c>
      <c r="G301" s="1">
        <f>(E302-B302)</f>
        <v>228</v>
      </c>
      <c r="H301" s="1" t="str">
        <f>IF(AND(S301&lt;0.69,P301&gt;=0.46),"TRADE",IF(AND(S301&lt;0.69,P301&lt;0.11,Q301&gt;=0.26),"TRADE",IF(AND(S301&lt;0.69,P301&lt;0.46,P301&gt;=0.11,R301&lt;0.84),"TRADE","NO TRADE")))</f>
        <v>NO TRADE</v>
      </c>
      <c r="I301" s="1">
        <f>IF((C302-B302)&gt;500,1,0)</f>
        <v>0</v>
      </c>
      <c r="J301" s="1">
        <f>STDEV(E297:E301)</f>
        <v>485.92026094823416</v>
      </c>
      <c r="K301" s="1">
        <f>STDEV(E294:E301)</f>
        <v>437.78925132011705</v>
      </c>
      <c r="L301" s="1">
        <f>IFERROR((E301-D301)/(C301-D301),0)</f>
        <v>4.5714285714285714E-2</v>
      </c>
      <c r="M301" s="1">
        <f>D301/E301-1</f>
        <v>-8.1361054206807726E-4</v>
      </c>
      <c r="N301" s="1">
        <f>SUM(L292:L301)</f>
        <v>4.6249754301287789</v>
      </c>
      <c r="O301" s="1">
        <f>SUM(M292:M301)</f>
        <v>-7.04029617539641E-2</v>
      </c>
      <c r="P301" s="1">
        <f>(J301-$P$2)/($P$1-$P$2)</f>
        <v>0.12572331578905455</v>
      </c>
      <c r="Q301" s="1">
        <f>(K301-Q$2)/(Q$1-Q$2)</f>
        <v>8.3326458054164068E-2</v>
      </c>
      <c r="R301" s="1">
        <f>IFERROR((N301-R$2)/(R$1-R$2),0)</f>
        <v>0.42208455078943286</v>
      </c>
      <c r="S301" s="1">
        <f>IFERROR((O301-S$2)/(S$1-S$2),0)</f>
        <v>0.80428491771963717</v>
      </c>
    </row>
    <row r="302" spans="1:19" x14ac:dyDescent="0.25">
      <c r="A302" s="2">
        <v>40259</v>
      </c>
      <c r="B302" s="1">
        <v>68814</v>
      </c>
      <c r="C302" s="1">
        <v>69121</v>
      </c>
      <c r="D302" s="1">
        <v>67899</v>
      </c>
      <c r="E302" s="1">
        <v>69042</v>
      </c>
      <c r="F302" s="1">
        <f>IF((C303-B303)&gt;500,500,(E303-B303))</f>
        <v>500</v>
      </c>
      <c r="G302" s="1">
        <f>(E303-B303)</f>
        <v>338</v>
      </c>
      <c r="H302" s="1" t="str">
        <f>IF(AND(S302&lt;0.69,P302&gt;=0.46),"TRADE",IF(AND(S302&lt;0.69,P302&lt;0.11,Q302&gt;=0.26),"TRADE",IF(AND(S302&lt;0.69,P302&lt;0.46,P302&gt;=0.11,R302&lt;0.84),"TRADE","NO TRADE")))</f>
        <v>NO TRADE</v>
      </c>
      <c r="I302" s="1">
        <f>IF((C303-B303)&gt;500,1,0)</f>
        <v>1</v>
      </c>
      <c r="J302" s="1">
        <f>STDEV(E298:E302)</f>
        <v>482.09158880859974</v>
      </c>
      <c r="K302" s="1">
        <f>STDEV(E295:E302)</f>
        <v>432.69551732631311</v>
      </c>
      <c r="L302" s="1">
        <f>IFERROR((E302-D302)/(C302-D302),0)</f>
        <v>0.93535188216039278</v>
      </c>
      <c r="M302" s="1">
        <f>D302/E302-1</f>
        <v>-1.6555140349352571E-2</v>
      </c>
      <c r="N302" s="1">
        <f>SUM(L293:L302)</f>
        <v>5.2185719931402348</v>
      </c>
      <c r="O302" s="1">
        <f>SUM(M293:M302)</f>
        <v>-8.3210380630476699E-2</v>
      </c>
      <c r="P302" s="1">
        <f>(J302-$P$2)/($P$1-$P$2)</f>
        <v>0.12457987374673771</v>
      </c>
      <c r="Q302" s="1">
        <f>(K302-Q$2)/(Q$1-Q$2)</f>
        <v>8.1893672933163006E-2</v>
      </c>
      <c r="R302" s="1">
        <f>IFERROR((N302-R$2)/(R$1-R$2),0)</f>
        <v>0.51487081149671321</v>
      </c>
      <c r="S302" s="1">
        <f>IFERROR((O302-S$2)/(S$1-S$2),0)</f>
        <v>0.74873331223624273</v>
      </c>
    </row>
    <row r="303" spans="1:19" x14ac:dyDescent="0.25">
      <c r="A303" s="2">
        <v>40260</v>
      </c>
      <c r="B303" s="1">
        <v>69049</v>
      </c>
      <c r="C303" s="1">
        <v>69613</v>
      </c>
      <c r="D303" s="1">
        <v>68913</v>
      </c>
      <c r="E303" s="1">
        <v>69387</v>
      </c>
      <c r="F303" s="1">
        <f>IF((C304-B304)&gt;500,500,(E304-B304))</f>
        <v>-469</v>
      </c>
      <c r="G303" s="1">
        <f>(E304-B304)</f>
        <v>-469</v>
      </c>
      <c r="H303" s="1" t="str">
        <f>IF(AND(S303&lt;0.69,P303&gt;=0.46),"TRADE",IF(AND(S303&lt;0.69,P303&lt;0.11,Q303&gt;=0.26),"TRADE",IF(AND(S303&lt;0.69,P303&lt;0.46,P303&gt;=0.11,R303&lt;0.84),"TRADE","NO TRADE")))</f>
        <v>NO TRADE</v>
      </c>
      <c r="I303" s="1">
        <f>IF((C304-B304)&gt;500,1,0)</f>
        <v>0</v>
      </c>
      <c r="J303" s="1">
        <f>STDEV(E299:E303)</f>
        <v>395.65616385948044</v>
      </c>
      <c r="K303" s="1">
        <f>STDEV(E296:E303)</f>
        <v>392.74762434491112</v>
      </c>
      <c r="L303" s="1">
        <f>IFERROR((E303-D303)/(C303-D303),0)</f>
        <v>0.67714285714285716</v>
      </c>
      <c r="M303" s="1">
        <f>D303/E303-1</f>
        <v>-6.8312508106705971E-3</v>
      </c>
      <c r="N303" s="1">
        <f>SUM(L294:L303)</f>
        <v>5.1964030450951633</v>
      </c>
      <c r="O303" s="1">
        <f>SUM(M294:M303)</f>
        <v>-7.105519933812332E-2</v>
      </c>
      <c r="P303" s="1">
        <f>(J303-$P$2)/($P$1-$P$2)</f>
        <v>9.8765728469262612E-2</v>
      </c>
      <c r="Q303" s="1">
        <f>(K303-Q$2)/(Q$1-Q$2)</f>
        <v>7.0656975699126282E-2</v>
      </c>
      <c r="R303" s="1">
        <f>IFERROR((N303-R$2)/(R$1-R$2),0)</f>
        <v>0.51140553908596909</v>
      </c>
      <c r="S303" s="1">
        <f>IFERROR((O303-S$2)/(S$1-S$2),0)</f>
        <v>0.80145586642475819</v>
      </c>
    </row>
    <row r="304" spans="1:19" x14ac:dyDescent="0.25">
      <c r="A304" s="2">
        <v>40261</v>
      </c>
      <c r="B304" s="1">
        <v>69382</v>
      </c>
      <c r="C304" s="1">
        <v>69677</v>
      </c>
      <c r="D304" s="1">
        <v>68744</v>
      </c>
      <c r="E304" s="1">
        <v>68913</v>
      </c>
      <c r="F304" s="1">
        <f>IF((C305-B305)&gt;500,500,(E305-B305))</f>
        <v>500</v>
      </c>
      <c r="G304" s="1">
        <f>(E305-B305)</f>
        <v>-474</v>
      </c>
      <c r="H304" s="1" t="str">
        <f>IF(AND(S304&lt;0.69,P304&gt;=0.46),"TRADE",IF(AND(S304&lt;0.69,P304&lt;0.11,Q304&gt;=0.26),"TRADE",IF(AND(S304&lt;0.69,P304&lt;0.46,P304&gt;=0.11,R304&lt;0.84),"TRADE","NO TRADE")))</f>
        <v>NO TRADE</v>
      </c>
      <c r="I304" s="1">
        <f>IF((C305-B305)&gt;500,1,0)</f>
        <v>1</v>
      </c>
      <c r="J304" s="1">
        <f>STDEV(E300:E304)</f>
        <v>361.75516582351656</v>
      </c>
      <c r="K304" s="1">
        <f>STDEV(E297:E304)</f>
        <v>425.53157932167619</v>
      </c>
      <c r="L304" s="1">
        <f>IFERROR((E304-D304)/(C304-D304),0)</f>
        <v>0.18113612004287247</v>
      </c>
      <c r="M304" s="1">
        <f>D304/E304-1</f>
        <v>-2.452367477834394E-3</v>
      </c>
      <c r="N304" s="1">
        <f>SUM(L295:L304)</f>
        <v>4.9309912809509528</v>
      </c>
      <c r="O304" s="1">
        <f>SUM(M295:M304)</f>
        <v>-6.7777276300231559E-2</v>
      </c>
      <c r="P304" s="1">
        <f>(J304-$P$2)/($P$1-$P$2)</f>
        <v>8.8641114760625014E-2</v>
      </c>
      <c r="Q304" s="1">
        <f>(K304-Q$2)/(Q$1-Q$2)</f>
        <v>7.9878572852690899E-2</v>
      </c>
      <c r="R304" s="1">
        <f>IFERROR((N304-R$2)/(R$1-R$2),0)</f>
        <v>0.46991849775653899</v>
      </c>
      <c r="S304" s="1">
        <f>IFERROR((O304-S$2)/(S$1-S$2),0)</f>
        <v>0.81567371071966399</v>
      </c>
    </row>
    <row r="305" spans="1:19" x14ac:dyDescent="0.25">
      <c r="A305" s="2">
        <v>40262</v>
      </c>
      <c r="B305" s="1">
        <v>68916</v>
      </c>
      <c r="C305" s="1">
        <v>69572</v>
      </c>
      <c r="D305" s="1">
        <v>68377</v>
      </c>
      <c r="E305" s="1">
        <v>68442</v>
      </c>
      <c r="F305" s="1">
        <f>IF((C306-B306)&gt;500,500,(E306-B306))</f>
        <v>241</v>
      </c>
      <c r="G305" s="1">
        <f>(E306-B306)</f>
        <v>241</v>
      </c>
      <c r="H305" s="1" t="str">
        <f>IF(AND(S305&lt;0.69,P305&gt;=0.46),"TRADE",IF(AND(S305&lt;0.69,P305&lt;0.11,Q305&gt;=0.26),"TRADE",IF(AND(S305&lt;0.69,P305&lt;0.46,P305&gt;=0.11,R305&lt;0.84),"TRADE","NO TRADE")))</f>
        <v>NO TRADE</v>
      </c>
      <c r="I305" s="1">
        <f>IF((C306-B306)&gt;500,1,0)</f>
        <v>0</v>
      </c>
      <c r="J305" s="1">
        <f>STDEV(E301:E305)</f>
        <v>342.69271950247207</v>
      </c>
      <c r="K305" s="1">
        <f>STDEV(E298:E305)</f>
        <v>522.08796125338336</v>
      </c>
      <c r="L305" s="1">
        <f>IFERROR((E305-D305)/(C305-D305),0)</f>
        <v>5.4393305439330547E-2</v>
      </c>
      <c r="M305" s="1">
        <f>D305/E305-1</f>
        <v>-9.4970924286252867E-4</v>
      </c>
      <c r="N305" s="1">
        <f>SUM(L296:L305)</f>
        <v>4.3713949490845838</v>
      </c>
      <c r="O305" s="1">
        <f>SUM(M296:M305)</f>
        <v>-6.1944414175847951E-2</v>
      </c>
      <c r="P305" s="1">
        <f>(J305-$P$2)/($P$1-$P$2)</f>
        <v>8.2948069820252726E-2</v>
      </c>
      <c r="Q305" s="1">
        <f>(K305-Q$2)/(Q$1-Q$2)</f>
        <v>0.10703832393857983</v>
      </c>
      <c r="R305" s="1">
        <f>IFERROR((N305-R$2)/(R$1-R$2),0)</f>
        <v>0.38244688087928852</v>
      </c>
      <c r="S305" s="1">
        <f>IFERROR((O305-S$2)/(S$1-S$2),0)</f>
        <v>0.84097348881679623</v>
      </c>
    </row>
    <row r="306" spans="1:19" x14ac:dyDescent="0.25">
      <c r="A306" s="2">
        <v>40263</v>
      </c>
      <c r="B306" s="1">
        <v>68442</v>
      </c>
      <c r="C306" s="1">
        <v>68910</v>
      </c>
      <c r="D306" s="1">
        <v>68024</v>
      </c>
      <c r="E306" s="1">
        <v>68683</v>
      </c>
      <c r="F306" s="1">
        <f>IF((C307-B307)&gt;500,500,(E307-B307))</f>
        <v>500</v>
      </c>
      <c r="G306" s="1">
        <f>(E307-B307)</f>
        <v>1258</v>
      </c>
      <c r="H306" s="1" t="str">
        <f>IF(AND(S306&lt;0.69,P306&gt;=0.46),"TRADE",IF(AND(S306&lt;0.69,P306&lt;0.11,Q306&gt;=0.26),"TRADE",IF(AND(S306&lt;0.69,P306&lt;0.46,P306&gt;=0.11,R306&lt;0.84),"TRADE","NO TRADE")))</f>
        <v>NO TRADE</v>
      </c>
      <c r="I306" s="1">
        <f>IF((C307-B307)&gt;500,1,0)</f>
        <v>1</v>
      </c>
      <c r="J306" s="1">
        <f>STDEV(E302:E306)</f>
        <v>358.51680574277128</v>
      </c>
      <c r="K306" s="1">
        <f>STDEV(E299:E306)</f>
        <v>469.74947730526685</v>
      </c>
      <c r="L306" s="1">
        <f>IFERROR((E306-D306)/(C306-D306),0)</f>
        <v>0.74379232505643345</v>
      </c>
      <c r="M306" s="1">
        <f>D306/E306-1</f>
        <v>-9.5948051191706574E-3</v>
      </c>
      <c r="N306" s="1">
        <f>SUM(L297:L306)</f>
        <v>5.1151872741410171</v>
      </c>
      <c r="O306" s="1">
        <f>SUM(M297:M306)</f>
        <v>-7.1539219295018608E-2</v>
      </c>
      <c r="P306" s="1">
        <f>(J306-$P$2)/($P$1-$P$2)</f>
        <v>8.7673970818955921E-2</v>
      </c>
      <c r="Q306" s="1">
        <f>(K306-Q$2)/(Q$1-Q$2)</f>
        <v>9.2316353543613686E-2</v>
      </c>
      <c r="R306" s="1">
        <f>IFERROR((N306-R$2)/(R$1-R$2),0)</f>
        <v>0.4987105402149114</v>
      </c>
      <c r="S306" s="1">
        <f>IFERROR((O306-S$2)/(S$1-S$2),0)</f>
        <v>0.79935645155039614</v>
      </c>
    </row>
    <row r="307" spans="1:19" x14ac:dyDescent="0.25">
      <c r="A307" s="2">
        <v>40266</v>
      </c>
      <c r="B307" s="1">
        <v>68681</v>
      </c>
      <c r="C307" s="1">
        <v>69943</v>
      </c>
      <c r="D307" s="1">
        <v>68681</v>
      </c>
      <c r="E307" s="1">
        <v>69939</v>
      </c>
      <c r="F307" s="1">
        <f>IF((C308-B308)&gt;500,500,(E308-B308))</f>
        <v>500</v>
      </c>
      <c r="G307" s="1">
        <f>(E308-B308)</f>
        <v>18</v>
      </c>
      <c r="H307" s="1" t="str">
        <f>IF(AND(S307&lt;0.69,P307&gt;=0.46),"TRADE",IF(AND(S307&lt;0.69,P307&lt;0.11,Q307&gt;=0.26),"TRADE",IF(AND(S307&lt;0.69,P307&lt;0.46,P307&gt;=0.11,R307&lt;0.84),"TRADE","NO TRADE")))</f>
        <v>NO TRADE</v>
      </c>
      <c r="I307" s="1">
        <f>IF((C308-B308)&gt;500,1,0)</f>
        <v>1</v>
      </c>
      <c r="J307" s="1">
        <f>STDEV(E303:E307)</f>
        <v>596.74383113694603</v>
      </c>
      <c r="K307" s="1">
        <f>STDEV(E300:E307)</f>
        <v>515.35674190658597</v>
      </c>
      <c r="L307" s="1">
        <f>IFERROR((E307-D307)/(C307-D307),0)</f>
        <v>0.99683042789223453</v>
      </c>
      <c r="M307" s="1">
        <f>D307/E307-1</f>
        <v>-1.7987103046940955E-2</v>
      </c>
      <c r="N307" s="1">
        <f>SUM(L298:L307)</f>
        <v>5.5850794628742504</v>
      </c>
      <c r="O307" s="1">
        <f>SUM(M298:M307)</f>
        <v>-8.3716748860272028E-2</v>
      </c>
      <c r="P307" s="1">
        <f>(J307-$P$2)/($P$1-$P$2)</f>
        <v>0.15882103865793498</v>
      </c>
      <c r="Q307" s="1">
        <f>(K307-Q$2)/(Q$1-Q$2)</f>
        <v>0.10514494062920064</v>
      </c>
      <c r="R307" s="1">
        <f>IFERROR((N307-R$2)/(R$1-R$2),0)</f>
        <v>0.57216032386413873</v>
      </c>
      <c r="S307" s="1">
        <f>IFERROR((O307-S$2)/(S$1-S$2),0)</f>
        <v>0.74653696272959069</v>
      </c>
    </row>
    <row r="308" spans="1:19" x14ac:dyDescent="0.25">
      <c r="A308" s="2">
        <v>40267</v>
      </c>
      <c r="B308" s="1">
        <v>69942</v>
      </c>
      <c r="C308" s="1">
        <v>70451</v>
      </c>
      <c r="D308" s="1">
        <v>69750</v>
      </c>
      <c r="E308" s="1">
        <v>69960</v>
      </c>
      <c r="F308" s="1">
        <f>IF((C309-B309)&gt;500,500,(E309-B309))</f>
        <v>412</v>
      </c>
      <c r="G308" s="1">
        <f>(E309-B309)</f>
        <v>412</v>
      </c>
      <c r="H308" s="1" t="str">
        <f>IF(AND(S308&lt;0.69,P308&gt;=0.46),"TRADE",IF(AND(S308&lt;0.69,P308&lt;0.11,Q308&gt;=0.26),"TRADE",IF(AND(S308&lt;0.69,P308&lt;0.46,P308&gt;=0.11,R308&lt;0.84),"TRADE","NO TRADE")))</f>
        <v>NO TRADE</v>
      </c>
      <c r="I308" s="1">
        <f>IF((C309-B309)&gt;500,1,0)</f>
        <v>0</v>
      </c>
      <c r="J308" s="1">
        <f>STDEV(E304:E308)</f>
        <v>715.39310871715838</v>
      </c>
      <c r="K308" s="1">
        <f>STDEV(E301:E308)</f>
        <v>563.78996532396707</v>
      </c>
      <c r="L308" s="1">
        <f>IFERROR((E308-D308)/(C308-D308),0)</f>
        <v>0.29957203994293868</v>
      </c>
      <c r="M308" s="1">
        <f>D308/E308-1</f>
        <v>-3.0017152658662338E-3</v>
      </c>
      <c r="N308" s="1">
        <f>SUM(L299:L308)</f>
        <v>4.8922027433781388</v>
      </c>
      <c r="O308" s="1">
        <f>SUM(M299:M308)</f>
        <v>-7.3564708156906633E-2</v>
      </c>
      <c r="P308" s="1">
        <f>(J308-$P$2)/($P$1-$P$2)</f>
        <v>0.19425592765542674</v>
      </c>
      <c r="Q308" s="1">
        <f>(K308-Q$2)/(Q$1-Q$2)</f>
        <v>0.11876842429736154</v>
      </c>
      <c r="R308" s="1">
        <f>IFERROR((N308-R$2)/(R$1-R$2),0)</f>
        <v>0.46385538421452915</v>
      </c>
      <c r="S308" s="1">
        <f>IFERROR((O308-S$2)/(S$1-S$2),0)</f>
        <v>0.79057098437301188</v>
      </c>
    </row>
    <row r="309" spans="1:19" x14ac:dyDescent="0.25">
      <c r="A309" s="2">
        <v>40268</v>
      </c>
      <c r="B309" s="1">
        <v>69960</v>
      </c>
      <c r="C309" s="1">
        <v>70392</v>
      </c>
      <c r="D309" s="1">
        <v>69573</v>
      </c>
      <c r="E309" s="1">
        <v>70372</v>
      </c>
      <c r="F309" s="1">
        <f>IF((C310-B310)&gt;500,500,(E310-B310))</f>
        <v>500</v>
      </c>
      <c r="G309" s="1">
        <f>(E310-B310)</f>
        <v>761</v>
      </c>
      <c r="H309" s="1" t="str">
        <f>IF(AND(S309&lt;0.69,P309&gt;=0.46),"TRADE",IF(AND(S309&lt;0.69,P309&lt;0.11,Q309&gt;=0.26),"TRADE",IF(AND(S309&lt;0.69,P309&lt;0.46,P309&gt;=0.11,R309&lt;0.84),"TRADE","NO TRADE")))</f>
        <v>NO TRADE</v>
      </c>
      <c r="I309" s="1">
        <f>IF((C310-B310)&gt;500,1,0)</f>
        <v>1</v>
      </c>
      <c r="J309" s="1">
        <f>STDEV(E305:E309)</f>
        <v>858.69010708171083</v>
      </c>
      <c r="K309" s="1">
        <f>STDEV(E302:E309)</f>
        <v>688.64043074535118</v>
      </c>
      <c r="L309" s="1">
        <f>IFERROR((E309-D309)/(C309-D309),0)</f>
        <v>0.97557997557997556</v>
      </c>
      <c r="M309" s="1">
        <f>D309/E309-1</f>
        <v>-1.1353947592792624E-2</v>
      </c>
      <c r="N309" s="1">
        <f>SUM(L300:L309)</f>
        <v>5.5366758487291055</v>
      </c>
      <c r="O309" s="1">
        <f>SUM(M300:M309)</f>
        <v>-7.9941818837919731E-2</v>
      </c>
      <c r="P309" s="1">
        <f>(J309-$P$2)/($P$1-$P$2)</f>
        <v>0.23705191709825249</v>
      </c>
      <c r="Q309" s="1">
        <f>(K309-Q$2)/(Q$1-Q$2)</f>
        <v>0.15388684418803752</v>
      </c>
      <c r="R309" s="1">
        <f>IFERROR((N309-R$2)/(R$1-R$2),0)</f>
        <v>0.56459425855799683</v>
      </c>
      <c r="S309" s="1">
        <f>IFERROR((O309-S$2)/(S$1-S$2),0)</f>
        <v>0.7629105525489811</v>
      </c>
    </row>
    <row r="310" spans="1:19" x14ac:dyDescent="0.25">
      <c r="A310" s="2">
        <v>40269</v>
      </c>
      <c r="B310" s="1">
        <v>70375</v>
      </c>
      <c r="C310" s="1">
        <v>71401</v>
      </c>
      <c r="D310" s="1">
        <v>70373</v>
      </c>
      <c r="E310" s="1">
        <v>71136</v>
      </c>
      <c r="F310" s="1">
        <f>IF((C311-B311)&gt;500,500,(E311-B311))</f>
        <v>142</v>
      </c>
      <c r="G310" s="1">
        <f>(E311-B311)</f>
        <v>142</v>
      </c>
      <c r="H310" s="1" t="str">
        <f>IF(AND(S310&lt;0.69,P310&gt;=0.46),"TRADE",IF(AND(S310&lt;0.69,P310&lt;0.11,Q310&gt;=0.26),"TRADE",IF(AND(S310&lt;0.69,P310&lt;0.46,P310&gt;=0.11,R310&lt;0.84),"TRADE","NO TRADE")))</f>
        <v>NO TRADE</v>
      </c>
      <c r="I310" s="1">
        <f>IF((C311-B311)&gt;500,1,0)</f>
        <v>0</v>
      </c>
      <c r="J310" s="1">
        <f>STDEV(E306:E310)</f>
        <v>889.81318264004153</v>
      </c>
      <c r="K310" s="1">
        <f>STDEV(E303:E310)</f>
        <v>917.98412684689549</v>
      </c>
      <c r="L310" s="1">
        <f>IFERROR((E310-D310)/(C310-D310),0)</f>
        <v>0.74221789883268485</v>
      </c>
      <c r="M310" s="1">
        <f>D310/E310-1</f>
        <v>-1.0725933423301859E-2</v>
      </c>
      <c r="N310" s="1">
        <f>SUM(L301:L310)</f>
        <v>5.6517311178040055</v>
      </c>
      <c r="O310" s="1">
        <f>SUM(M301:M310)</f>
        <v>-8.0265582870860497E-2</v>
      </c>
      <c r="P310" s="1">
        <f>(J310-$P$2)/($P$1-$P$2)</f>
        <v>0.24634689765069981</v>
      </c>
      <c r="Q310" s="1">
        <f>(K310-Q$2)/(Q$1-Q$2)</f>
        <v>0.21839752255667522</v>
      </c>
      <c r="R310" s="1">
        <f>IFERROR((N310-R$2)/(R$1-R$2),0)</f>
        <v>0.58257877676000669</v>
      </c>
      <c r="S310" s="1">
        <f>IFERROR((O310-S$2)/(S$1-S$2),0)</f>
        <v>0.7615062405637909</v>
      </c>
    </row>
    <row r="311" spans="1:19" x14ac:dyDescent="0.25">
      <c r="A311" s="2">
        <v>40273</v>
      </c>
      <c r="B311" s="1">
        <v>71148</v>
      </c>
      <c r="C311" s="1">
        <v>71645</v>
      </c>
      <c r="D311" s="1">
        <v>71148</v>
      </c>
      <c r="E311" s="1">
        <v>71290</v>
      </c>
      <c r="F311" s="1">
        <f>IF((C312-B312)&gt;500,500,(E312-B312))</f>
        <v>-194</v>
      </c>
      <c r="G311" s="1">
        <f>(E312-B312)</f>
        <v>-194</v>
      </c>
      <c r="H311" s="1" t="str">
        <f>IF(AND(S311&lt;0.69,P311&gt;=0.46),"TRADE",IF(AND(S311&lt;0.69,P311&lt;0.11,Q311&gt;=0.26),"TRADE",IF(AND(S311&lt;0.69,P311&lt;0.46,P311&gt;=0.11,R311&lt;0.84),"TRADE","NO TRADE")))</f>
        <v>NO TRADE</v>
      </c>
      <c r="I311" s="1">
        <f>IF((C312-B312)&gt;500,1,0)</f>
        <v>0</v>
      </c>
      <c r="J311" s="1">
        <f>STDEV(E307:E311)</f>
        <v>641.00296411171144</v>
      </c>
      <c r="K311" s="1">
        <f>STDEV(E304:E311)</f>
        <v>1085.0737219852194</v>
      </c>
      <c r="L311" s="1">
        <f>IFERROR((E311-D311)/(C311-D311),0)</f>
        <v>0.2857142857142857</v>
      </c>
      <c r="M311" s="1">
        <f>D311/E311-1</f>
        <v>-1.9918642165801526E-3</v>
      </c>
      <c r="N311" s="1">
        <f>SUM(L302:L311)</f>
        <v>5.8917311178040057</v>
      </c>
      <c r="O311" s="1">
        <f>SUM(M302:M311)</f>
        <v>-8.1443836545372572E-2</v>
      </c>
      <c r="P311" s="1">
        <f>(J311-$P$2)/($P$1-$P$2)</f>
        <v>0.17203913400643625</v>
      </c>
      <c r="Q311" s="1">
        <f>(K311-Q$2)/(Q$1-Q$2)</f>
        <v>0.26539712757717582</v>
      </c>
      <c r="R311" s="1">
        <f>IFERROR((N311-R$2)/(R$1-R$2),0)</f>
        <v>0.62009365463728572</v>
      </c>
      <c r="S311" s="1">
        <f>IFERROR((O311-S$2)/(S$1-S$2),0)</f>
        <v>0.75639561804750155</v>
      </c>
    </row>
    <row r="312" spans="1:19" x14ac:dyDescent="0.25">
      <c r="A312" s="2">
        <v>40274</v>
      </c>
      <c r="B312" s="1">
        <v>71290</v>
      </c>
      <c r="C312" s="1">
        <v>71711</v>
      </c>
      <c r="D312" s="1">
        <v>70823</v>
      </c>
      <c r="E312" s="1">
        <v>71096</v>
      </c>
      <c r="F312" s="1">
        <f>IF((C313-B313)&gt;500,500,(E313-B313))</f>
        <v>-299</v>
      </c>
      <c r="G312" s="1">
        <f>(E313-B313)</f>
        <v>-299</v>
      </c>
      <c r="H312" s="1" t="str">
        <f>IF(AND(S312&lt;0.69,P312&gt;=0.46),"TRADE",IF(AND(S312&lt;0.69,P312&lt;0.11,Q312&gt;=0.26),"TRADE",IF(AND(S312&lt;0.69,P312&lt;0.46,P312&gt;=0.11,R312&lt;0.84),"TRADE","NO TRADE")))</f>
        <v>NO TRADE</v>
      </c>
      <c r="I312" s="1">
        <f>IF((C313-B313)&gt;500,1,0)</f>
        <v>0</v>
      </c>
      <c r="J312" s="1">
        <f>STDEV(E308:E312)</f>
        <v>575.57206325533218</v>
      </c>
      <c r="K312" s="1">
        <f>STDEV(E305:E312)</f>
        <v>1092.5742537695091</v>
      </c>
      <c r="L312" s="1">
        <f>IFERROR((E312-D312)/(C312-D312),0)</f>
        <v>0.30743243243243246</v>
      </c>
      <c r="M312" s="1">
        <f>D312/E312-1</f>
        <v>-3.839878474175773E-3</v>
      </c>
      <c r="N312" s="1">
        <f>SUM(L303:L312)</f>
        <v>5.2638116680760456</v>
      </c>
      <c r="O312" s="1">
        <f>SUM(M303:M312)</f>
        <v>-6.8728574670195774E-2</v>
      </c>
      <c r="P312" s="1">
        <f>(J312-$P$2)/($P$1-$P$2)</f>
        <v>0.15249803981575102</v>
      </c>
      <c r="Q312" s="1">
        <f>(K312-Q$2)/(Q$1-Q$2)</f>
        <v>0.26750690605269067</v>
      </c>
      <c r="R312" s="1">
        <f>IFERROR((N312-R$2)/(R$1-R$2),0)</f>
        <v>0.52194231516514966</v>
      </c>
      <c r="S312" s="1">
        <f>IFERROR((O312-S$2)/(S$1-S$2),0)</f>
        <v>0.81154749666710713</v>
      </c>
    </row>
    <row r="313" spans="1:19" x14ac:dyDescent="0.25">
      <c r="A313" s="2">
        <v>40275</v>
      </c>
      <c r="B313" s="1">
        <v>71092</v>
      </c>
      <c r="C313" s="1">
        <v>71257</v>
      </c>
      <c r="D313" s="1">
        <v>70531</v>
      </c>
      <c r="E313" s="1">
        <v>70793</v>
      </c>
      <c r="F313" s="1">
        <f>IF((C314-B314)&gt;500,500,(E314-B314))</f>
        <v>500</v>
      </c>
      <c r="G313" s="1">
        <f>(E314-B314)</f>
        <v>992</v>
      </c>
      <c r="H313" s="1" t="str">
        <f>IF(AND(S313&lt;0.69,P313&gt;=0.46),"TRADE",IF(AND(S313&lt;0.69,P313&lt;0.11,Q313&gt;=0.26),"TRADE",IF(AND(S313&lt;0.69,P313&lt;0.46,P313&gt;=0.11,R313&lt;0.84),"TRADE","NO TRADE")))</f>
        <v>NO TRADE</v>
      </c>
      <c r="I313" s="1">
        <f>IF((C314-B314)&gt;500,1,0)</f>
        <v>1</v>
      </c>
      <c r="J313" s="1">
        <f>STDEV(E309:E313)</f>
        <v>363.81698695910279</v>
      </c>
      <c r="K313" s="1">
        <f>STDEV(E306:E313)</f>
        <v>872.35804207414083</v>
      </c>
      <c r="L313" s="1">
        <f>IFERROR((E313-D313)/(C313-D313),0)</f>
        <v>0.3608815426997245</v>
      </c>
      <c r="M313" s="1">
        <f>D313/E313-1</f>
        <v>-3.7009308829969445E-3</v>
      </c>
      <c r="N313" s="1">
        <f>SUM(L304:L313)</f>
        <v>4.9475503536329128</v>
      </c>
      <c r="O313" s="1">
        <f>SUM(M304:M313)</f>
        <v>-6.5598254742522122E-2</v>
      </c>
      <c r="P313" s="1">
        <f>(J313-$P$2)/($P$1-$P$2)</f>
        <v>8.9256882547519359E-2</v>
      </c>
      <c r="Q313" s="1">
        <f>(K313-Q$2)/(Q$1-Q$2)</f>
        <v>0.20556364166076357</v>
      </c>
      <c r="R313" s="1">
        <f>IFERROR((N313-R$2)/(R$1-R$2),0)</f>
        <v>0.47250687937914199</v>
      </c>
      <c r="S313" s="1">
        <f>IFERROR((O313-S$2)/(S$1-S$2),0)</f>
        <v>0.82512511908545694</v>
      </c>
    </row>
    <row r="314" spans="1:19" x14ac:dyDescent="0.25">
      <c r="A314" s="2">
        <v>40276</v>
      </c>
      <c r="B314" s="1">
        <v>70793</v>
      </c>
      <c r="C314" s="1">
        <v>71805</v>
      </c>
      <c r="D314" s="1">
        <v>70462</v>
      </c>
      <c r="E314" s="1">
        <v>71785</v>
      </c>
      <c r="F314" s="1">
        <f>IF((C315-B315)&gt;500,500,(E315-B315))</f>
        <v>-366</v>
      </c>
      <c r="G314" s="1">
        <f>(E315-B315)</f>
        <v>-366</v>
      </c>
      <c r="H314" s="1" t="str">
        <f>IF(AND(S314&lt;0.69,P314&gt;=0.46),"TRADE",IF(AND(S314&lt;0.69,P314&lt;0.11,Q314&gt;=0.26),"TRADE",IF(AND(S314&lt;0.69,P314&lt;0.46,P314&gt;=0.11,R314&lt;0.84),"TRADE","NO TRADE")))</f>
        <v>NO TRADE</v>
      </c>
      <c r="I314" s="1">
        <f>IF((C315-B315)&gt;500,1,0)</f>
        <v>0</v>
      </c>
      <c r="J314" s="1">
        <f>STDEV(E310:E314)</f>
        <v>363.62274406312923</v>
      </c>
      <c r="K314" s="1">
        <f>STDEV(E307:E314)</f>
        <v>659.09958872475625</v>
      </c>
      <c r="L314" s="1">
        <f>IFERROR((E314-D314)/(C314-D314),0)</f>
        <v>0.98510796723752792</v>
      </c>
      <c r="M314" s="1">
        <f>D314/E314-1</f>
        <v>-1.8430034129692796E-2</v>
      </c>
      <c r="N314" s="1">
        <f>SUM(L305:L314)</f>
        <v>5.7515222008275675</v>
      </c>
      <c r="O314" s="1">
        <f>SUM(M305:M314)</f>
        <v>-8.1575921394380524E-2</v>
      </c>
      <c r="P314" s="1">
        <f>(J314-$P$2)/($P$1-$P$2)</f>
        <v>8.9198871444563246E-2</v>
      </c>
      <c r="Q314" s="1">
        <f>(K314-Q$2)/(Q$1-Q$2)</f>
        <v>0.14557748234063114</v>
      </c>
      <c r="R314" s="1">
        <f>IFERROR((N314-R$2)/(R$1-R$2),0)</f>
        <v>0.59817731964696641</v>
      </c>
      <c r="S314" s="1">
        <f>IFERROR((O314-S$2)/(S$1-S$2),0)</f>
        <v>0.75582270593357981</v>
      </c>
    </row>
    <row r="315" spans="1:19" x14ac:dyDescent="0.25">
      <c r="A315" s="2">
        <v>40277</v>
      </c>
      <c r="B315" s="1">
        <v>71783</v>
      </c>
      <c r="C315" s="1">
        <v>71989</v>
      </c>
      <c r="D315" s="1">
        <v>71307</v>
      </c>
      <c r="E315" s="1">
        <v>71417</v>
      </c>
      <c r="F315" s="1">
        <f>IF((C316-B316)&gt;500,500,(E316-B316))</f>
        <v>-800</v>
      </c>
      <c r="G315" s="1">
        <f>(E316-B316)</f>
        <v>-800</v>
      </c>
      <c r="H315" s="1" t="str">
        <f>IF(AND(S315&lt;0.69,P315&gt;=0.46),"TRADE",IF(AND(S315&lt;0.69,P315&lt;0.11,Q315&gt;=0.26),"TRADE",IF(AND(S315&lt;0.69,P315&lt;0.46,P315&gt;=0.11,R315&lt;0.84),"TRADE","NO TRADE")))</f>
        <v>NO TRADE</v>
      </c>
      <c r="I315" s="1">
        <f>IF((C316-B316)&gt;500,1,0)</f>
        <v>0</v>
      </c>
      <c r="J315" s="1">
        <f>STDEV(E311:E315)</f>
        <v>369.06869279308967</v>
      </c>
      <c r="K315" s="1">
        <f>STDEV(E308:E315)</f>
        <v>587.72064245815682</v>
      </c>
      <c r="L315" s="1">
        <f>IFERROR((E315-D315)/(C315-D315),0)</f>
        <v>0.16129032258064516</v>
      </c>
      <c r="M315" s="1">
        <f>D315/E315-1</f>
        <v>-1.5402495204223099E-3</v>
      </c>
      <c r="N315" s="1">
        <f>SUM(L306:L315)</f>
        <v>5.8584192179688825</v>
      </c>
      <c r="O315" s="1">
        <f>SUM(M306:M315)</f>
        <v>-8.2166461671940305E-2</v>
      </c>
      <c r="P315" s="1">
        <f>(J315-$P$2)/($P$1-$P$2)</f>
        <v>9.0825316987830196E-2</v>
      </c>
      <c r="Q315" s="1">
        <f>(K315-Q$2)/(Q$1-Q$2)</f>
        <v>0.12549973735278513</v>
      </c>
      <c r="R315" s="1">
        <f>IFERROR((N315-R$2)/(R$1-R$2),0)</f>
        <v>0.61488660524489069</v>
      </c>
      <c r="S315" s="1">
        <f>IFERROR((O315-S$2)/(S$1-S$2),0)</f>
        <v>0.75326126394145321</v>
      </c>
    </row>
    <row r="316" spans="1:19" x14ac:dyDescent="0.25">
      <c r="A316" s="2">
        <v>40280</v>
      </c>
      <c r="B316" s="1">
        <v>71414</v>
      </c>
      <c r="C316" s="1">
        <v>71607</v>
      </c>
      <c r="D316" s="1">
        <v>70505</v>
      </c>
      <c r="E316" s="1">
        <v>70614</v>
      </c>
      <c r="F316" s="1">
        <f>IF((C317-B317)&gt;500,500,(E317-B317))</f>
        <v>174</v>
      </c>
      <c r="G316" s="1">
        <f>(E317-B317)</f>
        <v>174</v>
      </c>
      <c r="H316" s="1" t="str">
        <f>IF(AND(S316&lt;0.69,P316&gt;=0.46),"TRADE",IF(AND(S316&lt;0.69,P316&lt;0.11,Q316&gt;=0.26),"TRADE",IF(AND(S316&lt;0.69,P316&lt;0.46,P316&gt;=0.11,R316&lt;0.84),"TRADE","NO TRADE")))</f>
        <v>NO TRADE</v>
      </c>
      <c r="I316" s="1">
        <f>IF((C317-B317)&gt;500,1,0)</f>
        <v>0</v>
      </c>
      <c r="J316" s="1">
        <f>STDEV(E312:E316)</f>
        <v>472.16787268936457</v>
      </c>
      <c r="K316" s="1">
        <f>STDEV(E309:E316)</f>
        <v>456.15299360130103</v>
      </c>
      <c r="L316" s="1">
        <f>IFERROR((E316-D316)/(C316-D316),0)</f>
        <v>9.8911070780399277E-2</v>
      </c>
      <c r="M316" s="1">
        <f>D316/E316-1</f>
        <v>-1.5436032514798415E-3</v>
      </c>
      <c r="N316" s="1">
        <f>SUM(L307:L316)</f>
        <v>5.2135379636928487</v>
      </c>
      <c r="O316" s="1">
        <f>SUM(M307:M316)</f>
        <v>-7.4115259804249489E-2</v>
      </c>
      <c r="P316" s="1">
        <f>(J316-$P$2)/($P$1-$P$2)</f>
        <v>0.12161613232075229</v>
      </c>
      <c r="Q316" s="1">
        <f>(K316-Q$2)/(Q$1-Q$2)</f>
        <v>8.8491882227939897E-2</v>
      </c>
      <c r="R316" s="1">
        <f>IFERROR((N316-R$2)/(R$1-R$2),0)</f>
        <v>0.51408393233025773</v>
      </c>
      <c r="S316" s="1">
        <f>IFERROR((O316-S$2)/(S$1-S$2),0)</f>
        <v>0.78818299127258229</v>
      </c>
    </row>
    <row r="317" spans="1:19" x14ac:dyDescent="0.25">
      <c r="A317" s="2">
        <v>40281</v>
      </c>
      <c r="B317" s="1">
        <v>70618</v>
      </c>
      <c r="C317" s="1">
        <v>71053</v>
      </c>
      <c r="D317" s="1">
        <v>70169</v>
      </c>
      <c r="E317" s="1">
        <v>70792</v>
      </c>
      <c r="F317" s="1">
        <f>IF((C318-B318)&gt;500,500,(E318-B318))</f>
        <v>241</v>
      </c>
      <c r="G317" s="1">
        <f>(E318-B318)</f>
        <v>241</v>
      </c>
      <c r="H317" s="1" t="str">
        <f>IF(AND(S317&lt;0.69,P317&gt;=0.46),"TRADE",IF(AND(S317&lt;0.69,P317&lt;0.11,Q317&gt;=0.26),"TRADE",IF(AND(S317&lt;0.69,P317&lt;0.46,P317&gt;=0.11,R317&lt;0.84),"TRADE","NO TRADE")))</f>
        <v>NO TRADE</v>
      </c>
      <c r="I317" s="1">
        <f>IF((C318-B318)&gt;500,1,0)</f>
        <v>0</v>
      </c>
      <c r="J317" s="1">
        <f>STDEV(E313:E317)</f>
        <v>498.26268172521208</v>
      </c>
      <c r="K317" s="1">
        <f>STDEV(E310:E317)</f>
        <v>383.69330665445364</v>
      </c>
      <c r="L317" s="1">
        <f>IFERROR((E317-D317)/(C317-D317),0)</f>
        <v>0.70475113122171951</v>
      </c>
      <c r="M317" s="1">
        <f>D317/E317-1</f>
        <v>-8.8004294270539463E-3</v>
      </c>
      <c r="N317" s="1">
        <f>SUM(L308:L317)</f>
        <v>4.9214586670223346</v>
      </c>
      <c r="O317" s="1">
        <f>SUM(M308:M317)</f>
        <v>-6.492858618436248E-2</v>
      </c>
      <c r="P317" s="1">
        <f>(J317-$P$2)/($P$1-$P$2)</f>
        <v>0.12940940911479668</v>
      </c>
      <c r="Q317" s="1">
        <f>(K317-Q$2)/(Q$1-Q$2)</f>
        <v>6.81101423380822E-2</v>
      </c>
      <c r="R317" s="1">
        <f>IFERROR((N317-R$2)/(R$1-R$2),0)</f>
        <v>0.46842843589244165</v>
      </c>
      <c r="S317" s="1">
        <f>IFERROR((O317-S$2)/(S$1-S$2),0)</f>
        <v>0.82802977644899023</v>
      </c>
    </row>
    <row r="318" spans="1:19" x14ac:dyDescent="0.25">
      <c r="A318" s="2">
        <v>40282</v>
      </c>
      <c r="B318" s="1">
        <v>70794</v>
      </c>
      <c r="C318" s="1">
        <v>71207</v>
      </c>
      <c r="D318" s="1">
        <v>70628</v>
      </c>
      <c r="E318" s="1">
        <v>71035</v>
      </c>
      <c r="F318" s="1">
        <f>IF((C319-B319)&gt;500,500,(E319-B319))</f>
        <v>-512</v>
      </c>
      <c r="G318" s="1">
        <f>(E319-B319)</f>
        <v>-512</v>
      </c>
      <c r="H318" s="1" t="str">
        <f>IF(AND(S318&lt;0.69,P318&gt;=0.46),"TRADE",IF(AND(S318&lt;0.69,P318&lt;0.11,Q318&gt;=0.26),"TRADE",IF(AND(S318&lt;0.69,P318&lt;0.46,P318&gt;=0.11,R318&lt;0.84),"TRADE","NO TRADE")))</f>
        <v>NO TRADE</v>
      </c>
      <c r="I318" s="1">
        <f>IF((C319-B319)&gt;500,1,0)</f>
        <v>0</v>
      </c>
      <c r="J318" s="1">
        <f>STDEV(E314:E318)</f>
        <v>474.58118378207956</v>
      </c>
      <c r="K318" s="1">
        <f>STDEV(E311:E318)</f>
        <v>384.57834052374818</v>
      </c>
      <c r="L318" s="1">
        <f>IFERROR((E318-D318)/(C318-D318),0)</f>
        <v>0.70293609671848012</v>
      </c>
      <c r="M318" s="1">
        <f>D318/E318-1</f>
        <v>-5.7295699303160363E-3</v>
      </c>
      <c r="N318" s="1">
        <f>SUM(L309:L318)</f>
        <v>5.3248227237978742</v>
      </c>
      <c r="O318" s="1">
        <f>SUM(M309:M318)</f>
        <v>-6.7656440848812283E-2</v>
      </c>
      <c r="P318" s="1">
        <f>(J318-$P$2)/($P$1-$P$2)</f>
        <v>0.12233687341948304</v>
      </c>
      <c r="Q318" s="1">
        <f>(K318-Q$2)/(Q$1-Q$2)</f>
        <v>6.8359088074363236E-2</v>
      </c>
      <c r="R318" s="1">
        <f>IFERROR((N318-R$2)/(R$1-R$2),0)</f>
        <v>0.53147907476751743</v>
      </c>
      <c r="S318" s="1">
        <f>IFERROR((O318-S$2)/(S$1-S$2),0)</f>
        <v>0.81619782907562421</v>
      </c>
    </row>
    <row r="319" spans="1:19" x14ac:dyDescent="0.25">
      <c r="A319" s="2">
        <v>40283</v>
      </c>
      <c r="B319" s="1">
        <v>71036</v>
      </c>
      <c r="C319" s="1">
        <v>71066</v>
      </c>
      <c r="D319" s="1">
        <v>70429</v>
      </c>
      <c r="E319" s="1">
        <v>70524</v>
      </c>
      <c r="F319" s="1">
        <f>IF((C320-B320)&gt;500,500,(E320-B320))</f>
        <v>-1101</v>
      </c>
      <c r="G319" s="1">
        <f>(E320-B320)</f>
        <v>-1101</v>
      </c>
      <c r="H319" s="1" t="str">
        <f>IF(AND(S319&lt;0.69,P319&gt;=0.46),"TRADE",IF(AND(S319&lt;0.69,P319&lt;0.11,Q319&gt;=0.26),"TRADE",IF(AND(S319&lt;0.69,P319&lt;0.46,P319&gt;=0.11,R319&lt;0.84),"TRADE","NO TRADE")))</f>
        <v>NO TRADE</v>
      </c>
      <c r="I319" s="1">
        <f>IF((C320-B320)&gt;500,1,0)</f>
        <v>0</v>
      </c>
      <c r="J319" s="1">
        <f>STDEV(E315:E319)</f>
        <v>359.7100221011363</v>
      </c>
      <c r="K319" s="1">
        <f>STDEV(E312:E319)</f>
        <v>424.57508169933857</v>
      </c>
      <c r="L319" s="1">
        <f>IFERROR((E319-D319)/(C319-D319),0)</f>
        <v>0.14913657770800628</v>
      </c>
      <c r="M319" s="1">
        <f>D319/E319-1</f>
        <v>-1.3470591571663748E-3</v>
      </c>
      <c r="N319" s="1">
        <f>SUM(L310:L319)</f>
        <v>4.4983793259259048</v>
      </c>
      <c r="O319" s="1">
        <f>SUM(M310:M319)</f>
        <v>-5.7649552413186034E-2</v>
      </c>
      <c r="P319" s="1">
        <f>(J319-$P$2)/($P$1-$P$2)</f>
        <v>8.8030327722857599E-2</v>
      </c>
      <c r="Q319" s="1">
        <f>(K319-Q$2)/(Q$1-Q$2)</f>
        <v>7.9609525516645227E-2</v>
      </c>
      <c r="R319" s="1">
        <f>IFERROR((N319-R$2)/(R$1-R$2),0)</f>
        <v>0.40229606166897408</v>
      </c>
      <c r="S319" s="1">
        <f>IFERROR((O319-S$2)/(S$1-S$2),0)</f>
        <v>0.85960225926192102</v>
      </c>
    </row>
    <row r="320" spans="1:19" x14ac:dyDescent="0.25">
      <c r="A320" s="2">
        <v>40284</v>
      </c>
      <c r="B320" s="1">
        <v>70522</v>
      </c>
      <c r="C320" s="1">
        <v>70522</v>
      </c>
      <c r="D320" s="1">
        <v>69013</v>
      </c>
      <c r="E320" s="1">
        <v>69421</v>
      </c>
      <c r="F320" s="1">
        <f>IF((C321-B321)&gt;500,500,(E321-B321))</f>
        <v>-320</v>
      </c>
      <c r="G320" s="1">
        <f>(E321-B321)</f>
        <v>-320</v>
      </c>
      <c r="H320" s="1" t="str">
        <f>IF(AND(S320&lt;0.69,P320&gt;=0.46),"TRADE",IF(AND(S320&lt;0.69,P320&lt;0.11,Q320&gt;=0.26),"TRADE",IF(AND(S320&lt;0.69,P320&lt;0.46,P320&gt;=0.11,R320&lt;0.84),"TRADE","NO TRADE")))</f>
        <v>NO TRADE</v>
      </c>
      <c r="I320" s="1">
        <f>IF((C321-B321)&gt;500,1,0)</f>
        <v>0</v>
      </c>
      <c r="J320" s="1">
        <f>STDEV(E316:E320)</f>
        <v>621.83253372592208</v>
      </c>
      <c r="K320" s="1">
        <f>STDEV(E313:E320)</f>
        <v>698.83779795968599</v>
      </c>
      <c r="L320" s="1">
        <f>IFERROR((E320-D320)/(C320-D320),0)</f>
        <v>0.27037773359840955</v>
      </c>
      <c r="M320" s="1">
        <f>D320/E320-1</f>
        <v>-5.8771841373648215E-3</v>
      </c>
      <c r="N320" s="1">
        <f>SUM(L311:L320)</f>
        <v>4.0265391606916303</v>
      </c>
      <c r="O320" s="1">
        <f>SUM(M311:M320)</f>
        <v>-5.2800803127248996E-2</v>
      </c>
      <c r="P320" s="1">
        <f>(J320-$P$2)/($P$1-$P$2)</f>
        <v>0.16631383936825062</v>
      </c>
      <c r="Q320" s="1">
        <f>(K320-Q$2)/(Q$1-Q$2)</f>
        <v>0.15675519892266945</v>
      </c>
      <c r="R320" s="1">
        <f>IFERROR((N320-R$2)/(R$1-R$2),0)</f>
        <v>0.32854178593414518</v>
      </c>
      <c r="S320" s="1">
        <f>IFERROR((O320-S$2)/(S$1-S$2),0)</f>
        <v>0.88063349201985275</v>
      </c>
    </row>
    <row r="321" spans="1:19" x14ac:dyDescent="0.25">
      <c r="A321" s="2">
        <v>40287</v>
      </c>
      <c r="B321" s="1">
        <v>69418</v>
      </c>
      <c r="C321" s="1">
        <v>69431</v>
      </c>
      <c r="D321" s="1">
        <v>68378</v>
      </c>
      <c r="E321" s="1">
        <v>69098</v>
      </c>
      <c r="F321" s="1">
        <f>IF((C322-B322)&gt;500,500,(E322-B322))</f>
        <v>500</v>
      </c>
      <c r="G321" s="1">
        <f>(E322-B322)</f>
        <v>217</v>
      </c>
      <c r="H321" s="1" t="str">
        <f>IF(AND(S321&lt;0.69,P321&gt;=0.46),"TRADE",IF(AND(S321&lt;0.69,P321&lt;0.11,Q321&gt;=0.26),"TRADE",IF(AND(S321&lt;0.69,P321&lt;0.46,P321&gt;=0.11,R321&lt;0.84),"TRADE","NO TRADE")))</f>
        <v>NO TRADE</v>
      </c>
      <c r="I321" s="1">
        <f>IF((C322-B322)&gt;500,1,0)</f>
        <v>1</v>
      </c>
      <c r="J321" s="1">
        <f>STDEV(E317:E321)</f>
        <v>861.76127784903406</v>
      </c>
      <c r="K321" s="1">
        <f>STDEV(E314:E321)</f>
        <v>921.81463119529315</v>
      </c>
      <c r="L321" s="1">
        <f>IFERROR((E321-D321)/(C321-D321),0)</f>
        <v>0.68376068376068377</v>
      </c>
      <c r="M321" s="1">
        <f>D321/E321-1</f>
        <v>-1.041998321224924E-2</v>
      </c>
      <c r="N321" s="1">
        <f>SUM(L312:L321)</f>
        <v>4.4245855587380287</v>
      </c>
      <c r="O321" s="1">
        <f>SUM(M312:M321)</f>
        <v>-6.1228922122918084E-2</v>
      </c>
      <c r="P321" s="1">
        <f>(J321-$P$2)/($P$1-$P$2)</f>
        <v>0.23796912955375074</v>
      </c>
      <c r="Q321" s="1">
        <f>(K321-Q$2)/(Q$1-Q$2)</f>
        <v>0.21947498157651998</v>
      </c>
      <c r="R321" s="1">
        <f>IFERROR((N321-R$2)/(R$1-R$2),0)</f>
        <v>0.3907612109849844</v>
      </c>
      <c r="S321" s="1">
        <f>IFERROR((O321-S$2)/(S$1-S$2),0)</f>
        <v>0.84407690353556952</v>
      </c>
    </row>
    <row r="322" spans="1:19" x14ac:dyDescent="0.25">
      <c r="A322" s="2">
        <v>40288</v>
      </c>
      <c r="B322" s="1">
        <v>69101</v>
      </c>
      <c r="C322" s="1">
        <v>69702</v>
      </c>
      <c r="D322" s="1">
        <v>69101</v>
      </c>
      <c r="E322" s="1">
        <v>69318</v>
      </c>
      <c r="F322" s="1">
        <f>IF((C323-B323)&gt;500,500,(E323-B323))</f>
        <v>73</v>
      </c>
      <c r="G322" s="1">
        <f>(E323-B323)</f>
        <v>73</v>
      </c>
      <c r="H322" s="1" t="str">
        <f>IF(AND(S322&lt;0.69,P322&gt;=0.46),"TRADE",IF(AND(S322&lt;0.69,P322&lt;0.11,Q322&gt;=0.26),"TRADE",IF(AND(S322&lt;0.69,P322&lt;0.46,P322&gt;=0.11,R322&lt;0.84),"TRADE","NO TRADE")))</f>
        <v>NO TRADE</v>
      </c>
      <c r="I322" s="1">
        <f>IF((C323-B323)&gt;500,1,0)</f>
        <v>0</v>
      </c>
      <c r="J322" s="1">
        <f>STDEV(E318:E322)</f>
        <v>849.53028197940068</v>
      </c>
      <c r="K322" s="1">
        <f>STDEV(E315:E322)</f>
        <v>874.75905866374751</v>
      </c>
      <c r="L322" s="1">
        <f>IFERROR((E322-D322)/(C322-D322),0)</f>
        <v>0.36106489184692181</v>
      </c>
      <c r="M322" s="1">
        <f>D322/E322-1</f>
        <v>-3.130500014426274E-3</v>
      </c>
      <c r="N322" s="1">
        <f>SUM(L313:L322)</f>
        <v>4.4782180181525177</v>
      </c>
      <c r="O322" s="1">
        <f>SUM(M313:M322)</f>
        <v>-6.0519543663168585E-2</v>
      </c>
      <c r="P322" s="1">
        <f>(J322-$P$2)/($P$1-$P$2)</f>
        <v>0.23431631354164956</v>
      </c>
      <c r="Q322" s="1">
        <f>(K322-Q$2)/(Q$1-Q$2)</f>
        <v>0.20623900885682248</v>
      </c>
      <c r="R322" s="1">
        <f>IFERROR((N322-R$2)/(R$1-R$2),0)</f>
        <v>0.39914460750662051</v>
      </c>
      <c r="S322" s="1">
        <f>IFERROR((O322-S$2)/(S$1-S$2),0)</f>
        <v>0.84715380081786973</v>
      </c>
    </row>
    <row r="323" spans="1:19" x14ac:dyDescent="0.25">
      <c r="A323" s="2">
        <v>40290</v>
      </c>
      <c r="B323" s="1">
        <v>69313</v>
      </c>
      <c r="C323" s="1">
        <v>69528</v>
      </c>
      <c r="D323" s="1">
        <v>68081</v>
      </c>
      <c r="E323" s="1">
        <v>69386</v>
      </c>
      <c r="F323" s="1">
        <f>IF((C324-B324)&gt;500,500,(E324-B324))</f>
        <v>121</v>
      </c>
      <c r="G323" s="1">
        <f>(E324-B324)</f>
        <v>121</v>
      </c>
      <c r="H323" s="1" t="str">
        <f>IF(AND(S323&lt;0.69,P323&gt;=0.46),"TRADE",IF(AND(S323&lt;0.69,P323&lt;0.11,Q323&gt;=0.26),"TRADE",IF(AND(S323&lt;0.69,P323&lt;0.46,P323&gt;=0.11,R323&lt;0.84),"TRADE","NO TRADE")))</f>
        <v>NO TRADE</v>
      </c>
      <c r="I323" s="1">
        <f>IF((C324-B324)&gt;500,1,0)</f>
        <v>0</v>
      </c>
      <c r="J323" s="1">
        <f>STDEV(E319:E323)</f>
        <v>559.09283665595296</v>
      </c>
      <c r="K323" s="1">
        <f>STDEV(E316:E323)</f>
        <v>787.09302409018244</v>
      </c>
      <c r="L323" s="1">
        <f>IFERROR((E323-D323)/(C323-D323),0)</f>
        <v>0.90186592950932964</v>
      </c>
      <c r="M323" s="1">
        <f>D323/E323-1</f>
        <v>-1.8807828668607529E-2</v>
      </c>
      <c r="N323" s="1">
        <f>SUM(L314:L323)</f>
        <v>5.0192024049621224</v>
      </c>
      <c r="O323" s="1">
        <f>SUM(M314:M323)</f>
        <v>-7.5626441448779169E-2</v>
      </c>
      <c r="P323" s="1">
        <f>(J323-$P$2)/($P$1-$P$2)</f>
        <v>0.14757647959033166</v>
      </c>
      <c r="Q323" s="1">
        <f>(K323-Q$2)/(Q$1-Q$2)</f>
        <v>0.18157996892522066</v>
      </c>
      <c r="R323" s="1">
        <f>IFERROR((N323-R$2)/(R$1-R$2),0)</f>
        <v>0.4837069541927746</v>
      </c>
      <c r="S323" s="1">
        <f>IFERROR((O323-S$2)/(S$1-S$2),0)</f>
        <v>0.78162830860466292</v>
      </c>
    </row>
    <row r="324" spans="1:19" x14ac:dyDescent="0.25">
      <c r="A324" s="2">
        <v>40291</v>
      </c>
      <c r="B324" s="1">
        <v>69388</v>
      </c>
      <c r="C324" s="1">
        <v>69709</v>
      </c>
      <c r="D324" s="1">
        <v>68832</v>
      </c>
      <c r="E324" s="1">
        <v>69509</v>
      </c>
      <c r="F324" s="1">
        <f>IF((C325-B325)&gt;500,500,(E325-B325))</f>
        <v>-637</v>
      </c>
      <c r="G324" s="1">
        <f>(E325-B325)</f>
        <v>-637</v>
      </c>
      <c r="H324" s="1" t="str">
        <f>IF(AND(S324&lt;0.69,P324&gt;=0.46),"TRADE",IF(AND(S324&lt;0.69,P324&lt;0.11,Q324&gt;=0.26),"TRADE",IF(AND(S324&lt;0.69,P324&lt;0.46,P324&gt;=0.11,R324&lt;0.84),"TRADE","NO TRADE")))</f>
        <v>NO TRADE</v>
      </c>
      <c r="I324" s="1">
        <f>IF((C325-B325)&gt;500,1,0)</f>
        <v>0</v>
      </c>
      <c r="J324" s="1">
        <f>STDEV(E320:E324)</f>
        <v>154.98483796810575</v>
      </c>
      <c r="K324" s="1">
        <f>STDEV(E317:E324)</f>
        <v>765.31971610376195</v>
      </c>
      <c r="L324" s="1">
        <f>IFERROR((E324-D324)/(C324-D324),0)</f>
        <v>0.77194982896237174</v>
      </c>
      <c r="M324" s="1">
        <f>D324/E324-1</f>
        <v>-9.7397459321814095E-3</v>
      </c>
      <c r="N324" s="1">
        <f>SUM(L315:L324)</f>
        <v>4.8060442666869667</v>
      </c>
      <c r="O324" s="1">
        <f>SUM(M315:M324)</f>
        <v>-6.6936153251267783E-2</v>
      </c>
      <c r="P324" s="1">
        <f>(J324-$P$2)/($P$1-$P$2)</f>
        <v>2.6888664472184395E-2</v>
      </c>
      <c r="Q324" s="1">
        <f>(K324-Q$2)/(Q$1-Q$2)</f>
        <v>0.17545548897478266</v>
      </c>
      <c r="R324" s="1">
        <f>IFERROR((N324-R$2)/(R$1-R$2),0)</f>
        <v>0.45038778116802203</v>
      </c>
      <c r="S324" s="1">
        <f>IFERROR((O324-S$2)/(S$1-S$2),0)</f>
        <v>0.81932204425427768</v>
      </c>
    </row>
    <row r="325" spans="1:19" x14ac:dyDescent="0.25">
      <c r="A325" s="2">
        <v>40294</v>
      </c>
      <c r="B325" s="1">
        <v>69509</v>
      </c>
      <c r="C325" s="1">
        <v>69810</v>
      </c>
      <c r="D325" s="1">
        <v>68813</v>
      </c>
      <c r="E325" s="1">
        <v>68872</v>
      </c>
      <c r="F325" s="1">
        <f>IF((C326-B326)&gt;500,500,(E326-B326))</f>
        <v>-2357</v>
      </c>
      <c r="G325" s="1">
        <f>(E326-B326)</f>
        <v>-2357</v>
      </c>
      <c r="H325" s="1" t="str">
        <f>IF(AND(S325&lt;0.69,P325&gt;=0.46),"TRADE",IF(AND(S325&lt;0.69,P325&lt;0.11,Q325&gt;=0.26),"TRADE",IF(AND(S325&lt;0.69,P325&lt;0.46,P325&gt;=0.11,R325&lt;0.84),"TRADE","NO TRADE")))</f>
        <v>NO TRADE</v>
      </c>
      <c r="I325" s="1">
        <f>IF((C326-B326)&gt;500,1,0)</f>
        <v>0</v>
      </c>
      <c r="J325" s="1">
        <f>STDEV(E321:E325)</f>
        <v>252.63174780696113</v>
      </c>
      <c r="K325" s="1">
        <f>STDEV(E318:E325)</f>
        <v>741.05714788305727</v>
      </c>
      <c r="L325" s="1">
        <f>IFERROR((E325-D325)/(C325-D325),0)</f>
        <v>5.9177532597793382E-2</v>
      </c>
      <c r="M325" s="1">
        <f>D325/E325-1</f>
        <v>-8.5666163317454913E-4</v>
      </c>
      <c r="N325" s="1">
        <f>SUM(L316:L325)</f>
        <v>4.7039314767041152</v>
      </c>
      <c r="O325" s="1">
        <f>SUM(M316:M325)</f>
        <v>-6.6252565364020022E-2</v>
      </c>
      <c r="P325" s="1">
        <f>(J325-$P$2)/($P$1-$P$2)</f>
        <v>5.6051146382356441E-2</v>
      </c>
      <c r="Q325" s="1">
        <f>(K325-Q$2)/(Q$1-Q$2)</f>
        <v>0.16863082031595891</v>
      </c>
      <c r="R325" s="1">
        <f>IFERROR((N325-R$2)/(R$1-R$2),0)</f>
        <v>0.43442632764337658</v>
      </c>
      <c r="S325" s="1">
        <f>IFERROR((O325-S$2)/(S$1-S$2),0)</f>
        <v>0.82228707608401308</v>
      </c>
    </row>
    <row r="326" spans="1:19" x14ac:dyDescent="0.25">
      <c r="A326" s="2">
        <v>40295</v>
      </c>
      <c r="B326" s="1">
        <v>68868</v>
      </c>
      <c r="C326" s="1">
        <v>68868</v>
      </c>
      <c r="D326" s="1">
        <v>66499</v>
      </c>
      <c r="E326" s="1">
        <v>66511</v>
      </c>
      <c r="F326" s="1">
        <f>IF((C327-B327)&gt;500,500,(E327-B327))</f>
        <v>500</v>
      </c>
      <c r="G326" s="1">
        <f>(E327-B327)</f>
        <v>143</v>
      </c>
      <c r="H326" s="1" t="str">
        <f>IF(AND(S326&lt;0.69,P326&gt;=0.46),"TRADE",IF(AND(S326&lt;0.69,P326&lt;0.11,Q326&gt;=0.26),"TRADE",IF(AND(S326&lt;0.69,P326&lt;0.46,P326&gt;=0.11,R326&lt;0.84),"TRADE","NO TRADE")))</f>
        <v>NO TRADE</v>
      </c>
      <c r="I326" s="1">
        <f>IF((C327-B327)&gt;500,1,0)</f>
        <v>1</v>
      </c>
      <c r="J326" s="1">
        <f>STDEV(E322:E326)</f>
        <v>1257.6230357305005</v>
      </c>
      <c r="K326" s="1">
        <f>STDEV(E319:E326)</f>
        <v>1145.1192623478132</v>
      </c>
      <c r="L326" s="1">
        <f>IFERROR((E326-D326)/(C326-D326),0)</f>
        <v>5.0654284508231317E-3</v>
      </c>
      <c r="M326" s="1">
        <f>D326/E326-1</f>
        <v>-1.8042128369744059E-4</v>
      </c>
      <c r="N326" s="1">
        <f>SUM(L317:L326)</f>
        <v>4.610085834374539</v>
      </c>
      <c r="O326" s="1">
        <f>SUM(M317:M326)</f>
        <v>-6.4889383396237621E-2</v>
      </c>
      <c r="P326" s="1">
        <f>(J326-$P$2)/($P$1-$P$2)</f>
        <v>0.35619418523854918</v>
      </c>
      <c r="Q326" s="1">
        <f>(K326-Q$2)/(Q$1-Q$2)</f>
        <v>0.28228696849125645</v>
      </c>
      <c r="R326" s="1">
        <f>IFERROR((N326-R$2)/(R$1-R$2),0)</f>
        <v>0.41975712842958968</v>
      </c>
      <c r="S326" s="1">
        <f>IFERROR((O326-S$2)/(S$1-S$2),0)</f>
        <v>0.82819981678582621</v>
      </c>
    </row>
    <row r="327" spans="1:19" x14ac:dyDescent="0.25">
      <c r="A327" s="2">
        <v>40296</v>
      </c>
      <c r="B327" s="1">
        <v>66513</v>
      </c>
      <c r="C327" s="1">
        <v>67253</v>
      </c>
      <c r="D327" s="1">
        <v>65914</v>
      </c>
      <c r="E327" s="1">
        <v>66656</v>
      </c>
      <c r="F327" s="1">
        <f>IF((C328-B328)&gt;500,500,(E328-B328))</f>
        <v>500</v>
      </c>
      <c r="G327" s="1">
        <f>(E328-B328)</f>
        <v>1317</v>
      </c>
      <c r="H327" s="1" t="str">
        <f>IF(AND(S327&lt;0.69,P327&gt;=0.46),"TRADE",IF(AND(S327&lt;0.69,P327&lt;0.11,Q327&gt;=0.26),"TRADE",IF(AND(S327&lt;0.69,P327&lt;0.46,P327&gt;=0.11,R327&lt;0.84),"TRADE","NO TRADE")))</f>
        <v>NO TRADE</v>
      </c>
      <c r="I327" s="1">
        <f>IF((C328-B328)&gt;500,1,0)</f>
        <v>1</v>
      </c>
      <c r="J327" s="1">
        <f>STDEV(E323:E327)</f>
        <v>1483.8671436486491</v>
      </c>
      <c r="K327" s="1">
        <f>STDEV(E320:E327)</f>
        <v>1259.171035415194</v>
      </c>
      <c r="L327" s="1">
        <f>IFERROR((E327-D327)/(C327-D327),0)</f>
        <v>0.55414488424197161</v>
      </c>
      <c r="M327" s="1">
        <f>D327/E327-1</f>
        <v>-1.1131781084973591E-2</v>
      </c>
      <c r="N327" s="1">
        <f>SUM(L318:L327)</f>
        <v>4.4594795873947906</v>
      </c>
      <c r="O327" s="1">
        <f>SUM(M318:M327)</f>
        <v>-6.7220735054157266E-2</v>
      </c>
      <c r="P327" s="1">
        <f>(J327-$P$2)/($P$1-$P$2)</f>
        <v>0.42376252626781769</v>
      </c>
      <c r="Q327" s="1">
        <f>(K327-Q$2)/(Q$1-Q$2)</f>
        <v>0.31436789059545511</v>
      </c>
      <c r="R327" s="1">
        <f>IFERROR((N327-R$2)/(R$1-R$2),0)</f>
        <v>0.39621556608375391</v>
      </c>
      <c r="S327" s="1">
        <f>IFERROR((O327-S$2)/(S$1-S$2),0)</f>
        <v>0.81808768343620042</v>
      </c>
    </row>
    <row r="328" spans="1:19" x14ac:dyDescent="0.25">
      <c r="A328" s="2">
        <v>40297</v>
      </c>
      <c r="B328" s="1">
        <v>66661</v>
      </c>
      <c r="C328" s="1">
        <v>68012</v>
      </c>
      <c r="D328" s="1">
        <v>66661</v>
      </c>
      <c r="E328" s="1">
        <v>67978</v>
      </c>
      <c r="F328" s="1">
        <f>IF((C329-B329)&gt;500,500,(E329-B329))</f>
        <v>-445</v>
      </c>
      <c r="G328" s="1">
        <f>(E329-B329)</f>
        <v>-445</v>
      </c>
      <c r="H328" s="1" t="str">
        <f>IF(AND(S328&lt;0.69,P328&gt;=0.46),"TRADE",IF(AND(S328&lt;0.69,P328&lt;0.11,Q328&gt;=0.26),"TRADE",IF(AND(S328&lt;0.69,P328&lt;0.46,P328&gt;=0.11,R328&lt;0.84),"TRADE","NO TRADE")))</f>
        <v>NO TRADE</v>
      </c>
      <c r="I328" s="1">
        <f>IF((C329-B329)&gt;500,1,0)</f>
        <v>0</v>
      </c>
      <c r="J328" s="1">
        <f>STDEV(E324:E328)</f>
        <v>1324.4310854098826</v>
      </c>
      <c r="K328" s="1">
        <f>STDEV(E321:E328)</f>
        <v>1227.1152000874711</v>
      </c>
      <c r="L328" s="1">
        <f>IFERROR((E328-D328)/(C328-D328),0)</f>
        <v>0.97483345669874166</v>
      </c>
      <c r="M328" s="1">
        <f>D328/E328-1</f>
        <v>-1.9373915090176275E-2</v>
      </c>
      <c r="N328" s="1">
        <f>SUM(L319:L328)</f>
        <v>4.7313769473750522</v>
      </c>
      <c r="O328" s="1">
        <f>SUM(M319:M328)</f>
        <v>-8.0865080214017504E-2</v>
      </c>
      <c r="P328" s="1">
        <f>(J328-$P$2)/($P$1-$P$2)</f>
        <v>0.37614656820124681</v>
      </c>
      <c r="Q328" s="1">
        <f>(K328-Q$2)/(Q$1-Q$2)</f>
        <v>0.3053511017417988</v>
      </c>
      <c r="R328" s="1">
        <f>IFERROR((N328-R$2)/(R$1-R$2),0)</f>
        <v>0.43871638381214589</v>
      </c>
      <c r="S328" s="1">
        <f>IFERROR((O328-S$2)/(S$1-S$2),0)</f>
        <v>0.75890594770099751</v>
      </c>
    </row>
    <row r="329" spans="1:19" x14ac:dyDescent="0.25">
      <c r="A329" s="2">
        <v>40298</v>
      </c>
      <c r="B329" s="1">
        <v>67975</v>
      </c>
      <c r="C329" s="1">
        <v>67975</v>
      </c>
      <c r="D329" s="1">
        <v>67243</v>
      </c>
      <c r="E329" s="1">
        <v>67530</v>
      </c>
      <c r="F329" s="1">
        <f>IF((C330-B330)&gt;500,500,(E330-B330))</f>
        <v>-415</v>
      </c>
      <c r="G329" s="1">
        <f>(E330-B330)</f>
        <v>-415</v>
      </c>
      <c r="H329" s="1" t="str">
        <f>IF(AND(S329&lt;0.69,P329&gt;=0.46),"TRADE",IF(AND(S329&lt;0.69,P329&lt;0.11,Q329&gt;=0.26),"TRADE",IF(AND(S329&lt;0.69,P329&lt;0.46,P329&gt;=0.11,R329&lt;0.84),"TRADE","NO TRADE")))</f>
        <v>NO TRADE</v>
      </c>
      <c r="I329" s="1">
        <f>IF((C330-B330)&gt;500,1,0)</f>
        <v>0</v>
      </c>
      <c r="J329" s="1">
        <f>STDEV(E325:E329)</f>
        <v>974.90809823285394</v>
      </c>
      <c r="K329" s="1">
        <f>STDEV(E322:E329)</f>
        <v>1227.8451507766417</v>
      </c>
      <c r="L329" s="1">
        <f>IFERROR((E329-D329)/(C329-D329),0)</f>
        <v>0.39207650273224043</v>
      </c>
      <c r="M329" s="1">
        <f>D329/E329-1</f>
        <v>-4.2499629794165994E-3</v>
      </c>
      <c r="N329" s="1">
        <f>SUM(L320:L329)</f>
        <v>4.9743168723992861</v>
      </c>
      <c r="O329" s="1">
        <f>SUM(M320:M329)</f>
        <v>-8.3767984036267729E-2</v>
      </c>
      <c r="P329" s="1">
        <f>(J329-$P$2)/($P$1-$P$2)</f>
        <v>0.27176069662005076</v>
      </c>
      <c r="Q329" s="1">
        <f>(K329-Q$2)/(Q$1-Q$2)</f>
        <v>0.30555642508372838</v>
      </c>
      <c r="R329" s="1">
        <f>IFERROR((N329-R$2)/(R$1-R$2),0)</f>
        <v>0.47669080722381024</v>
      </c>
      <c r="S329" s="1">
        <f>IFERROR((O329-S$2)/(S$1-S$2),0)</f>
        <v>0.74631473244952973</v>
      </c>
    </row>
    <row r="330" spans="1:19" x14ac:dyDescent="0.25">
      <c r="A330" s="2">
        <v>40301</v>
      </c>
      <c r="B330" s="1">
        <v>67534</v>
      </c>
      <c r="C330" s="1">
        <v>67969</v>
      </c>
      <c r="D330" s="1">
        <v>66723</v>
      </c>
      <c r="E330" s="1">
        <v>67119</v>
      </c>
      <c r="F330" s="1">
        <f>IF((C331-B331)&gt;500,500,(E331-B331))</f>
        <v>-2247</v>
      </c>
      <c r="G330" s="1">
        <f>(E331-B331)</f>
        <v>-2247</v>
      </c>
      <c r="H330" s="1" t="str">
        <f>IF(AND(S330&lt;0.69,P330&gt;=0.46),"TRADE",IF(AND(S330&lt;0.69,P330&lt;0.11,Q330&gt;=0.26),"TRADE",IF(AND(S330&lt;0.69,P330&lt;0.46,P330&gt;=0.11,R330&lt;0.84),"TRADE","NO TRADE")))</f>
        <v>NO TRADE</v>
      </c>
      <c r="I330" s="1">
        <f>IF((C331-B331)&gt;500,1,0)</f>
        <v>0</v>
      </c>
      <c r="J330" s="1">
        <f>STDEV(E326:E330)</f>
        <v>608.87494610962608</v>
      </c>
      <c r="K330" s="1">
        <f>STDEV(E323:E330)</f>
        <v>1192.5586463566478</v>
      </c>
      <c r="L330" s="1">
        <f>IFERROR((E330-D330)/(C330-D330),0)</f>
        <v>0.31781701444622795</v>
      </c>
      <c r="M330" s="1">
        <f>D330/E330-1</f>
        <v>-5.8999687122871514E-3</v>
      </c>
      <c r="N330" s="1">
        <f>SUM(L321:L330)</f>
        <v>5.0217561532471047</v>
      </c>
      <c r="O330" s="1">
        <f>SUM(M321:M330)</f>
        <v>-8.3790768611190058E-2</v>
      </c>
      <c r="P330" s="1">
        <f>(J330-$P$2)/($P$1-$P$2)</f>
        <v>0.16244402500255997</v>
      </c>
      <c r="Q330" s="1">
        <f>(K330-Q$2)/(Q$1-Q$2)</f>
        <v>0.29563090118189045</v>
      </c>
      <c r="R330" s="1">
        <f>IFERROR((N330-R$2)/(R$1-R$2),0)</f>
        <v>0.48410613567210964</v>
      </c>
      <c r="S330" s="1">
        <f>IFERROR((O330-S$2)/(S$1-S$2),0)</f>
        <v>0.74621590537676852</v>
      </c>
    </row>
    <row r="331" spans="1:19" x14ac:dyDescent="0.25">
      <c r="A331" s="2">
        <v>40302</v>
      </c>
      <c r="B331" s="1">
        <v>67116</v>
      </c>
      <c r="C331" s="1">
        <v>67116</v>
      </c>
      <c r="D331" s="1">
        <v>64588</v>
      </c>
      <c r="E331" s="1">
        <v>64869</v>
      </c>
      <c r="F331" s="1">
        <f>IF((C332-B332)&gt;500,500,(E332-B332))</f>
        <v>500</v>
      </c>
      <c r="G331" s="1">
        <f>(E332-B332)</f>
        <v>55</v>
      </c>
      <c r="H331" s="1" t="str">
        <f>IF(AND(S331&lt;0.69,P331&gt;=0.46),"TRADE",IF(AND(S331&lt;0.69,P331&lt;0.11,Q331&gt;=0.26),"TRADE",IF(AND(S331&lt;0.69,P331&lt;0.46,P331&gt;=0.11,R331&lt;0.84),"TRADE","NO TRADE")))</f>
        <v>NO TRADE</v>
      </c>
      <c r="I331" s="1">
        <f>IF((C332-B332)&gt;500,1,0)</f>
        <v>1</v>
      </c>
      <c r="J331" s="1">
        <f>STDEV(E327:E331)</f>
        <v>1200.7519727237595</v>
      </c>
      <c r="K331" s="1">
        <f>STDEV(E324:E331)</f>
        <v>1453.6351477785418</v>
      </c>
      <c r="L331" s="1">
        <f>IFERROR((E331-D331)/(C331-D331),0)</f>
        <v>0.11115506329113924</v>
      </c>
      <c r="M331" s="1">
        <f>D331/E331-1</f>
        <v>-4.3318071806255354E-3</v>
      </c>
      <c r="N331" s="1">
        <f>SUM(L322:L331)</f>
        <v>4.4491505327775611</v>
      </c>
      <c r="O331" s="1">
        <f>SUM(M322:M331)</f>
        <v>-7.7702592579566354E-2</v>
      </c>
      <c r="P331" s="1">
        <f>(J331-$P$2)/($P$1-$P$2)</f>
        <v>0.33920950698418012</v>
      </c>
      <c r="Q331" s="1">
        <f>(K331-Q$2)/(Q$1-Q$2)</f>
        <v>0.36906750527926185</v>
      </c>
      <c r="R331" s="1">
        <f>IFERROR((N331-R$2)/(R$1-R$2),0)</f>
        <v>0.39460101098978267</v>
      </c>
      <c r="S331" s="1">
        <f>IFERROR((O331-S$2)/(S$1-S$2),0)</f>
        <v>0.77262309610607727</v>
      </c>
    </row>
    <row r="332" spans="1:19" x14ac:dyDescent="0.25">
      <c r="A332" s="2">
        <v>40303</v>
      </c>
      <c r="B332" s="1">
        <v>64859</v>
      </c>
      <c r="C332" s="1">
        <v>65612</v>
      </c>
      <c r="D332" s="1">
        <v>63533</v>
      </c>
      <c r="E332" s="1">
        <v>64914</v>
      </c>
      <c r="F332" s="1">
        <f>IF((C333-B333)&gt;500,500,(E333-B333))</f>
        <v>500</v>
      </c>
      <c r="G332" s="1">
        <f>(E333-B333)</f>
        <v>-1501</v>
      </c>
      <c r="H332" s="1" t="str">
        <f>IF(AND(S332&lt;0.69,P332&gt;=0.46),"TRADE",IF(AND(S332&lt;0.69,P332&lt;0.11,Q332&gt;=0.26),"TRADE",IF(AND(S332&lt;0.69,P332&lt;0.46,P332&gt;=0.11,R332&lt;0.84),"TRADE","NO TRADE")))</f>
        <v>NO TRADE</v>
      </c>
      <c r="I332" s="1">
        <f>IF((C333-B333)&gt;500,1,0)</f>
        <v>1</v>
      </c>
      <c r="J332" s="1">
        <f>STDEV(E328:E332)</f>
        <v>1483.4488531796437</v>
      </c>
      <c r="K332" s="1">
        <f>STDEV(E325:E332)</f>
        <v>1399.2468828929777</v>
      </c>
      <c r="L332" s="1">
        <f>IFERROR((E332-D332)/(C332-D332),0)</f>
        <v>0.66426166426166422</v>
      </c>
      <c r="M332" s="1">
        <f>D332/E332-1</f>
        <v>-2.1274301383368721E-2</v>
      </c>
      <c r="N332" s="1">
        <f>SUM(L323:L332)</f>
        <v>4.7523473051923038</v>
      </c>
      <c r="O332" s="1">
        <f>SUM(M323:M332)</f>
        <v>-9.5846393948508801E-2</v>
      </c>
      <c r="P332" s="1">
        <f>(J332-$P$2)/($P$1-$P$2)</f>
        <v>0.42363760282420132</v>
      </c>
      <c r="Q332" s="1">
        <f>(K332-Q$2)/(Q$1-Q$2)</f>
        <v>0.35376896460558488</v>
      </c>
      <c r="R332" s="1">
        <f>IFERROR((N332-R$2)/(R$1-R$2),0)</f>
        <v>0.44199430219780023</v>
      </c>
      <c r="S332" s="1">
        <f>IFERROR((O332-S$2)/(S$1-S$2),0)</f>
        <v>0.69392517068216752</v>
      </c>
    </row>
    <row r="333" spans="1:19" x14ac:dyDescent="0.25">
      <c r="A333" s="2">
        <v>40304</v>
      </c>
      <c r="B333" s="1">
        <v>64915</v>
      </c>
      <c r="C333" s="1">
        <v>65533</v>
      </c>
      <c r="D333" s="1">
        <v>60774</v>
      </c>
      <c r="E333" s="1">
        <v>63414</v>
      </c>
      <c r="F333" s="1">
        <f>IF((C334-B334)&gt;500,500,(E334-B334))</f>
        <v>500</v>
      </c>
      <c r="G333" s="1">
        <f>(E334-B334)</f>
        <v>-545</v>
      </c>
      <c r="H333" s="1" t="str">
        <f>IF(AND(S333&lt;0.69,P333&gt;=0.46),"TRADE",IF(AND(S333&lt;0.69,P333&lt;0.11,Q333&gt;=0.26),"TRADE",IF(AND(S333&lt;0.69,P333&lt;0.46,P333&gt;=0.11,R333&lt;0.84),"TRADE","NO TRADE")))</f>
        <v>TRADE</v>
      </c>
      <c r="I333" s="1">
        <f>IF((C334-B334)&gt;500,1,0)</f>
        <v>1</v>
      </c>
      <c r="J333" s="1">
        <f>STDEV(E329:E333)</f>
        <v>1718.3619234608291</v>
      </c>
      <c r="K333" s="1">
        <f>STDEV(E326:E333)</f>
        <v>1568.4475889508435</v>
      </c>
      <c r="L333" s="1">
        <f>IFERROR((E333-D333)/(C333-D333),0)</f>
        <v>0.55473839041815509</v>
      </c>
      <c r="M333" s="1">
        <f>D333/E333-1</f>
        <v>-4.1631185542624682E-2</v>
      </c>
      <c r="N333" s="1">
        <f>SUM(L324:L333)</f>
        <v>4.4052197661011281</v>
      </c>
      <c r="O333" s="1">
        <f>SUM(M324:M333)</f>
        <v>-0.11866975082252595</v>
      </c>
      <c r="P333" s="1">
        <f>(J333-$P$2)/($P$1-$P$2)</f>
        <v>0.49379495008530278</v>
      </c>
      <c r="Q333" s="1">
        <f>(K333-Q$2)/(Q$1-Q$2)</f>
        <v>0.40136239103842886</v>
      </c>
      <c r="R333" s="1">
        <f>IFERROR((N333-R$2)/(R$1-R$2),0)</f>
        <v>0.38773410537760922</v>
      </c>
      <c r="S333" s="1">
        <f>IFERROR((O333-S$2)/(S$1-S$2),0)</f>
        <v>0.59492988294333504</v>
      </c>
    </row>
    <row r="334" spans="1:19" x14ac:dyDescent="0.25">
      <c r="A334" s="2">
        <v>40305</v>
      </c>
      <c r="B334" s="1">
        <v>63416</v>
      </c>
      <c r="C334" s="1">
        <v>63945</v>
      </c>
      <c r="D334" s="1">
        <v>61663</v>
      </c>
      <c r="E334" s="1">
        <v>62871</v>
      </c>
      <c r="F334" s="1">
        <f>IF((C335-B335)&gt;500,500,(E335-B335))</f>
        <v>500</v>
      </c>
      <c r="G334" s="1">
        <f>(E335-B335)</f>
        <v>2581</v>
      </c>
      <c r="H334" s="1" t="str">
        <f>IF(AND(S334&lt;0.69,P334&gt;=0.46),"TRADE",IF(AND(S334&lt;0.69,P334&lt;0.11,Q334&gt;=0.26),"TRADE",IF(AND(S334&lt;0.69,P334&lt;0.46,P334&gt;=0.11,R334&lt;0.84),"TRADE","NO TRADE")))</f>
        <v>TRADE</v>
      </c>
      <c r="I334" s="1">
        <f>IF((C335-B335)&gt;500,1,0)</f>
        <v>1</v>
      </c>
      <c r="J334" s="1">
        <f>STDEV(E330:E334)</f>
        <v>1651.1633171797394</v>
      </c>
      <c r="K334" s="1">
        <f>STDEV(E327:E334)</f>
        <v>1927.0749438684823</v>
      </c>
      <c r="L334" s="1">
        <f>IFERROR((E334-D334)/(C334-D334),0)</f>
        <v>0.52936021034180547</v>
      </c>
      <c r="M334" s="1">
        <f>D334/E334-1</f>
        <v>-1.9213946016446326E-2</v>
      </c>
      <c r="N334" s="1">
        <f>SUM(L325:L334)</f>
        <v>4.162630147480562</v>
      </c>
      <c r="O334" s="1">
        <f>SUM(M325:M334)</f>
        <v>-0.12814395090679087</v>
      </c>
      <c r="P334" s="1">
        <f>(J334-$P$2)/($P$1-$P$2)</f>
        <v>0.47372592646443173</v>
      </c>
      <c r="Q334" s="1">
        <f>(K334-Q$2)/(Q$1-Q$2)</f>
        <v>0.50223847501434804</v>
      </c>
      <c r="R334" s="1">
        <f>IFERROR((N334-R$2)/(R$1-R$2),0)</f>
        <v>0.34981443905741666</v>
      </c>
      <c r="S334" s="1">
        <f>IFERROR((O334-S$2)/(S$1-S$2),0)</f>
        <v>0.55383596461159246</v>
      </c>
    </row>
    <row r="335" spans="1:19" x14ac:dyDescent="0.25">
      <c r="A335" s="2">
        <v>40308</v>
      </c>
      <c r="B335" s="1">
        <v>62872</v>
      </c>
      <c r="C335" s="1">
        <v>66083</v>
      </c>
      <c r="D335" s="1">
        <v>62872</v>
      </c>
      <c r="E335" s="1">
        <v>65453</v>
      </c>
      <c r="F335" s="1">
        <f>IF((C336-B336)&gt;500,500,(E336-B336))</f>
        <v>-1024</v>
      </c>
      <c r="G335" s="1">
        <f>(E336-B336)</f>
        <v>-1024</v>
      </c>
      <c r="H335" s="1" t="str">
        <f>IF(AND(S335&lt;0.69,P335&gt;=0.46),"TRADE",IF(AND(S335&lt;0.69,P335&lt;0.11,Q335&gt;=0.26),"TRADE",IF(AND(S335&lt;0.69,P335&lt;0.46,P335&gt;=0.11,R335&lt;0.84),"TRADE","NO TRADE")))</f>
        <v>TRADE</v>
      </c>
      <c r="I335" s="1">
        <f>IF((C336-B336)&gt;500,1,0)</f>
        <v>0</v>
      </c>
      <c r="J335" s="1">
        <f>STDEV(E331:E335)</f>
        <v>1101.9431473538007</v>
      </c>
      <c r="K335" s="1">
        <f>STDEV(E328:E335)</f>
        <v>1885.5317552351114</v>
      </c>
      <c r="L335" s="1">
        <f>IFERROR((E335-D335)/(C335-D335),0)</f>
        <v>0.80379943942696974</v>
      </c>
      <c r="M335" s="1">
        <f>D335/E335-1</f>
        <v>-3.9432875498449316E-2</v>
      </c>
      <c r="N335" s="1">
        <f>SUM(L326:L335)</f>
        <v>4.9072520543097387</v>
      </c>
      <c r="O335" s="1">
        <f>SUM(M326:M335)</f>
        <v>-0.16672016477206564</v>
      </c>
      <c r="P335" s="1">
        <f>(J335-$P$2)/($P$1-$P$2)</f>
        <v>0.30970001623662785</v>
      </c>
      <c r="Q335" s="1">
        <f>(K335-Q$2)/(Q$1-Q$2)</f>
        <v>0.49055304687356999</v>
      </c>
      <c r="R335" s="1">
        <f>IFERROR((N335-R$2)/(R$1-R$2),0)</f>
        <v>0.46620777197176316</v>
      </c>
      <c r="S335" s="1">
        <f>IFERROR((O335-S$2)/(S$1-S$2),0)</f>
        <v>0.38651336555014015</v>
      </c>
    </row>
    <row r="336" spans="1:19" x14ac:dyDescent="0.25">
      <c r="A336" s="2">
        <v>40309</v>
      </c>
      <c r="B336" s="1">
        <v>65449</v>
      </c>
      <c r="C336" s="1">
        <v>65733</v>
      </c>
      <c r="D336" s="1">
        <v>64425</v>
      </c>
      <c r="E336" s="1">
        <v>64425</v>
      </c>
      <c r="F336" s="1">
        <f>IF((C337-B337)&gt;500,500,(E337-B337))</f>
        <v>500</v>
      </c>
      <c r="G336" s="1">
        <f>(E337-B337)</f>
        <v>786</v>
      </c>
      <c r="H336" s="1" t="str">
        <f>IF(AND(S336&lt;0.69,P336&gt;=0.46),"TRADE",IF(AND(S336&lt;0.69,P336&lt;0.11,Q336&gt;=0.26),"TRADE",IF(AND(S336&lt;0.69,P336&lt;0.46,P336&gt;=0.11,R336&lt;0.84),"TRADE","NO TRADE")))</f>
        <v>TRADE</v>
      </c>
      <c r="I336" s="1">
        <f>IF((C337-B337)&gt;500,1,0)</f>
        <v>1</v>
      </c>
      <c r="J336" s="1">
        <f>STDEV(E332:E336)</f>
        <v>1062.2242230339129</v>
      </c>
      <c r="K336" s="1">
        <f>STDEV(E329:E336)</f>
        <v>1623.7186541569149</v>
      </c>
      <c r="L336" s="1">
        <f>IFERROR((E336-D336)/(C336-D336),0)</f>
        <v>0</v>
      </c>
      <c r="M336" s="1">
        <f>D336/E336-1</f>
        <v>0</v>
      </c>
      <c r="N336" s="1">
        <f>SUM(L327:L336)</f>
        <v>4.9021866258589153</v>
      </c>
      <c r="O336" s="1">
        <f>SUM(M327:M336)</f>
        <v>-0.1665397434883682</v>
      </c>
      <c r="P336" s="1">
        <f>(J336-$P$2)/($P$1-$P$2)</f>
        <v>0.29783786500335552</v>
      </c>
      <c r="Q336" s="1">
        <f>(K336-Q$2)/(Q$1-Q$2)</f>
        <v>0.41690924918717948</v>
      </c>
      <c r="R336" s="1">
        <f>IFERROR((N336-R$2)/(R$1-R$2),0)</f>
        <v>0.46541598476456014</v>
      </c>
      <c r="S336" s="1">
        <f>IFERROR((O336-S$2)/(S$1-S$2),0)</f>
        <v>0.38729593478359814</v>
      </c>
    </row>
    <row r="337" spans="1:19" x14ac:dyDescent="0.25">
      <c r="A337" s="2">
        <v>40310</v>
      </c>
      <c r="B337" s="1">
        <v>64438</v>
      </c>
      <c r="C337" s="1">
        <v>65351</v>
      </c>
      <c r="D337" s="1">
        <v>64438</v>
      </c>
      <c r="E337" s="1">
        <v>65224</v>
      </c>
      <c r="F337" s="1">
        <f>IF((C338-B338)&gt;500,500,(E338-B338))</f>
        <v>-435</v>
      </c>
      <c r="G337" s="1">
        <f>(E338-B338)</f>
        <v>-435</v>
      </c>
      <c r="H337" s="1" t="str">
        <f>IF(AND(S337&lt;0.69,P337&gt;=0.46),"TRADE",IF(AND(S337&lt;0.69,P337&lt;0.11,Q337&gt;=0.26),"TRADE",IF(AND(S337&lt;0.69,P337&lt;0.46,P337&gt;=0.11,R337&lt;0.84),"TRADE","NO TRADE")))</f>
        <v>TRADE</v>
      </c>
      <c r="I337" s="1">
        <f>IF((C338-B338)&gt;500,1,0)</f>
        <v>0</v>
      </c>
      <c r="J337" s="1">
        <f>STDEV(E333:E337)</f>
        <v>1120.6352216488647</v>
      </c>
      <c r="K337" s="1">
        <f>STDEV(E330:E337)</f>
        <v>1297.4053708955314</v>
      </c>
      <c r="L337" s="1">
        <f>IFERROR((E337-D337)/(C337-D337),0)</f>
        <v>0.86089813800657178</v>
      </c>
      <c r="M337" s="1">
        <f>D337/E337-1</f>
        <v>-1.2050778854409416E-2</v>
      </c>
      <c r="N337" s="1">
        <f>SUM(L328:L337)</f>
        <v>5.2089398796235162</v>
      </c>
      <c r="O337" s="1">
        <f>SUM(M328:M337)</f>
        <v>-0.16745874125780402</v>
      </c>
      <c r="P337" s="1">
        <f>(J337-$P$2)/($P$1-$P$2)</f>
        <v>0.31528244869038369</v>
      </c>
      <c r="Q337" s="1">
        <f>(K337-Q$2)/(Q$1-Q$2)</f>
        <v>0.32512259177424208</v>
      </c>
      <c r="R337" s="1">
        <f>IFERROR((N337-R$2)/(R$1-R$2),0)</f>
        <v>0.51336519665388081</v>
      </c>
      <c r="S337" s="1">
        <f>IFERROR((O337-S$2)/(S$1-S$2),0)</f>
        <v>0.38330982313846085</v>
      </c>
    </row>
    <row r="338" spans="1:19" x14ac:dyDescent="0.25">
      <c r="A338" s="2">
        <v>40311</v>
      </c>
      <c r="B338" s="1">
        <v>65223</v>
      </c>
      <c r="C338" s="1">
        <v>65427</v>
      </c>
      <c r="D338" s="1">
        <v>64738</v>
      </c>
      <c r="E338" s="1">
        <v>64788</v>
      </c>
      <c r="F338" s="1">
        <f>IF((C339-B339)&gt;500,500,(E339-B339))</f>
        <v>-1375</v>
      </c>
      <c r="G338" s="1">
        <f>(E339-B339)</f>
        <v>-1375</v>
      </c>
      <c r="H338" s="1" t="str">
        <f>IF(AND(S338&lt;0.69,P338&gt;=0.46),"TRADE",IF(AND(S338&lt;0.69,P338&lt;0.11,Q338&gt;=0.26),"TRADE",IF(AND(S338&lt;0.69,P338&lt;0.46,P338&gt;=0.11,R338&lt;0.84),"TRADE","NO TRADE")))</f>
        <v>TRADE</v>
      </c>
      <c r="I338" s="1">
        <f>IF((C339-B339)&gt;500,1,0)</f>
        <v>0</v>
      </c>
      <c r="J338" s="1">
        <f>STDEV(E334:E338)</f>
        <v>1019.9228892421231</v>
      </c>
      <c r="K338" s="1">
        <f>STDEV(E331:E338)</f>
        <v>899.31144295431466</v>
      </c>
      <c r="L338" s="1">
        <f>IFERROR((E338-D338)/(C338-D338),0)</f>
        <v>7.2568940493468792E-2</v>
      </c>
      <c r="M338" s="1">
        <f>D338/E338-1</f>
        <v>-7.7174785454092731E-4</v>
      </c>
      <c r="N338" s="1">
        <f>SUM(L329:L338)</f>
        <v>4.3066753634182424</v>
      </c>
      <c r="O338" s="1">
        <f>SUM(M329:M338)</f>
        <v>-0.14885657402216868</v>
      </c>
      <c r="P338" s="1">
        <f>(J338-$P$2)/($P$1-$P$2)</f>
        <v>0.28520447103814939</v>
      </c>
      <c r="Q338" s="1">
        <f>(K338-Q$2)/(Q$1-Q$2)</f>
        <v>0.21314519809627155</v>
      </c>
      <c r="R338" s="1">
        <f>IFERROR((N338-R$2)/(R$1-R$2),0)</f>
        <v>0.37233043357703483</v>
      </c>
      <c r="S338" s="1">
        <f>IFERROR((O338-S$2)/(S$1-S$2),0)</f>
        <v>0.46399588997002567</v>
      </c>
    </row>
    <row r="339" spans="1:19" x14ac:dyDescent="0.25">
      <c r="A339" s="2">
        <v>40312</v>
      </c>
      <c r="B339" s="1">
        <v>64787</v>
      </c>
      <c r="C339" s="1">
        <v>64787</v>
      </c>
      <c r="D339" s="1">
        <v>63050</v>
      </c>
      <c r="E339" s="1">
        <v>63412</v>
      </c>
      <c r="F339" s="1">
        <f>IF((C340-B340)&gt;500,500,(E340-B340))</f>
        <v>-540</v>
      </c>
      <c r="G339" s="1">
        <f>(E340-B340)</f>
        <v>-540</v>
      </c>
      <c r="H339" s="1" t="str">
        <f>IF(AND(S339&lt;0.69,P339&gt;=0.46),"TRADE",IF(AND(S339&lt;0.69,P339&lt;0.11,Q339&gt;=0.26),"TRADE",IF(AND(S339&lt;0.69,P339&lt;0.46,P339&gt;=0.11,R339&lt;0.84),"TRADE","NO TRADE")))</f>
        <v>TRADE</v>
      </c>
      <c r="I339" s="1">
        <f>IF((C340-B340)&gt;500,1,0)</f>
        <v>0</v>
      </c>
      <c r="J339" s="1">
        <f>STDEV(E335:E339)</f>
        <v>802.50501556065058</v>
      </c>
      <c r="K339" s="1">
        <f>STDEV(E332:E339)</f>
        <v>958.2913272367349</v>
      </c>
      <c r="L339" s="1">
        <f>IFERROR((E339-D339)/(C339-D339),0)</f>
        <v>0.20840529648819806</v>
      </c>
      <c r="M339" s="1">
        <f>D339/E339-1</f>
        <v>-5.7086986690216834E-3</v>
      </c>
      <c r="N339" s="1">
        <f>SUM(L330:L339)</f>
        <v>4.1230041571742007</v>
      </c>
      <c r="O339" s="1">
        <f>SUM(M330:M339)</f>
        <v>-0.15031530971177376</v>
      </c>
      <c r="P339" s="1">
        <f>(J339-$P$2)/($P$1-$P$2)</f>
        <v>0.2202721058599014</v>
      </c>
      <c r="Q339" s="1">
        <f>(K339-Q$2)/(Q$1-Q$2)</f>
        <v>0.22973528716276176</v>
      </c>
      <c r="R339" s="1">
        <f>IFERROR((N339-R$2)/(R$1-R$2),0)</f>
        <v>0.34362042161112755</v>
      </c>
      <c r="S339" s="1">
        <f>IFERROR((O339-S$2)/(S$1-S$2),0)</f>
        <v>0.45766868928151705</v>
      </c>
    </row>
    <row r="340" spans="1:19" x14ac:dyDescent="0.25">
      <c r="A340" s="2">
        <v>40315</v>
      </c>
      <c r="B340" s="1">
        <v>63406</v>
      </c>
      <c r="C340" s="1">
        <v>63593</v>
      </c>
      <c r="D340" s="1">
        <v>61825</v>
      </c>
      <c r="E340" s="1">
        <v>62866</v>
      </c>
      <c r="F340" s="1">
        <f>IF((C341-B341)&gt;500,500,(E341-B341))</f>
        <v>500</v>
      </c>
      <c r="G340" s="1">
        <f>(E341-B341)</f>
        <v>-2030</v>
      </c>
      <c r="H340" s="1" t="str">
        <f>IF(AND(S340&lt;0.69,P340&gt;=0.46),"TRADE",IF(AND(S340&lt;0.69,P340&lt;0.11,Q340&gt;=0.26),"TRADE",IF(AND(S340&lt;0.69,P340&lt;0.46,P340&gt;=0.11,R340&lt;0.84),"TRADE","NO TRADE")))</f>
        <v>TRADE</v>
      </c>
      <c r="I340" s="1">
        <f>IF((C341-B341)&gt;500,1,0)</f>
        <v>1</v>
      </c>
      <c r="J340" s="1">
        <f>STDEV(E336:E340)</f>
        <v>978.41708897586204</v>
      </c>
      <c r="K340" s="1">
        <f>STDEV(E333:E340)</f>
        <v>1044.3754028810029</v>
      </c>
      <c r="L340" s="1">
        <f>IFERROR((E340-D340)/(C340-D340),0)</f>
        <v>0.58880090497737558</v>
      </c>
      <c r="M340" s="1">
        <f>D340/E340-1</f>
        <v>-1.6559030318455181E-2</v>
      </c>
      <c r="N340" s="1">
        <f>SUM(L331:L340)</f>
        <v>4.3939880477053475</v>
      </c>
      <c r="O340" s="1">
        <f>SUM(M331:M340)</f>
        <v>-0.16097437131794179</v>
      </c>
      <c r="P340" s="1">
        <f>(J340-$P$2)/($P$1-$P$2)</f>
        <v>0.27280866505279289</v>
      </c>
      <c r="Q340" s="1">
        <f>(K340-Q$2)/(Q$1-Q$2)</f>
        <v>0.2539493475923541</v>
      </c>
      <c r="R340" s="1">
        <f>IFERROR((N340-R$2)/(R$1-R$2),0)</f>
        <v>0.38597845311106882</v>
      </c>
      <c r="S340" s="1">
        <f>IFERROR((O340-S$2)/(S$1-S$2),0)</f>
        <v>0.41143548719152057</v>
      </c>
    </row>
    <row r="341" spans="1:19" x14ac:dyDescent="0.25">
      <c r="A341" s="2">
        <v>40316</v>
      </c>
      <c r="B341" s="1">
        <v>62871</v>
      </c>
      <c r="C341" s="1">
        <v>63529</v>
      </c>
      <c r="D341" s="1">
        <v>60810</v>
      </c>
      <c r="E341" s="1">
        <v>60841</v>
      </c>
      <c r="F341" s="1">
        <f>IF((C342-B342)&gt;500,500,(E342-B342))</f>
        <v>-1152</v>
      </c>
      <c r="G341" s="1">
        <f>(E342-B342)</f>
        <v>-1152</v>
      </c>
      <c r="H341" s="1" t="str">
        <f>IF(AND(S341&lt;0.69,P341&gt;=0.46),"TRADE",IF(AND(S341&lt;0.69,P341&lt;0.11,Q341&gt;=0.26),"TRADE",IF(AND(S341&lt;0.69,P341&lt;0.46,P341&gt;=0.11,R341&lt;0.84),"TRADE","NO TRADE")))</f>
        <v>TRADE</v>
      </c>
      <c r="I341" s="1">
        <f>IF((C342-B342)&gt;500,1,0)</f>
        <v>0</v>
      </c>
      <c r="J341" s="1">
        <f>STDEV(E337:E341)</f>
        <v>1738.0929779502592</v>
      </c>
      <c r="K341" s="1">
        <f>STDEV(E334:E341)</f>
        <v>1546.183134597673</v>
      </c>
      <c r="L341" s="1">
        <f>IFERROR((E341-D341)/(C341-D341),0)</f>
        <v>1.1401250459727841E-2</v>
      </c>
      <c r="M341" s="1">
        <f>D341/E341-1</f>
        <v>-5.0952482700805657E-4</v>
      </c>
      <c r="N341" s="1">
        <f>SUM(L332:L341)</f>
        <v>4.2942342348739357</v>
      </c>
      <c r="O341" s="1">
        <f>SUM(M332:M341)</f>
        <v>-0.15715208896432431</v>
      </c>
      <c r="P341" s="1">
        <f>(J341-$P$2)/($P$1-$P$2)</f>
        <v>0.49968767644567819</v>
      </c>
      <c r="Q341" s="1">
        <f>(K341-Q$2)/(Q$1-Q$2)</f>
        <v>0.39509975954584725</v>
      </c>
      <c r="R341" s="1">
        <f>IFERROR((N341-R$2)/(R$1-R$2),0)</f>
        <v>0.37038573600205488</v>
      </c>
      <c r="S341" s="1">
        <f>IFERROR((O341-S$2)/(S$1-S$2),0)</f>
        <v>0.42801446562594153</v>
      </c>
    </row>
    <row r="342" spans="1:19" x14ac:dyDescent="0.25">
      <c r="A342" s="2">
        <v>40317</v>
      </c>
      <c r="B342" s="1">
        <v>60841</v>
      </c>
      <c r="C342" s="1">
        <v>60850</v>
      </c>
      <c r="D342" s="1">
        <v>59068</v>
      </c>
      <c r="E342" s="1">
        <v>59689</v>
      </c>
      <c r="F342" s="1">
        <f>IF((C343-B343)&gt;500,500,(E343-B343))</f>
        <v>-1492</v>
      </c>
      <c r="G342" s="1">
        <f>(E343-B343)</f>
        <v>-1492</v>
      </c>
      <c r="H342" s="1" t="str">
        <f>IF(AND(S342&lt;0.69,P342&gt;=0.46),"TRADE",IF(AND(S342&lt;0.69,P342&lt;0.11,Q342&gt;=0.26),"TRADE",IF(AND(S342&lt;0.69,P342&lt;0.46,P342&gt;=0.11,R342&lt;0.84),"TRADE","NO TRADE")))</f>
        <v>TRADE</v>
      </c>
      <c r="I342" s="1">
        <f>IF((C343-B343)&gt;500,1,0)</f>
        <v>0</v>
      </c>
      <c r="J342" s="1">
        <f>STDEV(E338:E342)</f>
        <v>2042.743424906809</v>
      </c>
      <c r="K342" s="1">
        <f>STDEV(E335:E342)</f>
        <v>2107.5630985300809</v>
      </c>
      <c r="L342" s="1">
        <f>IFERROR((E342-D342)/(C342-D342),0)</f>
        <v>0.34848484848484851</v>
      </c>
      <c r="M342" s="1">
        <f>D342/E342-1</f>
        <v>-1.040392702172932E-2</v>
      </c>
      <c r="N342" s="1">
        <f>SUM(L333:L342)</f>
        <v>3.9784574190971207</v>
      </c>
      <c r="O342" s="1">
        <f>SUM(M333:M342)</f>
        <v>-0.14628171460268491</v>
      </c>
      <c r="P342" s="1">
        <f>(J342-$P$2)/($P$1-$P$2)</f>
        <v>0.59067225714524041</v>
      </c>
      <c r="Q342" s="1">
        <f>(K342-Q$2)/(Q$1-Q$2)</f>
        <v>0.5530068784744897</v>
      </c>
      <c r="R342" s="1">
        <f>IFERROR((N342-R$2)/(R$1-R$2),0)</f>
        <v>0.32102603316729145</v>
      </c>
      <c r="S342" s="1">
        <f>IFERROR((O342-S$2)/(S$1-S$2),0)</f>
        <v>0.47516422732398539</v>
      </c>
    </row>
    <row r="343" spans="1:19" x14ac:dyDescent="0.25">
      <c r="A343" s="2">
        <v>40318</v>
      </c>
      <c r="B343" s="1">
        <v>59684</v>
      </c>
      <c r="C343" s="1">
        <v>59684</v>
      </c>
      <c r="D343" s="1">
        <v>57634</v>
      </c>
      <c r="E343" s="1">
        <v>58192</v>
      </c>
      <c r="F343" s="1">
        <f>IF((C344-B344)&gt;500,500,(E344-B344))</f>
        <v>500</v>
      </c>
      <c r="G343" s="1">
        <f>(E344-B344)</f>
        <v>2067</v>
      </c>
      <c r="H343" s="1" t="str">
        <f>IF(AND(S343&lt;0.69,P343&gt;=0.46),"TRADE",IF(AND(S343&lt;0.69,P343&lt;0.11,Q343&gt;=0.26),"TRADE",IF(AND(S343&lt;0.69,P343&lt;0.46,P343&gt;=0.11,R343&lt;0.84),"TRADE","NO TRADE")))</f>
        <v>TRADE</v>
      </c>
      <c r="I343" s="1">
        <f>IF((C344-B344)&gt;500,1,0)</f>
        <v>1</v>
      </c>
      <c r="J343" s="1">
        <f>STDEV(E339:E343)</f>
        <v>2175.3485927547335</v>
      </c>
      <c r="K343" s="1">
        <f>STDEV(E336:E343)</f>
        <v>2577.3654842272013</v>
      </c>
      <c r="L343" s="1">
        <f>IFERROR((E343-D343)/(C343-D343),0)</f>
        <v>0.27219512195121953</v>
      </c>
      <c r="M343" s="1">
        <f>D343/E343-1</f>
        <v>-9.5889469342864686E-3</v>
      </c>
      <c r="N343" s="1">
        <f>SUM(L334:L343)</f>
        <v>3.6959141506301858</v>
      </c>
      <c r="O343" s="1">
        <f>SUM(M334:M343)</f>
        <v>-0.1142394759943467</v>
      </c>
      <c r="P343" s="1">
        <f>(J343-$P$2)/($P$1-$P$2)</f>
        <v>0.63027510597007486</v>
      </c>
      <c r="Q343" s="1">
        <f>(K343-Q$2)/(Q$1-Q$2)</f>
        <v>0.68515470340143569</v>
      </c>
      <c r="R343" s="1">
        <f>IFERROR((N343-R$2)/(R$1-R$2),0)</f>
        <v>0.27686113228569009</v>
      </c>
      <c r="S343" s="1">
        <f>IFERROR((O343-S$2)/(S$1-S$2),0)</f>
        <v>0.61414600149235543</v>
      </c>
    </row>
    <row r="344" spans="1:19" x14ac:dyDescent="0.25">
      <c r="A344" s="2">
        <v>40319</v>
      </c>
      <c r="B344" s="1">
        <v>58192</v>
      </c>
      <c r="C344" s="1">
        <v>60303</v>
      </c>
      <c r="D344" s="1">
        <v>57997</v>
      </c>
      <c r="E344" s="1">
        <v>60259</v>
      </c>
      <c r="F344" s="1">
        <f>IF((C345-B345)&gt;500,500,(E345-B345))</f>
        <v>500</v>
      </c>
      <c r="G344" s="1">
        <f>(E345-B345)</f>
        <v>-340</v>
      </c>
      <c r="H344" s="1" t="str">
        <f>IF(AND(S344&lt;0.69,P344&gt;=0.46),"TRADE",IF(AND(S344&lt;0.69,P344&lt;0.11,Q344&gt;=0.26),"TRADE",IF(AND(S344&lt;0.69,P344&lt;0.46,P344&gt;=0.11,R344&lt;0.84),"TRADE","NO TRADE")))</f>
        <v>TRADE</v>
      </c>
      <c r="I344" s="1">
        <f>IF((C345-B345)&gt;500,1,0)</f>
        <v>1</v>
      </c>
      <c r="J344" s="1">
        <f>STDEV(E340:E344)</f>
        <v>1708.1877238758038</v>
      </c>
      <c r="K344" s="1">
        <f>STDEV(E337:E344)</f>
        <v>2537.1619936738089</v>
      </c>
      <c r="L344" s="1">
        <f>IFERROR((E344-D344)/(C344-D344),0)</f>
        <v>0.98091934084995669</v>
      </c>
      <c r="M344" s="1">
        <f>D344/E344-1</f>
        <v>-3.7537961134436304E-2</v>
      </c>
      <c r="N344" s="1">
        <f>SUM(L335:L344)</f>
        <v>4.1474732811383364</v>
      </c>
      <c r="O344" s="1">
        <f>SUM(M335:M344)</f>
        <v>-0.13256349111233667</v>
      </c>
      <c r="P344" s="1">
        <f>(J344-$P$2)/($P$1-$P$2)</f>
        <v>0.49075640117639802</v>
      </c>
      <c r="Q344" s="1">
        <f>(K344-Q$2)/(Q$1-Q$2)</f>
        <v>0.67384611069767919</v>
      </c>
      <c r="R344" s="1">
        <f>IFERROR((N344-R$2)/(R$1-R$2),0)</f>
        <v>0.34744523909978819</v>
      </c>
      <c r="S344" s="1">
        <f>IFERROR((O344-S$2)/(S$1-S$2),0)</f>
        <v>0.53466640700723211</v>
      </c>
    </row>
    <row r="345" spans="1:19" x14ac:dyDescent="0.25">
      <c r="A345" s="2">
        <v>40322</v>
      </c>
      <c r="B345" s="1">
        <v>60255</v>
      </c>
      <c r="C345" s="1">
        <v>60850</v>
      </c>
      <c r="D345" s="1">
        <v>59815</v>
      </c>
      <c r="E345" s="1">
        <v>59915</v>
      </c>
      <c r="F345" s="1">
        <f>IF((C346-B346)&gt;500,500,(E346-B346))</f>
        <v>-728</v>
      </c>
      <c r="G345" s="1">
        <f>(E346-B346)</f>
        <v>-728</v>
      </c>
      <c r="H345" s="1" t="str">
        <f>IF(AND(S345&lt;0.69,P345&gt;=0.46),"TRADE",IF(AND(S345&lt;0.69,P345&lt;0.11,Q345&gt;=0.26),"TRADE",IF(AND(S345&lt;0.69,P345&lt;0.46,P345&gt;=0.11,R345&lt;0.84),"TRADE","NO TRADE")))</f>
        <v>NO TRADE</v>
      </c>
      <c r="I345" s="1">
        <f>IF((C346-B346)&gt;500,1,0)</f>
        <v>0</v>
      </c>
      <c r="J345" s="1">
        <f>STDEV(E341:E345)</f>
        <v>987.85231689762213</v>
      </c>
      <c r="K345" s="1">
        <f>STDEV(E338:E345)</f>
        <v>2220.7667755594175</v>
      </c>
      <c r="L345" s="1">
        <f>IFERROR((E345-D345)/(C345-D345),0)</f>
        <v>9.6618357487922704E-2</v>
      </c>
      <c r="M345" s="1">
        <f>D345/E345-1</f>
        <v>-1.6690311274305536E-3</v>
      </c>
      <c r="N345" s="1">
        <f>SUM(L336:L345)</f>
        <v>3.4402921991992894</v>
      </c>
      <c r="O345" s="1">
        <f>SUM(M336:M345)</f>
        <v>-9.4799646741317911E-2</v>
      </c>
      <c r="P345" s="1">
        <f>(J345-$P$2)/($P$1-$P$2)</f>
        <v>0.27562651831656498</v>
      </c>
      <c r="Q345" s="1">
        <f>(K345-Q$2)/(Q$1-Q$2)</f>
        <v>0.58484924485788159</v>
      </c>
      <c r="R345" s="1">
        <f>IFERROR((N345-R$2)/(R$1-R$2),0)</f>
        <v>0.23690435607451588</v>
      </c>
      <c r="S345" s="1">
        <f>IFERROR((O345-S$2)/(S$1-S$2),0)</f>
        <v>0.6984653897891846</v>
      </c>
    </row>
    <row r="346" spans="1:19" x14ac:dyDescent="0.25">
      <c r="A346" s="2">
        <v>40323</v>
      </c>
      <c r="B346" s="1">
        <v>59912</v>
      </c>
      <c r="C346" s="1">
        <v>59912</v>
      </c>
      <c r="D346" s="1">
        <v>57876</v>
      </c>
      <c r="E346" s="1">
        <v>59184</v>
      </c>
      <c r="F346" s="1">
        <f>IF((C347-B347)&gt;500,500,(E347-B347))</f>
        <v>500</v>
      </c>
      <c r="G346" s="1">
        <f>(E347-B347)</f>
        <v>1008</v>
      </c>
      <c r="H346" s="1" t="str">
        <f>IF(AND(S346&lt;0.69,P346&gt;=0.46),"TRADE",IF(AND(S346&lt;0.69,P346&lt;0.11,Q346&gt;=0.26),"TRADE",IF(AND(S346&lt;0.69,P346&lt;0.46,P346&gt;=0.11,R346&lt;0.84),"TRADE","NO TRADE")))</f>
        <v>TRADE</v>
      </c>
      <c r="I346" s="1">
        <f>IF((C347-B347)&gt;500,1,0)</f>
        <v>1</v>
      </c>
      <c r="J346" s="1">
        <f>STDEV(E342:E346)</f>
        <v>803.29365738813101</v>
      </c>
      <c r="K346" s="1">
        <f>STDEV(E339:E346)</f>
        <v>1784.6451227865202</v>
      </c>
      <c r="L346" s="1">
        <f>IFERROR((E346-D346)/(C346-D346),0)</f>
        <v>0.64243614931237725</v>
      </c>
      <c r="M346" s="1">
        <f>D346/E346-1</f>
        <v>-2.2100567721005659E-2</v>
      </c>
      <c r="N346" s="1">
        <f>SUM(L337:L346)</f>
        <v>4.082728348511667</v>
      </c>
      <c r="O346" s="1">
        <f>SUM(M337:M346)</f>
        <v>-0.11690021446232357</v>
      </c>
      <c r="P346" s="1">
        <f>(J346-$P$2)/($P$1-$P$2)</f>
        <v>0.22050763561773457</v>
      </c>
      <c r="Q346" s="1">
        <f>(K346-Q$2)/(Q$1-Q$2)</f>
        <v>0.46217526624033023</v>
      </c>
      <c r="R346" s="1">
        <f>IFERROR((N346-R$2)/(R$1-R$2),0)</f>
        <v>0.33732482976369588</v>
      </c>
      <c r="S346" s="1">
        <f>IFERROR((O346-S$2)/(S$1-S$2),0)</f>
        <v>0.60260516761375038</v>
      </c>
    </row>
    <row r="347" spans="1:19" x14ac:dyDescent="0.25">
      <c r="A347" s="2">
        <v>40324</v>
      </c>
      <c r="B347" s="1">
        <v>59182</v>
      </c>
      <c r="C347" s="1">
        <v>60701</v>
      </c>
      <c r="D347" s="1">
        <v>59179</v>
      </c>
      <c r="E347" s="1">
        <v>60190</v>
      </c>
      <c r="F347" s="1">
        <f>IF((C348-B348)&gt;500,500,(E348-B348))</f>
        <v>500</v>
      </c>
      <c r="G347" s="1">
        <f>(E348-B348)</f>
        <v>1901</v>
      </c>
      <c r="H347" s="1" t="str">
        <f>IF(AND(S347&lt;0.69,P347&gt;=0.46),"TRADE",IF(AND(S347&lt;0.69,P347&lt;0.11,Q347&gt;=0.26),"TRADE",IF(AND(S347&lt;0.69,P347&lt;0.46,P347&gt;=0.11,R347&lt;0.84),"TRADE","NO TRADE")))</f>
        <v>TRADE</v>
      </c>
      <c r="I347" s="1">
        <f>IF((C348-B348)&gt;500,1,0)</f>
        <v>1</v>
      </c>
      <c r="J347" s="1">
        <f>STDEV(E343:E347)</f>
        <v>869.42596004490224</v>
      </c>
      <c r="K347" s="1">
        <f>STDEV(E340:E347)</f>
        <v>1357.6119790699718</v>
      </c>
      <c r="L347" s="1">
        <f>IFERROR((E347-D347)/(C347-D347),0)</f>
        <v>0.66425755584756896</v>
      </c>
      <c r="M347" s="1">
        <f>D347/E347-1</f>
        <v>-1.6796810101345705E-2</v>
      </c>
      <c r="N347" s="1">
        <f>SUM(L338:L347)</f>
        <v>3.8860877663526638</v>
      </c>
      <c r="O347" s="1">
        <f>SUM(M338:M347)</f>
        <v>-0.12164624570925986</v>
      </c>
      <c r="P347" s="1">
        <f>(J347-$P$2)/($P$1-$P$2)</f>
        <v>0.24025820512463256</v>
      </c>
      <c r="Q347" s="1">
        <f>(K347-Q$2)/(Q$1-Q$2)</f>
        <v>0.34205773846294046</v>
      </c>
      <c r="R347" s="1">
        <f>IFERROR((N347-R$2)/(R$1-R$2),0)</f>
        <v>0.30658754882447903</v>
      </c>
      <c r="S347" s="1">
        <f>IFERROR((O347-S$2)/(S$1-S$2),0)</f>
        <v>0.58201946974724494</v>
      </c>
    </row>
    <row r="348" spans="1:19" x14ac:dyDescent="0.25">
      <c r="A348" s="2">
        <v>40325</v>
      </c>
      <c r="B348" s="1">
        <v>60191</v>
      </c>
      <c r="C348" s="1">
        <v>62262</v>
      </c>
      <c r="D348" s="1">
        <v>60189</v>
      </c>
      <c r="E348" s="1">
        <v>62092</v>
      </c>
      <c r="F348" s="1">
        <f>IF((C349-B349)&gt;500,500,(E349-B349))</f>
        <v>-133</v>
      </c>
      <c r="G348" s="1">
        <f>(E349-B349)</f>
        <v>-133</v>
      </c>
      <c r="H348" s="1" t="str">
        <f>IF(AND(S348&lt;0.69,P348&gt;=0.46),"TRADE",IF(AND(S348&lt;0.69,P348&lt;0.11,Q348&gt;=0.26),"TRADE",IF(AND(S348&lt;0.69,P348&lt;0.46,P348&gt;=0.11,R348&lt;0.84),"TRADE","NO TRADE")))</f>
        <v>TRADE</v>
      </c>
      <c r="I348" s="1">
        <f>IF((C349-B349)&gt;500,1,0)</f>
        <v>0</v>
      </c>
      <c r="J348" s="1">
        <f>STDEV(E344:E348)</f>
        <v>1074.1049762476664</v>
      </c>
      <c r="K348" s="1">
        <f>STDEV(E341:E348)</f>
        <v>1146.9967928713415</v>
      </c>
      <c r="L348" s="1">
        <f>IFERROR((E348-D348)/(C348-D348),0)</f>
        <v>0.91799324650265313</v>
      </c>
      <c r="M348" s="1">
        <f>D348/E348-1</f>
        <v>-3.0648070604908817E-2</v>
      </c>
      <c r="N348" s="1">
        <f>SUM(L339:L348)</f>
        <v>4.7315120723618485</v>
      </c>
      <c r="O348" s="1">
        <f>SUM(M339:M348)</f>
        <v>-0.15152256845962775</v>
      </c>
      <c r="P348" s="1">
        <f>(J348-$P$2)/($P$1-$P$2)</f>
        <v>0.30138608021310537</v>
      </c>
      <c r="Q348" s="1">
        <f>(K348-Q$2)/(Q$1-Q$2)</f>
        <v>0.28281508750995843</v>
      </c>
      <c r="R348" s="1">
        <f>IFERROR((N348-R$2)/(R$1-R$2),0)</f>
        <v>0.43873750546788687</v>
      </c>
      <c r="S348" s="1">
        <f>IFERROR((O348-S$2)/(S$1-S$2),0)</f>
        <v>0.45243225855930869</v>
      </c>
    </row>
    <row r="349" spans="1:19" x14ac:dyDescent="0.25">
      <c r="A349" s="2">
        <v>40326</v>
      </c>
      <c r="B349" s="1">
        <v>62080</v>
      </c>
      <c r="C349" s="1">
        <v>62247</v>
      </c>
      <c r="D349" s="1">
        <v>61305</v>
      </c>
      <c r="E349" s="1">
        <v>61947</v>
      </c>
      <c r="F349" s="1">
        <f>IF((C350-B350)&gt;500,500,(E350-B350))</f>
        <v>500</v>
      </c>
      <c r="G349" s="1">
        <f>(E350-B350)</f>
        <v>1097</v>
      </c>
      <c r="H349" s="1" t="str">
        <f>IF(AND(S349&lt;0.69,P349&gt;=0.46),"TRADE",IF(AND(S349&lt;0.69,P349&lt;0.11,Q349&gt;=0.26),"TRADE",IF(AND(S349&lt;0.69,P349&lt;0.46,P349&gt;=0.11,R349&lt;0.84),"TRADE","NO TRADE")))</f>
        <v>TRADE</v>
      </c>
      <c r="I349" s="1">
        <f>IF((C350-B350)&gt;500,1,0)</f>
        <v>1</v>
      </c>
      <c r="J349" s="1">
        <f>STDEV(E345:E349)</f>
        <v>1290.4783221736041</v>
      </c>
      <c r="K349" s="1">
        <f>STDEV(E342:E349)</f>
        <v>1311.4736531311421</v>
      </c>
      <c r="L349" s="1">
        <f>IFERROR((E349-D349)/(C349-D349),0)</f>
        <v>0.68152866242038213</v>
      </c>
      <c r="M349" s="1">
        <f>D349/E349-1</f>
        <v>-1.036369799990311E-2</v>
      </c>
      <c r="N349" s="1">
        <f>SUM(L340:L349)</f>
        <v>5.2046354382940319</v>
      </c>
      <c r="O349" s="1">
        <f>SUM(M340:M349)</f>
        <v>-0.15617756779050918</v>
      </c>
      <c r="P349" s="1">
        <f>(J349-$P$2)/($P$1-$P$2)</f>
        <v>0.36600649469239394</v>
      </c>
      <c r="Q349" s="1">
        <f>(K349-Q$2)/(Q$1-Q$2)</f>
        <v>0.32907977239846503</v>
      </c>
      <c r="R349" s="1">
        <f>IFERROR((N349-R$2)/(R$1-R$2),0)</f>
        <v>0.51269236085885783</v>
      </c>
      <c r="S349" s="1">
        <f>IFERROR((O349-S$2)/(S$1-S$2),0)</f>
        <v>0.4322414075496005</v>
      </c>
    </row>
    <row r="350" spans="1:19" x14ac:dyDescent="0.25">
      <c r="A350" s="2">
        <v>40329</v>
      </c>
      <c r="B350" s="1">
        <v>61950</v>
      </c>
      <c r="C350" s="1">
        <v>63047</v>
      </c>
      <c r="D350" s="1">
        <v>61950</v>
      </c>
      <c r="E350" s="1">
        <v>63047</v>
      </c>
      <c r="F350" s="1">
        <f>IF((C351-B351)&gt;500,500,(E351-B351))</f>
        <v>-1192</v>
      </c>
      <c r="G350" s="1">
        <f>(E351-B351)</f>
        <v>-1192</v>
      </c>
      <c r="H350" s="1" t="str">
        <f>IF(AND(S350&lt;0.69,P350&gt;=0.46),"TRADE",IF(AND(S350&lt;0.69,P350&lt;0.11,Q350&gt;=0.26),"TRADE",IF(AND(S350&lt;0.69,P350&lt;0.46,P350&gt;=0.11,R350&lt;0.84),"TRADE","NO TRADE")))</f>
        <v>TRADE</v>
      </c>
      <c r="I350" s="1">
        <f>IF((C351-B351)&gt;500,1,0)</f>
        <v>0</v>
      </c>
      <c r="J350" s="1">
        <f>STDEV(E346:E350)</f>
        <v>1565.8159214926893</v>
      </c>
      <c r="K350" s="1">
        <f>STDEV(E343:E350)</f>
        <v>1629.4312548511257</v>
      </c>
      <c r="L350" s="1">
        <f>IFERROR((E350-D350)/(C350-D350),0)</f>
        <v>1</v>
      </c>
      <c r="M350" s="1">
        <f>D350/E350-1</f>
        <v>-1.7399717670943948E-2</v>
      </c>
      <c r="N350" s="1">
        <f>SUM(L341:L350)</f>
        <v>5.6158345333166562</v>
      </c>
      <c r="O350" s="1">
        <f>SUM(M341:M350)</f>
        <v>-0.15701825514299794</v>
      </c>
      <c r="P350" s="1">
        <f>(J350-$P$2)/($P$1-$P$2)</f>
        <v>0.44823672371432588</v>
      </c>
      <c r="Q350" s="1">
        <f>(K350-Q$2)/(Q$1-Q$2)</f>
        <v>0.41851611151780799</v>
      </c>
      <c r="R350" s="1">
        <f>IFERROR((N350-R$2)/(R$1-R$2),0)</f>
        <v>0.57696771016311355</v>
      </c>
      <c r="S350" s="1">
        <f>IFERROR((O350-S$2)/(S$1-S$2),0)</f>
        <v>0.42859496382892387</v>
      </c>
    </row>
    <row r="351" spans="1:19" x14ac:dyDescent="0.25">
      <c r="A351" s="2">
        <v>40330</v>
      </c>
      <c r="B351" s="1">
        <v>63033</v>
      </c>
      <c r="C351" s="1">
        <v>63033</v>
      </c>
      <c r="D351" s="1">
        <v>61605</v>
      </c>
      <c r="E351" s="1">
        <v>61841</v>
      </c>
      <c r="F351" s="1">
        <f>IF((C352-B352)&gt;500,500,(E352-B352))</f>
        <v>500</v>
      </c>
      <c r="G351" s="1">
        <f>(E352-B352)</f>
        <v>1107</v>
      </c>
      <c r="H351" s="1" t="str">
        <f>IF(AND(S351&lt;0.69,P351&gt;=0.46),"TRADE",IF(AND(S351&lt;0.69,P351&lt;0.11,Q351&gt;=0.26),"TRADE",IF(AND(S351&lt;0.69,P351&lt;0.46,P351&gt;=0.11,R351&lt;0.84),"TRADE","NO TRADE")))</f>
        <v>TRADE</v>
      </c>
      <c r="I351" s="1">
        <f>IF((C352-B352)&gt;500,1,0)</f>
        <v>1</v>
      </c>
      <c r="J351" s="1">
        <f>STDEV(E347:E351)</f>
        <v>1031.1310779915423</v>
      </c>
      <c r="K351" s="1">
        <f>STDEV(E344:E351)</f>
        <v>1343.7060624045935</v>
      </c>
      <c r="L351" s="1">
        <f>IFERROR((E351-D351)/(C351-D351),0)</f>
        <v>0.16526610644257703</v>
      </c>
      <c r="M351" s="1">
        <f>D351/E351-1</f>
        <v>-3.8162384178781483E-3</v>
      </c>
      <c r="N351" s="1">
        <f>SUM(L342:L351)</f>
        <v>5.7696993892995057</v>
      </c>
      <c r="O351" s="1">
        <f>SUM(M342:M351)</f>
        <v>-0.16032496873386803</v>
      </c>
      <c r="P351" s="1">
        <f>(J351-$P$2)/($P$1-$P$2)</f>
        <v>0.28855182327069967</v>
      </c>
      <c r="Q351" s="1">
        <f>(K351-Q$2)/(Q$1-Q$2)</f>
        <v>0.33814622865181354</v>
      </c>
      <c r="R351" s="1">
        <f>IFERROR((N351-R$2)/(R$1-R$2),0)</f>
        <v>0.60101863217062079</v>
      </c>
      <c r="S351" s="1">
        <f>IFERROR((O351-S$2)/(S$1-S$2),0)</f>
        <v>0.41425224180056364</v>
      </c>
    </row>
    <row r="352" spans="1:19" x14ac:dyDescent="0.25">
      <c r="A352" s="2">
        <v>40331</v>
      </c>
      <c r="B352" s="1">
        <v>61836</v>
      </c>
      <c r="C352" s="1">
        <v>63198</v>
      </c>
      <c r="D352" s="1">
        <v>61814</v>
      </c>
      <c r="E352" s="1">
        <v>62943</v>
      </c>
      <c r="F352" s="1">
        <f>IF((C353-B353)&gt;500,500,(E353-B353))</f>
        <v>-1264</v>
      </c>
      <c r="G352" s="1">
        <f>(E353-B353)</f>
        <v>-1264</v>
      </c>
      <c r="H352" s="1" t="str">
        <f>IF(AND(S352&lt;0.69,P352&gt;=0.46),"TRADE",IF(AND(S352&lt;0.69,P352&lt;0.11,Q352&gt;=0.26),"TRADE",IF(AND(S352&lt;0.69,P352&lt;0.46,P352&gt;=0.11,R352&lt;0.84),"TRADE","NO TRADE")))</f>
        <v>TRADE</v>
      </c>
      <c r="I352" s="1">
        <f>IF((C353-B353)&gt;500,1,0)</f>
        <v>0</v>
      </c>
      <c r="J352" s="1">
        <f>STDEV(E348:E352)</f>
        <v>575.02869493617447</v>
      </c>
      <c r="K352" s="1">
        <f>STDEV(E345:E352)</f>
        <v>1446.462822345798</v>
      </c>
      <c r="L352" s="1">
        <f>IFERROR((E352-D352)/(C352-D352),0)</f>
        <v>0.81575144508670516</v>
      </c>
      <c r="M352" s="1">
        <f>D352/E352-1</f>
        <v>-1.7936863511430978E-2</v>
      </c>
      <c r="N352" s="1">
        <f>SUM(L343:L352)</f>
        <v>6.236965985901362</v>
      </c>
      <c r="O352" s="1">
        <f>SUM(M343:M352)</f>
        <v>-0.16785790522356969</v>
      </c>
      <c r="P352" s="1">
        <f>(J352-$P$2)/($P$1-$P$2)</f>
        <v>0.15233576157464593</v>
      </c>
      <c r="Q352" s="1">
        <f>(K352-Q$2)/(Q$1-Q$2)</f>
        <v>0.36705004595069995</v>
      </c>
      <c r="R352" s="1">
        <f>IFERROR((N352-R$2)/(R$1-R$2),0)</f>
        <v>0.67405800428583085</v>
      </c>
      <c r="S352" s="1">
        <f>IFERROR((O352-S$2)/(S$1-S$2),0)</f>
        <v>0.38157846732327261</v>
      </c>
    </row>
    <row r="353" spans="1:19" x14ac:dyDescent="0.25">
      <c r="A353" s="2">
        <v>40333</v>
      </c>
      <c r="B353" s="1">
        <v>62940</v>
      </c>
      <c r="C353" s="1">
        <v>62940</v>
      </c>
      <c r="D353" s="1">
        <v>61422</v>
      </c>
      <c r="E353" s="1">
        <v>61676</v>
      </c>
      <c r="F353" s="1">
        <f>IF((C354-B354)&gt;500,500,(E354-B354))</f>
        <v>-492</v>
      </c>
      <c r="G353" s="1">
        <f>(E354-B354)</f>
        <v>-492</v>
      </c>
      <c r="H353" s="1" t="str">
        <f>IF(AND(S353&lt;0.69,P353&gt;=0.46),"TRADE",IF(AND(S353&lt;0.69,P353&lt;0.11,Q353&gt;=0.26),"TRADE",IF(AND(S353&lt;0.69,P353&lt;0.46,P353&gt;=0.11,R353&lt;0.84),"TRADE","NO TRADE")))</f>
        <v>TRADE</v>
      </c>
      <c r="I353" s="1">
        <f>IF((C354-B354)&gt;500,1,0)</f>
        <v>0</v>
      </c>
      <c r="J353" s="1">
        <f>STDEV(E349:E353)</f>
        <v>651.0953847171703</v>
      </c>
      <c r="K353" s="1">
        <f>STDEV(E346:E353)</f>
        <v>1317.310246568471</v>
      </c>
      <c r="L353" s="1">
        <f>IFERROR((E353-D353)/(C353-D353),0)</f>
        <v>0.16732542819499341</v>
      </c>
      <c r="M353" s="1">
        <f>D353/E353-1</f>
        <v>-4.118295609313205E-3</v>
      </c>
      <c r="N353" s="1">
        <f>SUM(L344:L353)</f>
        <v>6.1320962921451363</v>
      </c>
      <c r="O353" s="1">
        <f>SUM(M344:M353)</f>
        <v>-0.16238725389859643</v>
      </c>
      <c r="P353" s="1">
        <f>(J353-$P$2)/($P$1-$P$2)</f>
        <v>0.17505325942855407</v>
      </c>
      <c r="Q353" s="1">
        <f>(K353-Q$2)/(Q$1-Q$2)</f>
        <v>0.33072151188555043</v>
      </c>
      <c r="R353" s="1">
        <f>IFERROR((N353-R$2)/(R$1-R$2),0)</f>
        <v>0.65766561364294562</v>
      </c>
      <c r="S353" s="1">
        <f>IFERROR((O353-S$2)/(S$1-S$2),0)</f>
        <v>0.40530717230843155</v>
      </c>
    </row>
    <row r="354" spans="1:19" x14ac:dyDescent="0.25">
      <c r="A354" s="2">
        <v>40336</v>
      </c>
      <c r="B354" s="1">
        <v>61675</v>
      </c>
      <c r="C354" s="1">
        <v>62119</v>
      </c>
      <c r="D354" s="1">
        <v>61099</v>
      </c>
      <c r="E354" s="1">
        <v>61183</v>
      </c>
      <c r="F354" s="1">
        <f>IF((C355-B355)&gt;500,500,(E355-B355))</f>
        <v>500</v>
      </c>
      <c r="G354" s="1">
        <f>(E355-B355)</f>
        <v>669</v>
      </c>
      <c r="H354" s="1" t="str">
        <f>IF(AND(S354&lt;0.69,P354&gt;=0.46),"TRADE",IF(AND(S354&lt;0.69,P354&lt;0.11,Q354&gt;=0.26),"TRADE",IF(AND(S354&lt;0.69,P354&lt;0.46,P354&gt;=0.11,R354&lt;0.84),"TRADE","NO TRADE")))</f>
        <v>TRADE</v>
      </c>
      <c r="I354" s="1">
        <f>IF((C355-B355)&gt;500,1,0)</f>
        <v>1</v>
      </c>
      <c r="J354" s="1">
        <f>STDEV(E350:E354)</f>
        <v>819.75362152295486</v>
      </c>
      <c r="K354" s="1">
        <f>STDEV(E347:E354)</f>
        <v>919.97724156633353</v>
      </c>
      <c r="L354" s="1">
        <f>IFERROR((E354-D354)/(C354-D354),0)</f>
        <v>8.2352941176470587E-2</v>
      </c>
      <c r="M354" s="1">
        <f>D354/E354-1</f>
        <v>-1.3729303891604205E-3</v>
      </c>
      <c r="N354" s="1">
        <f>SUM(L345:L354)</f>
        <v>5.2335298924716502</v>
      </c>
      <c r="O354" s="1">
        <f>SUM(M345:M354)</f>
        <v>-0.12622222315332055</v>
      </c>
      <c r="P354" s="1">
        <f>(J354-$P$2)/($P$1-$P$2)</f>
        <v>0.22542344306229209</v>
      </c>
      <c r="Q354" s="1">
        <f>(K354-Q$2)/(Q$1-Q$2)</f>
        <v>0.21895815354328207</v>
      </c>
      <c r="R354" s="1">
        <f>IFERROR((N354-R$2)/(R$1-R$2),0)</f>
        <v>0.51720891052470774</v>
      </c>
      <c r="S354" s="1">
        <f>IFERROR((O354-S$2)/(S$1-S$2),0)</f>
        <v>0.56217137263069383</v>
      </c>
    </row>
    <row r="355" spans="1:19" x14ac:dyDescent="0.25">
      <c r="A355" s="2">
        <v>40337</v>
      </c>
      <c r="B355" s="1">
        <v>61187</v>
      </c>
      <c r="C355" s="1">
        <v>62000</v>
      </c>
      <c r="D355" s="1">
        <v>61187</v>
      </c>
      <c r="E355" s="1">
        <v>61856</v>
      </c>
      <c r="F355" s="1">
        <f>IF((C356-B356)&gt;500,500,(E356-B356))</f>
        <v>500</v>
      </c>
      <c r="G355" s="1">
        <f>(E356-B356)</f>
        <v>-320</v>
      </c>
      <c r="H355" s="1" t="str">
        <f>IF(AND(S355&lt;0.69,P355&gt;=0.46),"TRADE",IF(AND(S355&lt;0.69,P355&lt;0.11,Q355&gt;=0.26),"TRADE",IF(AND(S355&lt;0.69,P355&lt;0.46,P355&gt;=0.11,R355&lt;0.84),"TRADE","NO TRADE")))</f>
        <v>TRADE</v>
      </c>
      <c r="I355" s="1">
        <f>IF((C356-B356)&gt;500,1,0)</f>
        <v>1</v>
      </c>
      <c r="J355" s="1">
        <f>STDEV(E351:E355)</f>
        <v>643.72564031581032</v>
      </c>
      <c r="K355" s="1">
        <f>STDEV(E348:E355)</f>
        <v>629.33466851906383</v>
      </c>
      <c r="L355" s="1">
        <f>IFERROR((E355-D355)/(C355-D355),0)</f>
        <v>0.82287822878228778</v>
      </c>
      <c r="M355" s="1">
        <f>D355/E355-1</f>
        <v>-1.0815442317640978E-2</v>
      </c>
      <c r="N355" s="1">
        <f>SUM(L346:L355)</f>
        <v>5.9597897637660147</v>
      </c>
      <c r="O355" s="1">
        <f>SUM(M346:M355)</f>
        <v>-0.13536863434353097</v>
      </c>
      <c r="P355" s="1">
        <f>(J355-$P$2)/($P$1-$P$2)</f>
        <v>0.17285226773161322</v>
      </c>
      <c r="Q355" s="1">
        <f>(K355-Q$2)/(Q$1-Q$2)</f>
        <v>0.13720509091807634</v>
      </c>
      <c r="R355" s="1">
        <f>IFERROR((N355-R$2)/(R$1-R$2),0)</f>
        <v>0.6307320371029429</v>
      </c>
      <c r="S355" s="1">
        <f>IFERROR((O355-S$2)/(S$1-S$2),0)</f>
        <v>0.52249922393887049</v>
      </c>
    </row>
    <row r="356" spans="1:19" x14ac:dyDescent="0.25">
      <c r="A356" s="2">
        <v>40338</v>
      </c>
      <c r="B356" s="1">
        <v>61799</v>
      </c>
      <c r="C356" s="1">
        <v>62684</v>
      </c>
      <c r="D356" s="1">
        <v>61479</v>
      </c>
      <c r="E356" s="1">
        <v>61479</v>
      </c>
      <c r="F356" s="1">
        <f>IF((C357-B357)&gt;500,500,(E357-B357))</f>
        <v>500</v>
      </c>
      <c r="G356" s="1">
        <f>(E357-B357)</f>
        <v>1565</v>
      </c>
      <c r="H356" s="1" t="str">
        <f>IF(AND(S356&lt;0.69,P356&gt;=0.46),"TRADE",IF(AND(S356&lt;0.69,P356&lt;0.11,Q356&gt;=0.26),"TRADE",IF(AND(S356&lt;0.69,P356&lt;0.46,P356&gt;=0.11,R356&lt;0.84),"TRADE","NO TRADE")))</f>
        <v>TRADE</v>
      </c>
      <c r="I356" s="1">
        <f>IF((C357-B357)&gt;500,1,0)</f>
        <v>1</v>
      </c>
      <c r="J356" s="1">
        <f>STDEV(E352:E356)</f>
        <v>671.73975615561119</v>
      </c>
      <c r="K356" s="1">
        <f>STDEV(E349:E356)</f>
        <v>663.11946779703931</v>
      </c>
      <c r="L356" s="1">
        <f>IFERROR((E356-D356)/(C356-D356),0)</f>
        <v>0</v>
      </c>
      <c r="M356" s="1">
        <f>D356/E356-1</f>
        <v>0</v>
      </c>
      <c r="N356" s="1">
        <f>SUM(L347:L356)</f>
        <v>5.3173536144536371</v>
      </c>
      <c r="O356" s="1">
        <f>SUM(M347:M356)</f>
        <v>-0.11326806662252531</v>
      </c>
      <c r="P356" s="1">
        <f>(J356-$P$2)/($P$1-$P$2)</f>
        <v>0.18121875006839039</v>
      </c>
      <c r="Q356" s="1">
        <f>(K356-Q$2)/(Q$1-Q$2)</f>
        <v>0.14670820941236221</v>
      </c>
      <c r="R356" s="1">
        <f>IFERROR((N356-R$2)/(R$1-R$2),0)</f>
        <v>0.53031156341376284</v>
      </c>
      <c r="S356" s="1">
        <f>IFERROR((O356-S$2)/(S$1-S$2),0)</f>
        <v>0.61835944611430471</v>
      </c>
    </row>
    <row r="357" spans="1:19" x14ac:dyDescent="0.25">
      <c r="A357" s="2">
        <v>40339</v>
      </c>
      <c r="B357" s="1">
        <v>61484</v>
      </c>
      <c r="C357" s="1">
        <v>63146</v>
      </c>
      <c r="D357" s="1">
        <v>61484</v>
      </c>
      <c r="E357" s="1">
        <v>63049</v>
      </c>
      <c r="F357" s="1">
        <f>IF((C358-B358)&gt;500,500,(E358-B358))</f>
        <v>500</v>
      </c>
      <c r="G357" s="1">
        <f>(E358-B358)</f>
        <v>561</v>
      </c>
      <c r="H357" s="1" t="str">
        <f>IF(AND(S357&lt;0.69,P357&gt;=0.46),"TRADE",IF(AND(S357&lt;0.69,P357&lt;0.11,Q357&gt;=0.26),"TRADE",IF(AND(S357&lt;0.69,P357&lt;0.46,P357&gt;=0.11,R357&lt;0.84),"TRADE","NO TRADE")))</f>
        <v>TRADE</v>
      </c>
      <c r="I357" s="1">
        <f>IF((C358-B358)&gt;500,1,0)</f>
        <v>1</v>
      </c>
      <c r="J357" s="1">
        <f>STDEV(E353:E357)</f>
        <v>715.96668916926569</v>
      </c>
      <c r="K357" s="1">
        <f>STDEV(E350:E357)</f>
        <v>758.90875604383427</v>
      </c>
      <c r="L357" s="1">
        <f>IFERROR((E357-D357)/(C357-D357),0)</f>
        <v>0.94163658243080628</v>
      </c>
      <c r="M357" s="1">
        <f>D357/E357-1</f>
        <v>-2.4821963869371411E-2</v>
      </c>
      <c r="N357" s="1">
        <f>SUM(L348:L357)</f>
        <v>5.5947326410368756</v>
      </c>
      <c r="O357" s="1">
        <f>SUM(M348:M357)</f>
        <v>-0.12129322039055102</v>
      </c>
      <c r="P357" s="1">
        <f>(J357-$P$2)/($P$1-$P$2)</f>
        <v>0.19442722882190719</v>
      </c>
      <c r="Q357" s="1">
        <f>(K357-Q$2)/(Q$1-Q$2)</f>
        <v>0.1736521894313888</v>
      </c>
      <c r="R357" s="1">
        <f>IFERROR((N357-R$2)/(R$1-R$2),0)</f>
        <v>0.57366923136371584</v>
      </c>
      <c r="S357" s="1">
        <f>IFERROR((O357-S$2)/(S$1-S$2),0)</f>
        <v>0.5835507012482718</v>
      </c>
    </row>
    <row r="358" spans="1:19" x14ac:dyDescent="0.25">
      <c r="A358" s="2">
        <v>40340</v>
      </c>
      <c r="B358" s="1">
        <v>63044</v>
      </c>
      <c r="C358" s="1">
        <v>63766</v>
      </c>
      <c r="D358" s="1">
        <v>62371</v>
      </c>
      <c r="E358" s="1">
        <v>63605</v>
      </c>
      <c r="F358" s="1">
        <f>IF((C359-B359)&gt;500,500,(E359-B359))</f>
        <v>500</v>
      </c>
      <c r="G358" s="1">
        <f>(E359-B359)</f>
        <v>-80</v>
      </c>
      <c r="H358" s="1" t="str">
        <f>IF(AND(S358&lt;0.69,P358&gt;=0.46),"TRADE",IF(AND(S358&lt;0.69,P358&lt;0.11,Q358&gt;=0.26),"TRADE",IF(AND(S358&lt;0.69,P358&lt;0.46,P358&gt;=0.11,R358&lt;0.84),"TRADE","NO TRADE")))</f>
        <v>TRADE</v>
      </c>
      <c r="I358" s="1">
        <f>IF((C359-B359)&gt;500,1,0)</f>
        <v>1</v>
      </c>
      <c r="J358" s="1">
        <f>STDEV(E354:E358)</f>
        <v>1044.1952882483238</v>
      </c>
      <c r="K358" s="1">
        <f>STDEV(E351:E358)</f>
        <v>871.99852555576524</v>
      </c>
      <c r="L358" s="1">
        <f>IFERROR((E358-D358)/(C358-D358),0)</f>
        <v>0.88458781362007166</v>
      </c>
      <c r="M358" s="1">
        <f>D358/E358-1</f>
        <v>-1.9400990488169123E-2</v>
      </c>
      <c r="N358" s="1">
        <f>SUM(L349:L358)</f>
        <v>5.561327208154295</v>
      </c>
      <c r="O358" s="1">
        <f>SUM(M349:M358)</f>
        <v>-0.11004614027381132</v>
      </c>
      <c r="P358" s="1">
        <f>(J358-$P$2)/($P$1-$P$2)</f>
        <v>0.29245348074160998</v>
      </c>
      <c r="Q358" s="1">
        <f>(K358-Q$2)/(Q$1-Q$2)</f>
        <v>0.20546251546946476</v>
      </c>
      <c r="R358" s="1">
        <f>IFERROR((N358-R$2)/(R$1-R$2),0)</f>
        <v>0.568447561634434</v>
      </c>
      <c r="S358" s="1">
        <f>IFERROR((O358-S$2)/(S$1-S$2),0)</f>
        <v>0.63233440727908308</v>
      </c>
    </row>
    <row r="359" spans="1:19" x14ac:dyDescent="0.25">
      <c r="A359" s="2">
        <v>40343</v>
      </c>
      <c r="B359" s="1">
        <v>63613</v>
      </c>
      <c r="C359" s="1">
        <v>64296</v>
      </c>
      <c r="D359" s="1">
        <v>63529</v>
      </c>
      <c r="E359" s="1">
        <v>63533</v>
      </c>
      <c r="F359" s="1">
        <f>IF((C360-B360)&gt;500,500,(E360-B360))</f>
        <v>500</v>
      </c>
      <c r="G359" s="1">
        <f>(E360-B360)</f>
        <v>908</v>
      </c>
      <c r="H359" s="1" t="str">
        <f>IF(AND(S359&lt;0.69,P359&gt;=0.46),"TRADE",IF(AND(S359&lt;0.69,P359&lt;0.11,Q359&gt;=0.26),"TRADE",IF(AND(S359&lt;0.69,P359&lt;0.46,P359&gt;=0.11,R359&lt;0.84),"TRADE","NO TRADE")))</f>
        <v>TRADE</v>
      </c>
      <c r="I359" s="1">
        <f>IF((C360-B360)&gt;500,1,0)</f>
        <v>1</v>
      </c>
      <c r="J359" s="1">
        <f>STDEV(E355:E359)</f>
        <v>979.51457365370538</v>
      </c>
      <c r="K359" s="1">
        <f>STDEV(E352:E359)</f>
        <v>970.95564118184984</v>
      </c>
      <c r="L359" s="1">
        <f>IFERROR((E359-D359)/(C359-D359),0)</f>
        <v>5.2151238591916557E-3</v>
      </c>
      <c r="M359" s="1">
        <f>D359/E359-1</f>
        <v>-6.2959406922358241E-5</v>
      </c>
      <c r="N359" s="1">
        <f>SUM(L350:L359)</f>
        <v>4.8850136695931043</v>
      </c>
      <c r="O359" s="1">
        <f>SUM(M350:M359)</f>
        <v>-9.974540168083057E-2</v>
      </c>
      <c r="P359" s="1">
        <f>(J359-$P$2)/($P$1-$P$2)</f>
        <v>0.27313643146257599</v>
      </c>
      <c r="Q359" s="1">
        <f>(K359-Q$2)/(Q$1-Q$2)</f>
        <v>0.23329755417755269</v>
      </c>
      <c r="R359" s="1">
        <f>IFERROR((N359-R$2)/(R$1-R$2),0)</f>
        <v>0.46273164577662784</v>
      </c>
      <c r="S359" s="1">
        <f>IFERROR((O359-S$2)/(S$1-S$2),0)</f>
        <v>0.6770133993556392</v>
      </c>
    </row>
    <row r="360" spans="1:19" x14ac:dyDescent="0.25">
      <c r="A360" s="2">
        <v>40344</v>
      </c>
      <c r="B360" s="1">
        <v>63534</v>
      </c>
      <c r="C360" s="1">
        <v>64554</v>
      </c>
      <c r="D360" s="1">
        <v>63534</v>
      </c>
      <c r="E360" s="1">
        <v>64442</v>
      </c>
      <c r="F360" s="1">
        <f>IF((C361-B361)&gt;500,500,(E361-B361))</f>
        <v>500</v>
      </c>
      <c r="G360" s="1">
        <f>(E361-B361)</f>
        <v>309</v>
      </c>
      <c r="H360" s="1" t="str">
        <f>IF(AND(S360&lt;0.69,P360&gt;=0.46),"TRADE",IF(AND(S360&lt;0.69,P360&lt;0.11,Q360&gt;=0.26),"TRADE",IF(AND(S360&lt;0.69,P360&lt;0.46,P360&gt;=0.11,R360&lt;0.84),"TRADE","NO TRADE")))</f>
        <v>NO TRADE</v>
      </c>
      <c r="I360" s="1">
        <f>IF((C361-B361)&gt;500,1,0)</f>
        <v>1</v>
      </c>
      <c r="J360" s="1">
        <f>STDEV(E356:E360)</f>
        <v>1095.4208323744806</v>
      </c>
      <c r="K360" s="1">
        <f>STDEV(E353:E360)</f>
        <v>1203.9728802712175</v>
      </c>
      <c r="L360" s="1">
        <f>IFERROR((E360-D360)/(C360-D360),0)</f>
        <v>0.8901960784313725</v>
      </c>
      <c r="M360" s="1">
        <f>D360/E360-1</f>
        <v>-1.4090189627882443E-2</v>
      </c>
      <c r="N360" s="1">
        <f>SUM(L351:L360)</f>
        <v>4.7752097480244755</v>
      </c>
      <c r="O360" s="1">
        <f>SUM(M351:M360)</f>
        <v>-9.6435873637769065E-2</v>
      </c>
      <c r="P360" s="1">
        <f>(J360-$P$2)/($P$1-$P$2)</f>
        <v>0.30775211135248193</v>
      </c>
      <c r="Q360" s="1">
        <f>(K360-Q$2)/(Q$1-Q$2)</f>
        <v>0.2988415408698511</v>
      </c>
      <c r="R360" s="1">
        <f>IFERROR((N360-R$2)/(R$1-R$2),0)</f>
        <v>0.44556797615957189</v>
      </c>
      <c r="S360" s="1">
        <f>IFERROR((O360-S$2)/(S$1-S$2),0)</f>
        <v>0.69136832894426559</v>
      </c>
    </row>
    <row r="361" spans="1:19" x14ac:dyDescent="0.25">
      <c r="A361" s="2">
        <v>40345</v>
      </c>
      <c r="B361" s="1">
        <v>64442</v>
      </c>
      <c r="C361" s="1">
        <v>65097</v>
      </c>
      <c r="D361" s="1">
        <v>63974</v>
      </c>
      <c r="E361" s="1">
        <v>64751</v>
      </c>
      <c r="F361" s="1">
        <f>IF((C362-B362)&gt;500,500,(E362-B362))</f>
        <v>-204</v>
      </c>
      <c r="G361" s="1">
        <f>(E362-B362)</f>
        <v>-204</v>
      </c>
      <c r="H361" s="1" t="str">
        <f>IF(AND(S361&lt;0.69,P361&gt;=0.46),"TRADE",IF(AND(S361&lt;0.69,P361&lt;0.11,Q361&gt;=0.26),"TRADE",IF(AND(S361&lt;0.69,P361&lt;0.46,P361&gt;=0.11,R361&lt;0.84),"TRADE","NO TRADE")))</f>
        <v>TRADE</v>
      </c>
      <c r="I361" s="1">
        <f>IF((C362-B362)&gt;500,1,0)</f>
        <v>0</v>
      </c>
      <c r="J361" s="1">
        <f>STDEV(E357:E361)</f>
        <v>700.17854865741208</v>
      </c>
      <c r="K361" s="1">
        <f>STDEV(E354:E361)</f>
        <v>1348.0274212980346</v>
      </c>
      <c r="L361" s="1">
        <f>IFERROR((E361-D361)/(C361-D361),0)</f>
        <v>0.69189670525378455</v>
      </c>
      <c r="M361" s="1">
        <f>D361/E361-1</f>
        <v>-1.1999814674676812E-2</v>
      </c>
      <c r="N361" s="1">
        <f>SUM(L352:L361)</f>
        <v>5.3018403468356823</v>
      </c>
      <c r="O361" s="1">
        <f>SUM(M352:M361)</f>
        <v>-0.10461944989456773</v>
      </c>
      <c r="P361" s="1">
        <f>(J361-$P$2)/($P$1-$P$2)</f>
        <v>0.18971206310051356</v>
      </c>
      <c r="Q361" s="1">
        <f>(K361-Q$2)/(Q$1-Q$2)</f>
        <v>0.33936175712906808</v>
      </c>
      <c r="R361" s="1">
        <f>IFERROR((N361-R$2)/(R$1-R$2),0)</f>
        <v>0.52788665366307486</v>
      </c>
      <c r="S361" s="1">
        <f>IFERROR((O361-S$2)/(S$1-S$2),0)</f>
        <v>0.65587243363200565</v>
      </c>
    </row>
    <row r="362" spans="1:19" x14ac:dyDescent="0.25">
      <c r="A362" s="2">
        <v>40346</v>
      </c>
      <c r="B362" s="1">
        <v>64745</v>
      </c>
      <c r="C362" s="1">
        <v>65182</v>
      </c>
      <c r="D362" s="1">
        <v>64115</v>
      </c>
      <c r="E362" s="1">
        <v>64541</v>
      </c>
      <c r="F362" s="1">
        <f>IF((C363-B363)&gt;500,500,(E363-B363))</f>
        <v>-104</v>
      </c>
      <c r="G362" s="1">
        <f>(E363-B363)</f>
        <v>-104</v>
      </c>
      <c r="H362" s="1" t="str">
        <f>IF(AND(S362&lt;0.69,P362&gt;=0.46),"TRADE",IF(AND(S362&lt;0.69,P362&lt;0.11,Q362&gt;=0.26),"TRADE",IF(AND(S362&lt;0.69,P362&lt;0.46,P362&gt;=0.11,R362&lt;0.84),"TRADE","NO TRADE")))</f>
        <v>NO TRADE</v>
      </c>
      <c r="I362" s="1">
        <f>IF((C363-B363)&gt;500,1,0)</f>
        <v>0</v>
      </c>
      <c r="J362" s="1">
        <f>STDEV(E358:E362)</f>
        <v>564.3764700977531</v>
      </c>
      <c r="K362" s="1">
        <f>STDEV(E355:E362)</f>
        <v>1222.9674683209805</v>
      </c>
      <c r="L362" s="1">
        <f>IFERROR((E362-D362)/(C362-D362),0)</f>
        <v>0.39925023430178069</v>
      </c>
      <c r="M362" s="1">
        <f>D362/E362-1</f>
        <v>-6.6004555243953655E-3</v>
      </c>
      <c r="N362" s="1">
        <f>SUM(L353:L362)</f>
        <v>4.8853391360507592</v>
      </c>
      <c r="O362" s="1">
        <f>SUM(M353:M362)</f>
        <v>-9.3283041907532116E-2</v>
      </c>
      <c r="P362" s="1">
        <f>(J362-$P$2)/($P$1-$P$2)</f>
        <v>0.14915444928666671</v>
      </c>
      <c r="Q362" s="1">
        <f>(K362-Q$2)/(Q$1-Q$2)</f>
        <v>0.3041844117716983</v>
      </c>
      <c r="R362" s="1">
        <f>IFERROR((N362-R$2)/(R$1-R$2),0)</f>
        <v>0.46278252008667814</v>
      </c>
      <c r="S362" s="1">
        <f>IFERROR((O362-S$2)/(S$1-S$2),0)</f>
        <v>0.70504359529749216</v>
      </c>
    </row>
    <row r="363" spans="1:19" x14ac:dyDescent="0.25">
      <c r="A363" s="2">
        <v>40347</v>
      </c>
      <c r="B363" s="1">
        <v>64542</v>
      </c>
      <c r="C363" s="1">
        <v>64941</v>
      </c>
      <c r="D363" s="1">
        <v>64239</v>
      </c>
      <c r="E363" s="1">
        <v>64438</v>
      </c>
      <c r="F363" s="1">
        <f>IF((C364-B364)&gt;500,500,(E364-B364))</f>
        <v>500</v>
      </c>
      <c r="G363" s="1">
        <f>(E364-B364)</f>
        <v>387</v>
      </c>
      <c r="H363" s="1" t="str">
        <f>IF(AND(S363&lt;0.69,P363&gt;=0.46),"TRADE",IF(AND(S363&lt;0.69,P363&lt;0.11,Q363&gt;=0.26),"TRADE",IF(AND(S363&lt;0.69,P363&lt;0.46,P363&gt;=0.11,R363&lt;0.84),"TRADE","NO TRADE")))</f>
        <v>NO TRADE</v>
      </c>
      <c r="I363" s="1">
        <f>IF((C364-B364)&gt;500,1,0)</f>
        <v>1</v>
      </c>
      <c r="J363" s="1">
        <f>STDEV(E359:E363)</f>
        <v>469.19452255967354</v>
      </c>
      <c r="K363" s="1">
        <f>STDEV(E356:E363)</f>
        <v>1088.4829219737769</v>
      </c>
      <c r="L363" s="1">
        <f>IFERROR((E363-D363)/(C363-D363),0)</f>
        <v>0.28347578347578345</v>
      </c>
      <c r="M363" s="1">
        <f>D363/E363-1</f>
        <v>-3.0882398584686221E-3</v>
      </c>
      <c r="N363" s="1">
        <f>SUM(L354:L363)</f>
        <v>5.0014894913315491</v>
      </c>
      <c r="O363" s="1">
        <f>SUM(M354:M363)</f>
        <v>-9.2252986156687533E-2</v>
      </c>
      <c r="P363" s="1">
        <f>(J363-$P$2)/($P$1-$P$2)</f>
        <v>0.12072813423138297</v>
      </c>
      <c r="Q363" s="1">
        <f>(K363-Q$2)/(Q$1-Q$2)</f>
        <v>0.26635608048364168</v>
      </c>
      <c r="R363" s="1">
        <f>IFERROR((N363-R$2)/(R$1-R$2),0)</f>
        <v>0.48093821339401727</v>
      </c>
      <c r="S363" s="1">
        <f>IFERROR((O363-S$2)/(S$1-S$2),0)</f>
        <v>0.70951141596054212</v>
      </c>
    </row>
    <row r="364" spans="1:19" x14ac:dyDescent="0.25">
      <c r="A364" s="2">
        <v>40350</v>
      </c>
      <c r="B364" s="1">
        <v>64442</v>
      </c>
      <c r="C364" s="1">
        <v>65517</v>
      </c>
      <c r="D364" s="1">
        <v>64442</v>
      </c>
      <c r="E364" s="1">
        <v>64829</v>
      </c>
      <c r="F364" s="1">
        <f>IF((C365-B365)&gt;500,500,(E365-B365))</f>
        <v>500</v>
      </c>
      <c r="G364" s="1">
        <f>(E365-B365)</f>
        <v>-23</v>
      </c>
      <c r="H364" s="1" t="str">
        <f>IF(AND(S364&lt;0.69,P364&gt;=0.46),"TRADE",IF(AND(S364&lt;0.69,P364&lt;0.11,Q364&gt;=0.26),"TRADE",IF(AND(S364&lt;0.69,P364&lt;0.46,P364&gt;=0.11,R364&lt;0.84),"TRADE","NO TRADE")))</f>
        <v>NO TRADE</v>
      </c>
      <c r="I364" s="1">
        <f>IF((C365-B365)&gt;500,1,0)</f>
        <v>1</v>
      </c>
      <c r="J364" s="1">
        <f>STDEV(E360:E364)</f>
        <v>180.22957581928665</v>
      </c>
      <c r="K364" s="1">
        <f>STDEV(E357:E364)</f>
        <v>658.26915901801578</v>
      </c>
      <c r="L364" s="1">
        <f>IFERROR((E364-D364)/(C364-D364),0)</f>
        <v>0.36</v>
      </c>
      <c r="M364" s="1">
        <f>D364/E364-1</f>
        <v>-5.9695506640546903E-3</v>
      </c>
      <c r="N364" s="1">
        <f>SUM(L355:L364)</f>
        <v>5.2791365501550782</v>
      </c>
      <c r="O364" s="1">
        <f>SUM(M355:M364)</f>
        <v>-9.6849606431581803E-2</v>
      </c>
      <c r="P364" s="1">
        <f>(J364-$P$2)/($P$1-$P$2)</f>
        <v>3.4428065484741088E-2</v>
      </c>
      <c r="Q364" s="1">
        <f>(K364-Q$2)/(Q$1-Q$2)</f>
        <v>0.14534389587355173</v>
      </c>
      <c r="R364" s="1">
        <f>IFERROR((N364-R$2)/(R$1-R$2),0)</f>
        <v>0.52433777799714387</v>
      </c>
      <c r="S364" s="1">
        <f>IFERROR((O364-S$2)/(S$1-S$2),0)</f>
        <v>0.68957378149024451</v>
      </c>
    </row>
    <row r="365" spans="1:19" x14ac:dyDescent="0.25">
      <c r="A365" s="2">
        <v>40351</v>
      </c>
      <c r="B365" s="1">
        <v>64834</v>
      </c>
      <c r="C365" s="1">
        <v>65831</v>
      </c>
      <c r="D365" s="1">
        <v>64690</v>
      </c>
      <c r="E365" s="1">
        <v>64811</v>
      </c>
      <c r="F365" s="1">
        <f>IF((C366-B366)&gt;500,500,(E366-B366))</f>
        <v>348</v>
      </c>
      <c r="G365" s="1">
        <f>(E366-B366)</f>
        <v>348</v>
      </c>
      <c r="H365" s="1" t="str">
        <f>IF(AND(S365&lt;0.69,P365&gt;=0.46),"TRADE",IF(AND(S365&lt;0.69,P365&lt;0.11,Q365&gt;=0.26),"TRADE",IF(AND(S365&lt;0.69,P365&lt;0.46,P365&gt;=0.11,R365&lt;0.84),"TRADE","NO TRADE")))</f>
        <v>NO TRADE</v>
      </c>
      <c r="I365" s="1">
        <f>IF((C366-B366)&gt;500,1,0)</f>
        <v>0</v>
      </c>
      <c r="J365" s="1">
        <f>STDEV(E361:E365)</f>
        <v>174.71977564088158</v>
      </c>
      <c r="K365" s="1">
        <f>STDEV(E358:E365)</f>
        <v>517.57035408586864</v>
      </c>
      <c r="L365" s="1">
        <f>IFERROR((E365-D365)/(C365-D365),0)</f>
        <v>0.10604732690622261</v>
      </c>
      <c r="M365" s="1">
        <f>D365/E365-1</f>
        <v>-1.8669670272021266E-3</v>
      </c>
      <c r="N365" s="1">
        <f>SUM(L356:L365)</f>
        <v>4.562305648279013</v>
      </c>
      <c r="O365" s="1">
        <f>SUM(M356:M365)</f>
        <v>-8.7901131141142952E-2</v>
      </c>
      <c r="P365" s="1">
        <f>(J365-$P$2)/($P$1-$P$2)</f>
        <v>3.2782550554503499E-2</v>
      </c>
      <c r="Q365" s="1">
        <f>(K365-Q$2)/(Q$1-Q$2)</f>
        <v>0.10576759399076231</v>
      </c>
      <c r="R365" s="1">
        <f>IFERROR((N365-R$2)/(R$1-R$2),0)</f>
        <v>0.41228851240322584</v>
      </c>
      <c r="S365" s="1">
        <f>IFERROR((O365-S$2)/(S$1-S$2),0)</f>
        <v>0.72838739208620884</v>
      </c>
    </row>
    <row r="366" spans="1:19" x14ac:dyDescent="0.25">
      <c r="A366" s="2">
        <v>40352</v>
      </c>
      <c r="B366" s="1">
        <v>64812</v>
      </c>
      <c r="C366" s="1">
        <v>65161</v>
      </c>
      <c r="D366" s="1">
        <v>64247</v>
      </c>
      <c r="E366" s="1">
        <v>65160</v>
      </c>
      <c r="F366" s="1">
        <f>IF((C367-B367)&gt;500,500,(E367-B367))</f>
        <v>-1217</v>
      </c>
      <c r="G366" s="1">
        <f>(E367-B367)</f>
        <v>-1217</v>
      </c>
      <c r="H366" s="1" t="str">
        <f>IF(AND(S366&lt;0.69,P366&gt;=0.46),"TRADE",IF(AND(S366&lt;0.69,P366&lt;0.11,Q366&gt;=0.26),"TRADE",IF(AND(S366&lt;0.69,P366&lt;0.46,P366&gt;=0.11,R366&lt;0.84),"TRADE","NO TRADE")))</f>
        <v>NO TRADE</v>
      </c>
      <c r="I366" s="1">
        <f>IF((C367-B367)&gt;500,1,0)</f>
        <v>0</v>
      </c>
      <c r="J366" s="1">
        <f>STDEV(E362:E366)</f>
        <v>282.36448076909392</v>
      </c>
      <c r="K366" s="1">
        <f>STDEV(E359:E366)</f>
        <v>480.42583417511713</v>
      </c>
      <c r="L366" s="1">
        <f>IFERROR((E366-D366)/(C366-D366),0)</f>
        <v>0.9989059080962801</v>
      </c>
      <c r="M366" s="1">
        <f>D366/E366-1</f>
        <v>-1.4011663597298996E-2</v>
      </c>
      <c r="N366" s="1">
        <f>SUM(L357:L366)</f>
        <v>5.5612115563752926</v>
      </c>
      <c r="O366" s="1">
        <f>SUM(M357:M366)</f>
        <v>-0.10191279473844195</v>
      </c>
      <c r="P366" s="1">
        <f>(J366-$P$2)/($P$1-$P$2)</f>
        <v>6.4930897811040639E-2</v>
      </c>
      <c r="Q366" s="1">
        <f>(K366-Q$2)/(Q$1-Q$2)</f>
        <v>9.5319440333820296E-2</v>
      </c>
      <c r="R366" s="1">
        <f>IFERROR((N366-R$2)/(R$1-R$2),0)</f>
        <v>0.56842948387457748</v>
      </c>
      <c r="S366" s="1">
        <f>IFERROR((O366-S$2)/(S$1-S$2),0)</f>
        <v>0.66761242908795482</v>
      </c>
    </row>
    <row r="367" spans="1:19" x14ac:dyDescent="0.25">
      <c r="A367" s="2">
        <v>40353</v>
      </c>
      <c r="B367" s="1">
        <v>65154</v>
      </c>
      <c r="C367" s="1">
        <v>65154</v>
      </c>
      <c r="D367" s="1">
        <v>63736</v>
      </c>
      <c r="E367" s="1">
        <v>63937</v>
      </c>
      <c r="F367" s="1">
        <f>IF((C368-B368)&gt;500,500,(E368-B368))</f>
        <v>500</v>
      </c>
      <c r="G367" s="1">
        <f>(E368-B368)</f>
        <v>887</v>
      </c>
      <c r="H367" s="1" t="str">
        <f>IF(AND(S367&lt;0.69,P367&gt;=0.46),"TRADE",IF(AND(S367&lt;0.69,P367&lt;0.11,Q367&gt;=0.26),"TRADE",IF(AND(S367&lt;0.69,P367&lt;0.46,P367&gt;=0.11,R367&lt;0.84),"TRADE","NO TRADE")))</f>
        <v>NO TRADE</v>
      </c>
      <c r="I367" s="1">
        <f>IF((C368-B368)&gt;500,1,0)</f>
        <v>1</v>
      </c>
      <c r="J367" s="1">
        <f>STDEV(E363:E367)</f>
        <v>466.43595487483594</v>
      </c>
      <c r="K367" s="1">
        <f>STDEV(E360:E367)</f>
        <v>363.73771456916592</v>
      </c>
      <c r="L367" s="1">
        <f>IFERROR((E367-D367)/(C367-D367),0)</f>
        <v>0.14174894217207334</v>
      </c>
      <c r="M367" s="1">
        <f>D367/E367-1</f>
        <v>-3.1437195989802991E-3</v>
      </c>
      <c r="N367" s="1">
        <f>SUM(L358:L367)</f>
        <v>4.7613239161165613</v>
      </c>
      <c r="O367" s="1">
        <f>SUM(M358:M367)</f>
        <v>-8.0234550468050836E-2</v>
      </c>
      <c r="P367" s="1">
        <f>(J367-$P$2)/($P$1-$P$2)</f>
        <v>0.11990428143010312</v>
      </c>
      <c r="Q367" s="1">
        <f>(K367-Q$2)/(Q$1-Q$2)</f>
        <v>6.2496956518927442E-2</v>
      </c>
      <c r="R367" s="1">
        <f>IFERROR((N367-R$2)/(R$1-R$2),0)</f>
        <v>0.4433974541251976</v>
      </c>
      <c r="S367" s="1">
        <f>IFERROR((O367-S$2)/(S$1-S$2),0)</f>
        <v>0.76164084222043271</v>
      </c>
    </row>
    <row r="368" spans="1:19" x14ac:dyDescent="0.25">
      <c r="A368" s="2">
        <v>40354</v>
      </c>
      <c r="B368" s="1">
        <v>63937</v>
      </c>
      <c r="C368" s="1">
        <v>64869</v>
      </c>
      <c r="D368" s="1">
        <v>63806</v>
      </c>
      <c r="E368" s="1">
        <v>64824</v>
      </c>
      <c r="F368" s="1">
        <f>IF((C369-B369)&gt;500,500,(E369-B369))</f>
        <v>-600</v>
      </c>
      <c r="G368" s="1">
        <f>(E369-B369)</f>
        <v>-600</v>
      </c>
      <c r="H368" s="1" t="str">
        <f>IF(AND(S368&lt;0.69,P368&gt;=0.46),"TRADE",IF(AND(S368&lt;0.69,P368&lt;0.11,Q368&gt;=0.26),"TRADE",IF(AND(S368&lt;0.69,P368&lt;0.46,P368&gt;=0.11,R368&lt;0.84),"TRADE","NO TRADE")))</f>
        <v>NO TRADE</v>
      </c>
      <c r="I368" s="1">
        <f>IF((C369-B369)&gt;500,1,0)</f>
        <v>0</v>
      </c>
      <c r="J368" s="1">
        <f>STDEV(E364:E368)</f>
        <v>457.53764872412415</v>
      </c>
      <c r="K368" s="1">
        <f>STDEV(E361:E368)</f>
        <v>363.06195358761721</v>
      </c>
      <c r="L368" s="1">
        <f>IFERROR((E368-D368)/(C368-D368),0)</f>
        <v>0.95766698024459074</v>
      </c>
      <c r="M368" s="1">
        <f>D368/E368-1</f>
        <v>-1.570406022460813E-2</v>
      </c>
      <c r="N368" s="1">
        <f>SUM(L359:L368)</f>
        <v>4.8344030827410798</v>
      </c>
      <c r="O368" s="1">
        <f>SUM(M359:M368)</f>
        <v>-7.6537620204489842E-2</v>
      </c>
      <c r="P368" s="1">
        <f>(J368-$P$2)/($P$1-$P$2)</f>
        <v>0.1172467811305079</v>
      </c>
      <c r="Q368" s="1">
        <f>(K368-Q$2)/(Q$1-Q$2)</f>
        <v>6.2306875866719492E-2</v>
      </c>
      <c r="R368" s="1">
        <f>IFERROR((N368-R$2)/(R$1-R$2),0)</f>
        <v>0.45482060417224812</v>
      </c>
      <c r="S368" s="1">
        <f>IFERROR((O368-S$2)/(S$1-S$2),0)</f>
        <v>0.77767611158119276</v>
      </c>
    </row>
    <row r="369" spans="1:19" x14ac:dyDescent="0.25">
      <c r="A369" s="2">
        <v>40357</v>
      </c>
      <c r="B369" s="1">
        <v>64825</v>
      </c>
      <c r="C369" s="1">
        <v>65105</v>
      </c>
      <c r="D369" s="1">
        <v>64225</v>
      </c>
      <c r="E369" s="1">
        <v>64225</v>
      </c>
      <c r="F369" s="1">
        <f>IF((C370-B370)&gt;500,500,(E370-B370))</f>
        <v>-2238</v>
      </c>
      <c r="G369" s="1">
        <f>(E370-B370)</f>
        <v>-2238</v>
      </c>
      <c r="H369" s="1" t="str">
        <f>IF(AND(S369&lt;0.69,P369&gt;=0.46),"TRADE",IF(AND(S369&lt;0.69,P369&lt;0.11,Q369&gt;=0.26),"TRADE",IF(AND(S369&lt;0.69,P369&lt;0.46,P369&gt;=0.11,R369&lt;0.84),"TRADE","NO TRADE")))</f>
        <v>NO TRADE</v>
      </c>
      <c r="I369" s="1">
        <f>IF((C370-B370)&gt;500,1,0)</f>
        <v>0</v>
      </c>
      <c r="J369" s="1">
        <f>STDEV(E365:E369)</f>
        <v>497.02142810949306</v>
      </c>
      <c r="K369" s="1">
        <f>STDEV(E362:E369)</f>
        <v>391.06153607840287</v>
      </c>
      <c r="L369" s="1">
        <f>IFERROR((E369-D369)/(C369-D369),0)</f>
        <v>0</v>
      </c>
      <c r="M369" s="1">
        <f>D369/E369-1</f>
        <v>0</v>
      </c>
      <c r="N369" s="1">
        <f>SUM(L360:L369)</f>
        <v>4.8291879588818878</v>
      </c>
      <c r="O369" s="1">
        <f>SUM(M360:M369)</f>
        <v>-7.6474660797567484E-2</v>
      </c>
      <c r="P369" s="1">
        <f>(J369-$P$2)/($P$1-$P$2)</f>
        <v>0.12903870576971307</v>
      </c>
      <c r="Q369" s="1">
        <f>(K369-Q$2)/(Q$1-Q$2)</f>
        <v>7.018270629599567E-2</v>
      </c>
      <c r="R369" s="1">
        <f>IFERROR((N369-R$2)/(R$1-R$2),0)</f>
        <v>0.45400541777769621</v>
      </c>
      <c r="S369" s="1">
        <f>IFERROR((O369-S$2)/(S$1-S$2),0)</f>
        <v>0.77794919518754169</v>
      </c>
    </row>
    <row r="370" spans="1:19" x14ac:dyDescent="0.25">
      <c r="A370" s="2">
        <v>40358</v>
      </c>
      <c r="B370" s="1">
        <v>64216</v>
      </c>
      <c r="C370" s="1">
        <v>64216</v>
      </c>
      <c r="D370" s="1">
        <v>61670</v>
      </c>
      <c r="E370" s="1">
        <v>61978</v>
      </c>
      <c r="F370" s="1">
        <f>IF((C371-B371)&gt;500,500,(E371-B371))</f>
        <v>500</v>
      </c>
      <c r="G370" s="1">
        <f>(E371-B371)</f>
        <v>-1036</v>
      </c>
      <c r="H370" s="1" t="str">
        <f>IF(AND(S370&lt;0.69,P370&gt;=0.46),"TRADE",IF(AND(S370&lt;0.69,P370&lt;0.11,Q370&gt;=0.26),"TRADE",IF(AND(S370&lt;0.69,P370&lt;0.46,P370&gt;=0.11,R370&lt;0.84),"TRADE","NO TRADE")))</f>
        <v>NO TRADE</v>
      </c>
      <c r="I370" s="1">
        <f>IF((C371-B371)&gt;500,1,0)</f>
        <v>1</v>
      </c>
      <c r="J370" s="1">
        <f>STDEV(E366:E370)</f>
        <v>1241.4284916981726</v>
      </c>
      <c r="K370" s="1">
        <f>STDEV(E363:E370)</f>
        <v>1007.001170378097</v>
      </c>
      <c r="L370" s="1">
        <f>IFERROR((E370-D370)/(C370-D370),0)</f>
        <v>0.12097407698350353</v>
      </c>
      <c r="M370" s="1">
        <f>D370/E370-1</f>
        <v>-4.9695053083351759E-3</v>
      </c>
      <c r="N370" s="1">
        <f>SUM(L361:L370)</f>
        <v>4.0599659574340192</v>
      </c>
      <c r="O370" s="1">
        <f>SUM(M361:M370)</f>
        <v>-6.7353976478020217E-2</v>
      </c>
      <c r="P370" s="1">
        <f>(J370-$P$2)/($P$1-$P$2)</f>
        <v>0.35135764613899517</v>
      </c>
      <c r="Q370" s="1">
        <f>(K370-Q$2)/(Q$1-Q$2)</f>
        <v>0.24343657949254055</v>
      </c>
      <c r="R370" s="1">
        <f>IFERROR((N370-R$2)/(R$1-R$2),0)</f>
        <v>0.33376679509089247</v>
      </c>
      <c r="S370" s="1">
        <f>IFERROR((O370-S$2)/(S$1-S$2),0)</f>
        <v>0.81750975473067067</v>
      </c>
    </row>
    <row r="371" spans="1:19" x14ac:dyDescent="0.25">
      <c r="A371" s="2">
        <v>40359</v>
      </c>
      <c r="B371" s="1">
        <v>61972</v>
      </c>
      <c r="C371" s="1">
        <v>62645</v>
      </c>
      <c r="D371" s="1">
        <v>60936</v>
      </c>
      <c r="E371" s="1">
        <v>60936</v>
      </c>
      <c r="F371" s="1">
        <f>IF((C372-B372)&gt;500,500,(E372-B372))</f>
        <v>301</v>
      </c>
      <c r="G371" s="1">
        <f>(E372-B372)</f>
        <v>301</v>
      </c>
      <c r="H371" s="1" t="str">
        <f>IF(AND(S371&lt;0.69,P371&gt;=0.46),"TRADE",IF(AND(S371&lt;0.69,P371&lt;0.11,Q371&gt;=0.26),"TRADE",IF(AND(S371&lt;0.69,P371&lt;0.46,P371&gt;=0.11,R371&lt;0.84),"TRADE","NO TRADE")))</f>
        <v>NO TRADE</v>
      </c>
      <c r="I371" s="1">
        <f>IF((C372-B372)&gt;500,1,0)</f>
        <v>0</v>
      </c>
      <c r="J371" s="1">
        <f>STDEV(E367:E371)</f>
        <v>1646.8264935930561</v>
      </c>
      <c r="K371" s="1">
        <f>STDEV(E364:E371)</f>
        <v>1544.0883579455087</v>
      </c>
      <c r="L371" s="1">
        <f>IFERROR((E371-D371)/(C371-D371),0)</f>
        <v>0</v>
      </c>
      <c r="M371" s="1">
        <f>D371/E371-1</f>
        <v>0</v>
      </c>
      <c r="N371" s="1">
        <f>SUM(L362:L371)</f>
        <v>3.3680692521802342</v>
      </c>
      <c r="O371" s="1">
        <f>SUM(M362:M371)</f>
        <v>-5.5354161803343405E-2</v>
      </c>
      <c r="P371" s="1">
        <f>(J371-$P$2)/($P$1-$P$2)</f>
        <v>0.47243072378364059</v>
      </c>
      <c r="Q371" s="1">
        <f>(K371-Q$2)/(Q$1-Q$2)</f>
        <v>0.39451053269915831</v>
      </c>
      <c r="R371" s="1">
        <f>IFERROR((N371-R$2)/(R$1-R$2),0)</f>
        <v>0.22561504341886154</v>
      </c>
      <c r="S371" s="1">
        <f>IFERROR((O371-S$2)/(S$1-S$2),0)</f>
        <v>0.86955841317690774</v>
      </c>
    </row>
    <row r="372" spans="1:19" x14ac:dyDescent="0.25">
      <c r="A372" s="2">
        <v>40360</v>
      </c>
      <c r="B372" s="1">
        <v>60935</v>
      </c>
      <c r="C372" s="1">
        <v>61381</v>
      </c>
      <c r="D372" s="1">
        <v>60056</v>
      </c>
      <c r="E372" s="1">
        <v>61236</v>
      </c>
      <c r="F372" s="1">
        <f>IF((C373-B373)&gt;500,500,(E373-B373))</f>
        <v>500</v>
      </c>
      <c r="G372" s="1">
        <f>(E373-B373)</f>
        <v>194</v>
      </c>
      <c r="H372" s="1" t="str">
        <f>IF(AND(S372&lt;0.69,P372&gt;=0.46),"TRADE",IF(AND(S372&lt;0.69,P372&lt;0.11,Q372&gt;=0.26),"TRADE",IF(AND(S372&lt;0.69,P372&lt;0.46,P372&gt;=0.11,R372&lt;0.84),"TRADE","NO TRADE")))</f>
        <v>NO TRADE</v>
      </c>
      <c r="I372" s="1">
        <f>IF((C373-B373)&gt;500,1,0)</f>
        <v>1</v>
      </c>
      <c r="J372" s="1">
        <f>STDEV(E368:E372)</f>
        <v>1774.4827978878805</v>
      </c>
      <c r="K372" s="1">
        <f>STDEV(E365:E372)</f>
        <v>1726.2877543197385</v>
      </c>
      <c r="L372" s="1">
        <f>IFERROR((E372-D372)/(C372-D372),0)</f>
        <v>0.89056603773584908</v>
      </c>
      <c r="M372" s="1">
        <f>D372/E372-1</f>
        <v>-1.9269710627735304E-2</v>
      </c>
      <c r="N372" s="1">
        <f>SUM(L363:L372)</f>
        <v>3.859385055614303</v>
      </c>
      <c r="O372" s="1">
        <f>SUM(M363:M372)</f>
        <v>-6.8023416906683343E-2</v>
      </c>
      <c r="P372" s="1">
        <f>(J372-$P$2)/($P$1-$P$2)</f>
        <v>0.51055558273576562</v>
      </c>
      <c r="Q372" s="1">
        <f>(K372-Q$2)/(Q$1-Q$2)</f>
        <v>0.44576028082065777</v>
      </c>
      <c r="R372" s="1">
        <f>IFERROR((N372-R$2)/(R$1-R$2),0)</f>
        <v>0.30241359493972109</v>
      </c>
      <c r="S372" s="1">
        <f>IFERROR((O372-S$2)/(S$1-S$2),0)</f>
        <v>0.81460608686860614</v>
      </c>
    </row>
    <row r="373" spans="1:19" x14ac:dyDescent="0.25">
      <c r="A373" s="2">
        <v>40361</v>
      </c>
      <c r="B373" s="1">
        <v>61236</v>
      </c>
      <c r="C373" s="1">
        <v>61812</v>
      </c>
      <c r="D373" s="1">
        <v>60764</v>
      </c>
      <c r="E373" s="1">
        <v>61430</v>
      </c>
      <c r="F373" s="1">
        <f>IF((C374-B374)&gt;500,500,(E374-B374))</f>
        <v>-571</v>
      </c>
      <c r="G373" s="1">
        <f>(E374-B374)</f>
        <v>-571</v>
      </c>
      <c r="H373" s="1" t="str">
        <f>IF(AND(S373&lt;0.69,P373&gt;=0.46),"TRADE",IF(AND(S373&lt;0.69,P373&lt;0.11,Q373&gt;=0.26),"TRADE",IF(AND(S373&lt;0.69,P373&lt;0.46,P373&gt;=0.11,R373&lt;0.84),"TRADE","NO TRADE")))</f>
        <v>NO TRADE</v>
      </c>
      <c r="I373" s="1">
        <f>IF((C374-B374)&gt;500,1,0)</f>
        <v>0</v>
      </c>
      <c r="J373" s="1">
        <f>STDEV(E369:E373)</f>
        <v>1321.3814740641706</v>
      </c>
      <c r="K373" s="1">
        <f>STDEV(E366:E373)</f>
        <v>1742.0415568275878</v>
      </c>
      <c r="L373" s="1">
        <f>IFERROR((E373-D373)/(C373-D373),0)</f>
        <v>0.6354961832061069</v>
      </c>
      <c r="M373" s="1">
        <f>D373/E373-1</f>
        <v>-1.0841608334689945E-2</v>
      </c>
      <c r="N373" s="1">
        <f>SUM(L364:L373)</f>
        <v>4.2114054553446261</v>
      </c>
      <c r="O373" s="1">
        <f>SUM(M364:M373)</f>
        <v>-7.5776785382904666E-2</v>
      </c>
      <c r="P373" s="1">
        <f>(J373-$P$2)/($P$1-$P$2)</f>
        <v>0.37523579451829925</v>
      </c>
      <c r="Q373" s="1">
        <f>(K373-Q$2)/(Q$1-Q$2)</f>
        <v>0.45019157108039498</v>
      </c>
      <c r="R373" s="1">
        <f>IFERROR((N373-R$2)/(R$1-R$2),0)</f>
        <v>0.35743860454886267</v>
      </c>
      <c r="S373" s="1">
        <f>IFERROR((O373-S$2)/(S$1-S$2),0)</f>
        <v>0.78097619852722355</v>
      </c>
    </row>
    <row r="374" spans="1:19" x14ac:dyDescent="0.25">
      <c r="A374" s="2">
        <v>40364</v>
      </c>
      <c r="B374" s="1">
        <v>61436</v>
      </c>
      <c r="C374" s="1">
        <v>61667</v>
      </c>
      <c r="D374" s="1">
        <v>60796</v>
      </c>
      <c r="E374" s="1">
        <v>60865</v>
      </c>
      <c r="F374" s="1">
        <f>IF((C375-B375)&gt;500,500,(E375-B375))</f>
        <v>500</v>
      </c>
      <c r="G374" s="1">
        <f>(E375-B375)</f>
        <v>1195</v>
      </c>
      <c r="H374" s="1" t="str">
        <f>IF(AND(S374&lt;0.69,P374&gt;=0.46),"TRADE",IF(AND(S374&lt;0.69,P374&lt;0.11,Q374&gt;=0.26),"TRADE",IF(AND(S374&lt;0.69,P374&lt;0.46,P374&gt;=0.11,R374&lt;0.84),"TRADE","NO TRADE")))</f>
        <v>NO TRADE</v>
      </c>
      <c r="I374" s="1">
        <f>IF((C375-B375)&gt;500,1,0)</f>
        <v>1</v>
      </c>
      <c r="J374" s="1">
        <f>STDEV(E370:E374)</f>
        <v>447.7153113307607</v>
      </c>
      <c r="K374" s="1">
        <f>STDEV(E367:E374)</f>
        <v>1627.2457394101764</v>
      </c>
      <c r="L374" s="1">
        <f>IFERROR((E374-D374)/(C374-D374),0)</f>
        <v>7.9219288174512056E-2</v>
      </c>
      <c r="M374" s="1">
        <f>D374/E374-1</f>
        <v>-1.1336564528053872E-3</v>
      </c>
      <c r="N374" s="1">
        <f>SUM(L365:L374)</f>
        <v>3.9306247435191377</v>
      </c>
      <c r="O374" s="1">
        <f>SUM(M365:M374)</f>
        <v>-7.0940891171655363E-2</v>
      </c>
      <c r="P374" s="1">
        <f>(J374-$P$2)/($P$1-$P$2)</f>
        <v>0.11431331670216829</v>
      </c>
      <c r="Q374" s="1">
        <f>(K374-Q$2)/(Q$1-Q$2)</f>
        <v>0.41790136131504529</v>
      </c>
      <c r="R374" s="1">
        <f>IFERROR((N374-R$2)/(R$1-R$2),0)</f>
        <v>0.31354921240540995</v>
      </c>
      <c r="S374" s="1">
        <f>IFERROR((O374-S$2)/(S$1-S$2),0)</f>
        <v>0.80195167297472614</v>
      </c>
    </row>
    <row r="375" spans="1:19" x14ac:dyDescent="0.25">
      <c r="A375" s="2">
        <v>40365</v>
      </c>
      <c r="B375" s="1">
        <v>60870</v>
      </c>
      <c r="C375" s="1">
        <v>62451</v>
      </c>
      <c r="D375" s="1">
        <v>60870</v>
      </c>
      <c r="E375" s="1">
        <v>62065</v>
      </c>
      <c r="F375" s="1">
        <f>IF((C376-B376)&gt;500,500,(E376-B376))</f>
        <v>500</v>
      </c>
      <c r="G375" s="1">
        <f>(E376-B376)</f>
        <v>1217</v>
      </c>
      <c r="H375" s="1" t="str">
        <f>IF(AND(S375&lt;0.69,P375&gt;=0.46),"TRADE",IF(AND(S375&lt;0.69,P375&lt;0.11,Q375&gt;=0.26),"TRADE",IF(AND(S375&lt;0.69,P375&lt;0.46,P375&gt;=0.11,R375&lt;0.84),"TRADE","NO TRADE")))</f>
        <v>NO TRADE</v>
      </c>
      <c r="I375" s="1">
        <f>IF((C376-B376)&gt;500,1,0)</f>
        <v>1</v>
      </c>
      <c r="J375" s="1">
        <f>STDEV(E371:E375)</f>
        <v>481.5955772222166</v>
      </c>
      <c r="K375" s="1">
        <f>STDEV(E368:E375)</f>
        <v>1509.7500680103124</v>
      </c>
      <c r="L375" s="1">
        <f>IFERROR((E375-D375)/(C375-D375),0)</f>
        <v>0.75585072738772929</v>
      </c>
      <c r="M375" s="1">
        <f>D375/E375-1</f>
        <v>-1.9254007894948799E-2</v>
      </c>
      <c r="N375" s="1">
        <f>SUM(L366:L375)</f>
        <v>4.5804281440006447</v>
      </c>
      <c r="O375" s="1">
        <f>SUM(M366:M375)</f>
        <v>-8.8327932039402035E-2</v>
      </c>
      <c r="P375" s="1">
        <f>(J375-$P$2)/($P$1-$P$2)</f>
        <v>0.12443173870653003</v>
      </c>
      <c r="Q375" s="1">
        <f>(K375-Q$2)/(Q$1-Q$2)</f>
        <v>0.3848517262205286</v>
      </c>
      <c r="R375" s="1">
        <f>IFERROR((N375-R$2)/(R$1-R$2),0)</f>
        <v>0.41512127579417801</v>
      </c>
      <c r="S375" s="1">
        <f>IFERROR((O375-S$2)/(S$1-S$2),0)</f>
        <v>0.72653616231472629</v>
      </c>
    </row>
    <row r="376" spans="1:19" x14ac:dyDescent="0.25">
      <c r="A376" s="2">
        <v>40366</v>
      </c>
      <c r="B376" s="1">
        <v>62067</v>
      </c>
      <c r="C376" s="1">
        <v>63313</v>
      </c>
      <c r="D376" s="1">
        <v>62004</v>
      </c>
      <c r="E376" s="1">
        <v>63284</v>
      </c>
      <c r="F376" s="1">
        <f>IF((C377-B377)&gt;500,500,(E377-B377))</f>
        <v>194</v>
      </c>
      <c r="G376" s="1">
        <f>(E377-B377)</f>
        <v>194</v>
      </c>
      <c r="H376" s="1" t="str">
        <f>IF(AND(S376&lt;0.69,P376&gt;=0.46),"TRADE",IF(AND(S376&lt;0.69,P376&lt;0.11,Q376&gt;=0.26),"TRADE",IF(AND(S376&lt;0.69,P376&lt;0.46,P376&gt;=0.11,R376&lt;0.84),"TRADE","NO TRADE")))</f>
        <v>NO TRADE</v>
      </c>
      <c r="I376" s="1">
        <f>IF((C377-B377)&gt;500,1,0)</f>
        <v>0</v>
      </c>
      <c r="J376" s="1">
        <f>STDEV(E372:E376)</f>
        <v>948.52807022248953</v>
      </c>
      <c r="K376" s="1">
        <f>STDEV(E369:E376)</f>
        <v>1191.2095818356831</v>
      </c>
      <c r="L376" s="1">
        <f>IFERROR((E376-D376)/(C376-D376),0)</f>
        <v>0.97784568372803671</v>
      </c>
      <c r="M376" s="1">
        <f>D376/E376-1</f>
        <v>-2.0226281524555967E-2</v>
      </c>
      <c r="N376" s="1">
        <f>SUM(L367:L376)</f>
        <v>4.5593679196324022</v>
      </c>
      <c r="O376" s="1">
        <f>SUM(M367:M376)</f>
        <v>-9.4542549966659006E-2</v>
      </c>
      <c r="P376" s="1">
        <f>(J376-$P$2)/($P$1-$P$2)</f>
        <v>0.26388223850077536</v>
      </c>
      <c r="Q376" s="1">
        <f>(K376-Q$2)/(Q$1-Q$2)</f>
        <v>0.29525143111626473</v>
      </c>
      <c r="R376" s="1">
        <f>IFERROR((N376-R$2)/(R$1-R$2),0)</f>
        <v>0.41182931018900004</v>
      </c>
      <c r="S376" s="1">
        <f>IFERROR((O376-S$2)/(S$1-S$2),0)</f>
        <v>0.69958053552890087</v>
      </c>
    </row>
    <row r="377" spans="1:19" x14ac:dyDescent="0.25">
      <c r="A377" s="2">
        <v>40367</v>
      </c>
      <c r="B377" s="1">
        <v>63282</v>
      </c>
      <c r="C377" s="1">
        <v>63596</v>
      </c>
      <c r="D377" s="1">
        <v>62895</v>
      </c>
      <c r="E377" s="1">
        <v>63476</v>
      </c>
      <c r="F377" s="1">
        <f>IF((C378-B378)&gt;500,500,(E378-B378))</f>
        <v>-517</v>
      </c>
      <c r="G377" s="1">
        <f>(E378-B378)</f>
        <v>-517</v>
      </c>
      <c r="H377" s="1" t="str">
        <f>IF(AND(S377&lt;0.69,P377&gt;=0.46),"TRADE",IF(AND(S377&lt;0.69,P377&lt;0.11,Q377&gt;=0.26),"TRADE",IF(AND(S377&lt;0.69,P377&lt;0.46,P377&gt;=0.11,R377&lt;0.84),"TRADE","NO TRADE")))</f>
        <v>TRADE</v>
      </c>
      <c r="I377" s="1">
        <f>IF((C378-B378)&gt;500,1,0)</f>
        <v>0</v>
      </c>
      <c r="J377" s="1">
        <f>STDEV(E373:E377)</f>
        <v>1139.4847519822281</v>
      </c>
      <c r="K377" s="1">
        <f>STDEV(E370:E377)</f>
        <v>1006.7093139815202</v>
      </c>
      <c r="L377" s="1">
        <f>IFERROR((E377-D377)/(C377-D377),0)</f>
        <v>0.82881597717546363</v>
      </c>
      <c r="M377" s="1">
        <f>D377/E377-1</f>
        <v>-9.153065725628573E-3</v>
      </c>
      <c r="N377" s="1">
        <f>SUM(L368:L377)</f>
        <v>5.2464349546357925</v>
      </c>
      <c r="O377" s="1">
        <f>SUM(M368:M377)</f>
        <v>-0.10055189609330728</v>
      </c>
      <c r="P377" s="1">
        <f>(J377-$P$2)/($P$1-$P$2)</f>
        <v>0.32091190576454104</v>
      </c>
      <c r="Q377" s="1">
        <f>(K377-Q$2)/(Q$1-Q$2)</f>
        <v>0.24335448500095677</v>
      </c>
      <c r="R377" s="1">
        <f>IFERROR((N377-R$2)/(R$1-R$2),0)</f>
        <v>0.51922612648756816</v>
      </c>
      <c r="S377" s="1">
        <f>IFERROR((O377-S$2)/(S$1-S$2),0)</f>
        <v>0.67351526598009781</v>
      </c>
    </row>
    <row r="378" spans="1:19" x14ac:dyDescent="0.25">
      <c r="A378" s="2">
        <v>40371</v>
      </c>
      <c r="B378" s="1">
        <v>63477</v>
      </c>
      <c r="C378" s="1">
        <v>63972</v>
      </c>
      <c r="D378" s="1">
        <v>62750</v>
      </c>
      <c r="E378" s="1">
        <v>62960</v>
      </c>
      <c r="F378" s="1">
        <f>IF((C379-B379)&gt;500,500,(E379-B379))</f>
        <v>500</v>
      </c>
      <c r="G378" s="1">
        <f>(E379-B379)</f>
        <v>722</v>
      </c>
      <c r="H378" s="1" t="str">
        <f>IF(AND(S378&lt;0.69,P378&gt;=0.46),"TRADE",IF(AND(S378&lt;0.69,P378&lt;0.11,Q378&gt;=0.26),"TRADE",IF(AND(S378&lt;0.69,P378&lt;0.46,P378&gt;=0.11,R378&lt;0.84),"TRADE","NO TRADE")))</f>
        <v>NO TRADE</v>
      </c>
      <c r="I378" s="1">
        <f>IF((C379-B379)&gt;500,1,0)</f>
        <v>1</v>
      </c>
      <c r="J378" s="1">
        <f>STDEV(E374:E378)</f>
        <v>1076.6594169002562</v>
      </c>
      <c r="K378" s="1">
        <f>STDEV(E371:E378)</f>
        <v>1073.9803137328515</v>
      </c>
      <c r="L378" s="1">
        <f>IFERROR((E378-D378)/(C378-D378),0)</f>
        <v>0.1718494271685761</v>
      </c>
      <c r="M378" s="1">
        <f>D378/E378-1</f>
        <v>-3.3354510800508441E-3</v>
      </c>
      <c r="N378" s="1">
        <f>SUM(L369:L378)</f>
        <v>4.4606174015597766</v>
      </c>
      <c r="O378" s="1">
        <f>SUM(M369:M378)</f>
        <v>-8.8183286948749995E-2</v>
      </c>
      <c r="P378" s="1">
        <f>(J378-$P$2)/($P$1-$P$2)</f>
        <v>0.30214896999061802</v>
      </c>
      <c r="Q378" s="1">
        <f>(K378-Q$2)/(Q$1-Q$2)</f>
        <v>0.26227673096743581</v>
      </c>
      <c r="R378" s="1">
        <f>IFERROR((N378-R$2)/(R$1-R$2),0)</f>
        <v>0.39639342008144762</v>
      </c>
      <c r="S378" s="1">
        <f>IFERROR((O378-S$2)/(S$1-S$2),0)</f>
        <v>0.72716355391396159</v>
      </c>
    </row>
    <row r="379" spans="1:19" x14ac:dyDescent="0.25">
      <c r="A379" s="2">
        <v>40372</v>
      </c>
      <c r="B379" s="1">
        <v>62964</v>
      </c>
      <c r="C379" s="1">
        <v>63777</v>
      </c>
      <c r="D379" s="1">
        <v>62964</v>
      </c>
      <c r="E379" s="1">
        <v>63686</v>
      </c>
      <c r="F379" s="1">
        <f>IF((C380-B380)&gt;500,500,(E380-B380))</f>
        <v>-207</v>
      </c>
      <c r="G379" s="1">
        <f>(E380-B380)</f>
        <v>-207</v>
      </c>
      <c r="H379" s="1" t="str">
        <f>IF(AND(S379&lt;0.69,P379&gt;=0.46),"TRADE",IF(AND(S379&lt;0.69,P379&lt;0.11,Q379&gt;=0.26),"TRADE",IF(AND(S379&lt;0.69,P379&lt;0.46,P379&gt;=0.11,R379&lt;0.84),"TRADE","NO TRADE")))</f>
        <v>TRADE</v>
      </c>
      <c r="I379" s="1">
        <f>IF((C380-B380)&gt;500,1,0)</f>
        <v>0</v>
      </c>
      <c r="J379" s="1">
        <f>STDEV(E375:E379)</f>
        <v>634.28794722901682</v>
      </c>
      <c r="K379" s="1">
        <f>STDEV(E372:E379)</f>
        <v>1112.6527824463992</v>
      </c>
      <c r="L379" s="1">
        <f>IFERROR((E379-D379)/(C379-D379),0)</f>
        <v>0.88806888068880685</v>
      </c>
      <c r="M379" s="1">
        <f>D379/E379-1</f>
        <v>-1.1336871525924108E-2</v>
      </c>
      <c r="N379" s="1">
        <f>SUM(L370:L379)</f>
        <v>5.3486862822485834</v>
      </c>
      <c r="O379" s="1">
        <f>SUM(M370:M379)</f>
        <v>-9.9520158474674103E-2</v>
      </c>
      <c r="P379" s="1">
        <f>(J379-$P$2)/($P$1-$P$2)</f>
        <v>0.17003367824043966</v>
      </c>
      <c r="Q379" s="1">
        <f>(K379-Q$2)/(Q$1-Q$2)</f>
        <v>0.27315467194993526</v>
      </c>
      <c r="R379" s="1">
        <f>IFERROR((N379-R$2)/(R$1-R$2),0)</f>
        <v>0.5352092351049994</v>
      </c>
      <c r="S379" s="1">
        <f>IFERROR((O379-S$2)/(S$1-S$2),0)</f>
        <v>0.67799038166931724</v>
      </c>
    </row>
    <row r="380" spans="1:19" x14ac:dyDescent="0.25">
      <c r="A380" s="2">
        <v>40373</v>
      </c>
      <c r="B380" s="1">
        <v>63686</v>
      </c>
      <c r="C380" s="1">
        <v>63688</v>
      </c>
      <c r="D380" s="1">
        <v>63015</v>
      </c>
      <c r="E380" s="1">
        <v>63479</v>
      </c>
      <c r="F380" s="1">
        <f>IF((C381-B381)&gt;500,500,(E381-B381))</f>
        <v>7</v>
      </c>
      <c r="G380" s="1">
        <f>(E381-B381)</f>
        <v>7</v>
      </c>
      <c r="H380" s="1" t="str">
        <f>IF(AND(S380&lt;0.69,P380&gt;=0.46),"TRADE",IF(AND(S380&lt;0.69,P380&lt;0.11,Q380&gt;=0.26),"TRADE",IF(AND(S380&lt;0.69,P380&lt;0.46,P380&gt;=0.11,R380&lt;0.84),"TRADE","NO TRADE")))</f>
        <v>TRADE</v>
      </c>
      <c r="I380" s="1">
        <f>IF((C381-B381)&gt;500,1,0)</f>
        <v>0</v>
      </c>
      <c r="J380" s="1">
        <f>STDEV(E376:E380)</f>
        <v>273.04944607158609</v>
      </c>
      <c r="K380" s="1">
        <f>STDEV(E373:E380)</f>
        <v>1066.1992493364992</v>
      </c>
      <c r="L380" s="1">
        <f>IFERROR((E380-D380)/(C380-D380),0)</f>
        <v>0.68945022288261515</v>
      </c>
      <c r="M380" s="1">
        <f>D380/E380-1</f>
        <v>-7.309503930433725E-3</v>
      </c>
      <c r="N380" s="1">
        <f>SUM(L371:L380)</f>
        <v>5.9171624281476953</v>
      </c>
      <c r="O380" s="1">
        <f>SUM(M371:M380)</f>
        <v>-0.10186015709677265</v>
      </c>
      <c r="P380" s="1">
        <f>(J380-$P$2)/($P$1-$P$2)</f>
        <v>6.2148940539612452E-2</v>
      </c>
      <c r="Q380" s="1">
        <f>(K380-Q$2)/(Q$1-Q$2)</f>
        <v>0.26008804319806939</v>
      </c>
      <c r="R380" s="1">
        <f>IFERROR((N380-R$2)/(R$1-R$2),0)</f>
        <v>0.62406887339479689</v>
      </c>
      <c r="S380" s="1">
        <f>IFERROR((O380-S$2)/(S$1-S$2),0)</f>
        <v>0.66784074250003123</v>
      </c>
    </row>
    <row r="381" spans="1:19" x14ac:dyDescent="0.25">
      <c r="A381" s="2">
        <v>40374</v>
      </c>
      <c r="B381" s="1">
        <v>63482</v>
      </c>
      <c r="C381" s="1">
        <v>63612</v>
      </c>
      <c r="D381" s="1">
        <v>62960</v>
      </c>
      <c r="E381" s="1">
        <v>63489</v>
      </c>
      <c r="F381" s="1">
        <f>IF((C382-B382)&gt;500,500,(E382-B382))</f>
        <v>-1148</v>
      </c>
      <c r="G381" s="1">
        <f>(E382-B382)</f>
        <v>-1148</v>
      </c>
      <c r="H381" s="1" t="str">
        <f>IF(AND(S381&lt;0.69,P381&gt;=0.46),"TRADE",IF(AND(S381&lt;0.69,P381&lt;0.11,Q381&gt;=0.26),"TRADE",IF(AND(S381&lt;0.69,P381&lt;0.46,P381&gt;=0.11,R381&lt;0.84),"TRADE","NO TRADE")))</f>
        <v>NO TRADE</v>
      </c>
      <c r="I381" s="1">
        <f>IF((C382-B382)&gt;500,1,0)</f>
        <v>0</v>
      </c>
      <c r="J381" s="1">
        <f>STDEV(E377:E381)</f>
        <v>270.97693628794315</v>
      </c>
      <c r="K381" s="1">
        <f>STDEV(E374:E381)</f>
        <v>972.47019785404518</v>
      </c>
      <c r="L381" s="1">
        <f>IFERROR((E381-D381)/(C381-D381),0)</f>
        <v>0.81134969325153372</v>
      </c>
      <c r="M381" s="1">
        <f>D381/E381-1</f>
        <v>-8.3321520263353044E-3</v>
      </c>
      <c r="N381" s="1">
        <f>SUM(L372:L381)</f>
        <v>6.7285121213992287</v>
      </c>
      <c r="O381" s="1">
        <f>SUM(M372:M381)</f>
        <v>-0.11019230912310796</v>
      </c>
      <c r="P381" s="1">
        <f>(J381-$P$2)/($P$1-$P$2)</f>
        <v>6.1529980562549332E-2</v>
      </c>
      <c r="Q381" s="1">
        <f>(K381-Q$2)/(Q$1-Q$2)</f>
        <v>0.2337235745130225</v>
      </c>
      <c r="R381" s="1">
        <f>IFERROR((N381-R$2)/(R$1-R$2),0)</f>
        <v>0.7508925594702095</v>
      </c>
      <c r="S381" s="1">
        <f>IFERROR((O381-S$2)/(S$1-S$2),0)</f>
        <v>0.63170040644500558</v>
      </c>
    </row>
    <row r="382" spans="1:19" x14ac:dyDescent="0.25">
      <c r="A382" s="2">
        <v>40375</v>
      </c>
      <c r="B382" s="1">
        <v>63487</v>
      </c>
      <c r="C382" s="1">
        <v>63492</v>
      </c>
      <c r="D382" s="1">
        <v>62298</v>
      </c>
      <c r="E382" s="1">
        <v>62339</v>
      </c>
      <c r="F382" s="1">
        <f>IF((C383-B383)&gt;500,500,(E383-B383))</f>
        <v>500</v>
      </c>
      <c r="G382" s="1">
        <f>(E383-B383)</f>
        <v>946</v>
      </c>
      <c r="H382" s="1" t="str">
        <f>IF(AND(S382&lt;0.69,P382&gt;=0.46),"TRADE",IF(AND(S382&lt;0.69,P382&lt;0.11,Q382&gt;=0.26),"TRADE",IF(AND(S382&lt;0.69,P382&lt;0.46,P382&gt;=0.11,R382&lt;0.84),"TRADE","NO TRADE")))</f>
        <v>NO TRADE</v>
      </c>
      <c r="I382" s="1">
        <f>IF((C383-B383)&gt;500,1,0)</f>
        <v>1</v>
      </c>
      <c r="J382" s="1">
        <f>STDEV(E378:E382)</f>
        <v>546.81742839818116</v>
      </c>
      <c r="K382" s="1">
        <f>STDEV(E375:E382)</f>
        <v>595.63597464031193</v>
      </c>
      <c r="L382" s="1">
        <f>IFERROR((E382-D382)/(C382-D382),0)</f>
        <v>3.4338358458961472E-2</v>
      </c>
      <c r="M382" s="1">
        <f>D382/E382-1</f>
        <v>-6.5769422031147773E-4</v>
      </c>
      <c r="N382" s="1">
        <f>SUM(L373:L382)</f>
        <v>5.8722844421223419</v>
      </c>
      <c r="O382" s="1">
        <f>SUM(M373:M382)</f>
        <v>-9.1580292715684131E-2</v>
      </c>
      <c r="P382" s="1">
        <f>(J382-$P$2)/($P$1-$P$2)</f>
        <v>0.14391039971286276</v>
      </c>
      <c r="Q382" s="1">
        <f>(K382-Q$2)/(Q$1-Q$2)</f>
        <v>0.12772619248219863</v>
      </c>
      <c r="R382" s="1">
        <f>IFERROR((N382-R$2)/(R$1-R$2),0)</f>
        <v>0.61705390604013288</v>
      </c>
      <c r="S382" s="1">
        <f>IFERROR((O382-S$2)/(S$1-S$2),0)</f>
        <v>0.71242919361786694</v>
      </c>
    </row>
    <row r="383" spans="1:19" x14ac:dyDescent="0.25">
      <c r="A383" s="2">
        <v>40378</v>
      </c>
      <c r="B383" s="1">
        <v>62351</v>
      </c>
      <c r="C383" s="1">
        <v>63300</v>
      </c>
      <c r="D383" s="1">
        <v>62351</v>
      </c>
      <c r="E383" s="1">
        <v>63297</v>
      </c>
      <c r="F383" s="1">
        <f>IF((C384-B384)&gt;500,500,(E384-B384))</f>
        <v>500</v>
      </c>
      <c r="G383" s="1">
        <f>(E384-B384)</f>
        <v>1173</v>
      </c>
      <c r="H383" s="1" t="str">
        <f>IF(AND(S383&lt;0.69,P383&gt;=0.46),"TRADE",IF(AND(S383&lt;0.69,P383&lt;0.11,Q383&gt;=0.26),"TRADE",IF(AND(S383&lt;0.69,P383&lt;0.46,P383&gt;=0.11,R383&lt;0.84),"TRADE","NO TRADE")))</f>
        <v>NO TRADE</v>
      </c>
      <c r="I383" s="1">
        <f>IF((C384-B384)&gt;500,1,0)</f>
        <v>1</v>
      </c>
      <c r="J383" s="1">
        <f>STDEV(E379:E383)</f>
        <v>531.85242314010384</v>
      </c>
      <c r="K383" s="1">
        <f>STDEV(E376:E383)</f>
        <v>425.62684864293311</v>
      </c>
      <c r="L383" s="1">
        <f>IFERROR((E383-D383)/(C383-D383),0)</f>
        <v>0.99683877766069551</v>
      </c>
      <c r="M383" s="1">
        <f>D383/E383-1</f>
        <v>-1.4945416054473304E-2</v>
      </c>
      <c r="N383" s="1">
        <f>SUM(L374:L383)</f>
        <v>6.2336270365769293</v>
      </c>
      <c r="O383" s="1">
        <f>SUM(M374:M383)</f>
        <v>-9.568410043546749E-2</v>
      </c>
      <c r="P383" s="1">
        <f>(J383-$P$2)/($P$1-$P$2)</f>
        <v>0.13944106529312006</v>
      </c>
      <c r="Q383" s="1">
        <f>(K383-Q$2)/(Q$1-Q$2)</f>
        <v>7.9905370574391885E-2</v>
      </c>
      <c r="R383" s="1">
        <f>IFERROR((N383-R$2)/(R$1-R$2),0)</f>
        <v>0.673536086468562</v>
      </c>
      <c r="S383" s="1">
        <f>IFERROR((O383-S$2)/(S$1-S$2),0)</f>
        <v>0.69462911152270013</v>
      </c>
    </row>
    <row r="384" spans="1:19" x14ac:dyDescent="0.25">
      <c r="A384" s="2">
        <v>40379</v>
      </c>
      <c r="B384" s="1">
        <v>63290</v>
      </c>
      <c r="C384" s="1">
        <v>64481</v>
      </c>
      <c r="D384" s="1">
        <v>62902</v>
      </c>
      <c r="E384" s="1">
        <v>64463</v>
      </c>
      <c r="F384" s="1">
        <f>IF((C385-B385)&gt;500,500,(E385-B385))</f>
        <v>500</v>
      </c>
      <c r="G384" s="1">
        <f>(E385-B385)</f>
        <v>9</v>
      </c>
      <c r="H384" s="1" t="str">
        <f>IF(AND(S384&lt;0.69,P384&gt;=0.46),"TRADE",IF(AND(S384&lt;0.69,P384&lt;0.11,Q384&gt;=0.26),"TRADE",IF(AND(S384&lt;0.69,P384&lt;0.46,P384&gt;=0.11,R384&lt;0.84),"TRADE","NO TRADE")))</f>
        <v>TRADE</v>
      </c>
      <c r="I384" s="1">
        <f>IF((C385-B385)&gt;500,1,0)</f>
        <v>1</v>
      </c>
      <c r="J384" s="1">
        <f>STDEV(E380:E384)</f>
        <v>754.91112059632565</v>
      </c>
      <c r="K384" s="1">
        <f>STDEV(E377:E384)</f>
        <v>604.93422015479155</v>
      </c>
      <c r="L384" s="1">
        <f>IFERROR((E384-D384)/(C384-D384),0)</f>
        <v>0.98860037998733374</v>
      </c>
      <c r="M384" s="1">
        <f>D384/E384-1</f>
        <v>-2.4215441416006067E-2</v>
      </c>
      <c r="N384" s="1">
        <f>SUM(L375:L384)</f>
        <v>7.1430081283897513</v>
      </c>
      <c r="O384" s="1">
        <f>SUM(M375:M384)</f>
        <v>-0.11876588539866817</v>
      </c>
      <c r="P384" s="1">
        <f>(J384-$P$2)/($P$1-$P$2)</f>
        <v>0.20605807591033856</v>
      </c>
      <c r="Q384" s="1">
        <f>(K384-Q$2)/(Q$1-Q$2)</f>
        <v>0.13034163880129709</v>
      </c>
      <c r="R384" s="1">
        <f>IFERROR((N384-R$2)/(R$1-R$2),0)</f>
        <v>0.81568325564883126</v>
      </c>
      <c r="S384" s="1">
        <f>IFERROR((O384-S$2)/(S$1-S$2),0)</f>
        <v>0.59451290352705632</v>
      </c>
    </row>
    <row r="385" spans="1:19" x14ac:dyDescent="0.25">
      <c r="A385" s="2">
        <v>40380</v>
      </c>
      <c r="B385" s="1">
        <v>64468</v>
      </c>
      <c r="C385" s="1">
        <v>65136</v>
      </c>
      <c r="D385" s="1">
        <v>64209</v>
      </c>
      <c r="E385" s="1">
        <v>64477</v>
      </c>
      <c r="F385" s="1">
        <f>IF((C386-B386)&gt;500,500,(E386-B386))</f>
        <v>500</v>
      </c>
      <c r="G385" s="1">
        <f>(E386-B386)</f>
        <v>1244</v>
      </c>
      <c r="H385" s="1" t="str">
        <f>IF(AND(S385&lt;0.69,P385&gt;=0.46),"TRADE",IF(AND(S385&lt;0.69,P385&lt;0.11,Q385&gt;=0.26),"TRADE",IF(AND(S385&lt;0.69,P385&lt;0.46,P385&gt;=0.11,R385&lt;0.84),"TRADE","NO TRADE")))</f>
        <v>TRADE</v>
      </c>
      <c r="I385" s="1">
        <f>IF((C386-B386)&gt;500,1,0)</f>
        <v>1</v>
      </c>
      <c r="J385" s="1">
        <f>STDEV(E381:E385)</f>
        <v>895.44737422139997</v>
      </c>
      <c r="K385" s="1">
        <f>STDEV(E378:E385)</f>
        <v>716.46687691357079</v>
      </c>
      <c r="L385" s="1">
        <f>IFERROR((E385-D385)/(C385-D385),0)</f>
        <v>0.28910463861920171</v>
      </c>
      <c r="M385" s="1">
        <f>D385/E385-1</f>
        <v>-4.1565209299440076E-3</v>
      </c>
      <c r="N385" s="1">
        <f>SUM(L376:L385)</f>
        <v>6.676262039621224</v>
      </c>
      <c r="O385" s="1">
        <f>SUM(M376:M385)</f>
        <v>-0.10366839843366338</v>
      </c>
      <c r="P385" s="1">
        <f>(J385-$P$2)/($P$1-$P$2)</f>
        <v>0.24802956236933721</v>
      </c>
      <c r="Q385" s="1">
        <f>(K385-Q$2)/(Q$1-Q$2)</f>
        <v>0.16171397416550781</v>
      </c>
      <c r="R385" s="1">
        <f>IFERROR((N385-R$2)/(R$1-R$2),0)</f>
        <v>0.74272524514946081</v>
      </c>
      <c r="S385" s="1">
        <f>IFERROR((O385-S$2)/(S$1-S$2),0)</f>
        <v>0.6599975767275793</v>
      </c>
    </row>
    <row r="386" spans="1:19" x14ac:dyDescent="0.25">
      <c r="A386" s="2">
        <v>40381</v>
      </c>
      <c r="B386" s="1">
        <v>64504</v>
      </c>
      <c r="C386" s="1">
        <v>66213</v>
      </c>
      <c r="D386" s="1">
        <v>64504</v>
      </c>
      <c r="E386" s="1">
        <v>65748</v>
      </c>
      <c r="F386" s="1">
        <f>IF((C387-B387)&gt;500,500,(E387-B387))</f>
        <v>500</v>
      </c>
      <c r="G386" s="1">
        <f>(E387-B387)</f>
        <v>575</v>
      </c>
      <c r="H386" s="1" t="str">
        <f>IF(AND(S386&lt;0.69,P386&gt;=0.46),"TRADE",IF(AND(S386&lt;0.69,P386&lt;0.11,Q386&gt;=0.26),"TRADE",IF(AND(S386&lt;0.69,P386&lt;0.46,P386&gt;=0.11,R386&lt;0.84),"TRADE","NO TRADE")))</f>
        <v>TRADE</v>
      </c>
      <c r="I386" s="1">
        <f>IF((C387-B387)&gt;500,1,0)</f>
        <v>1</v>
      </c>
      <c r="J386" s="1">
        <f>STDEV(E382:E386)</f>
        <v>1297.0675387195533</v>
      </c>
      <c r="K386" s="1">
        <f>STDEV(E379:E386)</f>
        <v>1017.7797614696133</v>
      </c>
      <c r="L386" s="1">
        <f>IFERROR((E386-D386)/(C386-D386),0)</f>
        <v>0.7279110590988882</v>
      </c>
      <c r="M386" s="1">
        <f>D386/E386-1</f>
        <v>-1.8920727626695832E-2</v>
      </c>
      <c r="N386" s="1">
        <f>SUM(L377:L386)</f>
        <v>6.4263274149920768</v>
      </c>
      <c r="O386" s="1">
        <f>SUM(M377:M386)</f>
        <v>-0.10236284453580324</v>
      </c>
      <c r="P386" s="1">
        <f>(J386-$P$2)/($P$1-$P$2)</f>
        <v>0.36797437988856208</v>
      </c>
      <c r="Q386" s="1">
        <f>(K386-Q$2)/(Q$1-Q$2)</f>
        <v>0.24646842311846695</v>
      </c>
      <c r="R386" s="1">
        <f>IFERROR((N386-R$2)/(R$1-R$2),0)</f>
        <v>0.70365746631501913</v>
      </c>
      <c r="S386" s="1">
        <f>IFERROR((O386-S$2)/(S$1-S$2),0)</f>
        <v>0.66566035825838699</v>
      </c>
    </row>
    <row r="387" spans="1:19" x14ac:dyDescent="0.25">
      <c r="A387" s="2">
        <v>40382</v>
      </c>
      <c r="B387" s="1">
        <v>65748</v>
      </c>
      <c r="C387" s="1">
        <v>66323</v>
      </c>
      <c r="D387" s="1">
        <v>65427</v>
      </c>
      <c r="E387" s="1">
        <v>66323</v>
      </c>
      <c r="F387" s="1">
        <f>IF((C388-B388)&gt;500,500,(E388-B388))</f>
        <v>121</v>
      </c>
      <c r="G387" s="1">
        <f>(E388-B388)</f>
        <v>121</v>
      </c>
      <c r="H387" s="1" t="str">
        <f>IF(AND(S387&lt;0.69,P387&gt;=0.46),"TRADE",IF(AND(S387&lt;0.69,P387&lt;0.11,Q387&gt;=0.26),"TRADE",IF(AND(S387&lt;0.69,P387&lt;0.46,P387&gt;=0.11,R387&lt;0.84),"TRADE","NO TRADE")))</f>
        <v>TRADE</v>
      </c>
      <c r="I387" s="1">
        <f>IF((C388-B388)&gt;500,1,0)</f>
        <v>0</v>
      </c>
      <c r="J387" s="1">
        <f>STDEV(E383:E387)</f>
        <v>1191.2354091446409</v>
      </c>
      <c r="K387" s="1">
        <f>STDEV(E380:E387)</f>
        <v>1328.4467232179736</v>
      </c>
      <c r="L387" s="1">
        <f>IFERROR((E387-D387)/(C387-D387),0)</f>
        <v>1</v>
      </c>
      <c r="M387" s="1">
        <f>D387/E387-1</f>
        <v>-1.3509642205569716E-2</v>
      </c>
      <c r="N387" s="1">
        <f>SUM(L378:L387)</f>
        <v>6.5975114378166131</v>
      </c>
      <c r="O387" s="1">
        <f>SUM(M378:M387)</f>
        <v>-0.10671942101574439</v>
      </c>
      <c r="P387" s="1">
        <f>(J387-$P$2)/($P$1-$P$2)</f>
        <v>0.33636736263285305</v>
      </c>
      <c r="Q387" s="1">
        <f>(K387-Q$2)/(Q$1-Q$2)</f>
        <v>0.3338540229399542</v>
      </c>
      <c r="R387" s="1">
        <f>IFERROR((N387-R$2)/(R$1-R$2),0)</f>
        <v>0.73041558177670163</v>
      </c>
      <c r="S387" s="1">
        <f>IFERROR((O387-S$2)/(S$1-S$2),0)</f>
        <v>0.64676390299246656</v>
      </c>
    </row>
    <row r="388" spans="1:19" x14ac:dyDescent="0.25">
      <c r="A388" s="2">
        <v>40385</v>
      </c>
      <c r="B388" s="1">
        <v>66322</v>
      </c>
      <c r="C388" s="1">
        <v>66619</v>
      </c>
      <c r="D388" s="1">
        <v>66151</v>
      </c>
      <c r="E388" s="1">
        <v>66443</v>
      </c>
      <c r="F388" s="1">
        <f>IF((C389-B389)&gt;500,500,(E389-B389))</f>
        <v>500</v>
      </c>
      <c r="G388" s="1">
        <f>(E389-B389)</f>
        <v>225</v>
      </c>
      <c r="H388" s="1" t="str">
        <f>IF(AND(S388&lt;0.69,P388&gt;=0.46),"TRADE",IF(AND(S388&lt;0.69,P388&lt;0.11,Q388&gt;=0.26),"TRADE",IF(AND(S388&lt;0.69,P388&lt;0.46,P388&gt;=0.11,R388&lt;0.84),"TRADE","NO TRADE")))</f>
        <v>TRADE</v>
      </c>
      <c r="I388" s="1">
        <f>IF((C389-B389)&gt;500,1,0)</f>
        <v>1</v>
      </c>
      <c r="J388" s="1">
        <f>STDEV(E384:E388)</f>
        <v>968.18861798721844</v>
      </c>
      <c r="K388" s="1">
        <f>STDEV(E381:E388)</f>
        <v>1500.2535916589948</v>
      </c>
      <c r="L388" s="1">
        <f>IFERROR((E388-D388)/(C388-D388),0)</f>
        <v>0.62393162393162394</v>
      </c>
      <c r="M388" s="1">
        <f>D388/E388-1</f>
        <v>-4.3947443673524322E-3</v>
      </c>
      <c r="N388" s="1">
        <f>SUM(L379:L388)</f>
        <v>7.0495936345796615</v>
      </c>
      <c r="O388" s="1">
        <f>SUM(M379:M388)</f>
        <v>-0.10777871430304597</v>
      </c>
      <c r="P388" s="1">
        <f>(J388-$P$2)/($P$1-$P$2)</f>
        <v>0.26975390786009423</v>
      </c>
      <c r="Q388" s="1">
        <f>(K388-Q$2)/(Q$1-Q$2)</f>
        <v>0.3821805207679751</v>
      </c>
      <c r="R388" s="1">
        <f>IFERROR((N388-R$2)/(R$1-R$2),0)</f>
        <v>0.80108145011860898</v>
      </c>
      <c r="S388" s="1">
        <f>IFERROR((O388-S$2)/(S$1-S$2),0)</f>
        <v>0.64216926582515232</v>
      </c>
    </row>
    <row r="389" spans="1:19" x14ac:dyDescent="0.25">
      <c r="A389" s="2">
        <v>40386</v>
      </c>
      <c r="B389" s="1">
        <v>66449</v>
      </c>
      <c r="C389" s="1">
        <v>67102</v>
      </c>
      <c r="D389" s="1">
        <v>66293</v>
      </c>
      <c r="E389" s="1">
        <v>66674</v>
      </c>
      <c r="F389" s="1">
        <f>IF((C390-B390)&gt;500,500,(E390-B390))</f>
        <v>138</v>
      </c>
      <c r="G389" s="1">
        <f>(E390-B390)</f>
        <v>138</v>
      </c>
      <c r="H389" s="1" t="str">
        <f>IF(AND(S389&lt;0.69,P389&gt;=0.46),"TRADE",IF(AND(S389&lt;0.69,P389&lt;0.11,Q389&gt;=0.26),"TRADE",IF(AND(S389&lt;0.69,P389&lt;0.46,P389&gt;=0.11,R389&lt;0.84),"TRADE","NO TRADE")))</f>
        <v>TRADE</v>
      </c>
      <c r="I389" s="1">
        <f>IF((C390-B390)&gt;500,1,0)</f>
        <v>0</v>
      </c>
      <c r="J389" s="1">
        <f>STDEV(E385:E389)</f>
        <v>882.5307360086673</v>
      </c>
      <c r="K389" s="1">
        <f>STDEV(E382:E389)</f>
        <v>1591.5142834061257</v>
      </c>
      <c r="L389" s="1">
        <f>IFERROR((E389-D389)/(C389-D389),0)</f>
        <v>0.47095179233621753</v>
      </c>
      <c r="M389" s="1">
        <f>D389/E389-1</f>
        <v>-5.7143714191438821E-3</v>
      </c>
      <c r="N389" s="1">
        <f>SUM(L380:L389)</f>
        <v>6.6324765462270694</v>
      </c>
      <c r="O389" s="1">
        <f>SUM(M380:M389)</f>
        <v>-0.10215621419626575</v>
      </c>
      <c r="P389" s="1">
        <f>(J389-$P$2)/($P$1-$P$2)</f>
        <v>0.244171977640433</v>
      </c>
      <c r="Q389" s="1">
        <f>(K389-Q$2)/(Q$1-Q$2)</f>
        <v>0.40785067971750161</v>
      </c>
      <c r="R389" s="1">
        <f>IFERROR((N389-R$2)/(R$1-R$2),0)</f>
        <v>0.73588104749330197</v>
      </c>
      <c r="S389" s="1">
        <f>IFERROR((O389-S$2)/(S$1-S$2),0)</f>
        <v>0.66655660809713768</v>
      </c>
    </row>
    <row r="390" spans="1:19" x14ac:dyDescent="0.25">
      <c r="A390" s="2">
        <v>40387</v>
      </c>
      <c r="B390" s="1">
        <v>66670</v>
      </c>
      <c r="C390" s="1">
        <v>67051</v>
      </c>
      <c r="D390" s="1">
        <v>66427</v>
      </c>
      <c r="E390" s="1">
        <v>66808</v>
      </c>
      <c r="F390" s="1">
        <f>IF((C391-B391)&gt;500,500,(E391-B391))</f>
        <v>500</v>
      </c>
      <c r="G390" s="1">
        <f>(E391-B391)</f>
        <v>158</v>
      </c>
      <c r="H390" s="1" t="str">
        <f>IF(AND(S390&lt;0.69,P390&gt;=0.46),"TRADE",IF(AND(S390&lt;0.69,P390&lt;0.11,Q390&gt;=0.26),"TRADE",IF(AND(S390&lt;0.69,P390&lt;0.46,P390&gt;=0.11,R390&lt;0.84),"TRADE","NO TRADE")))</f>
        <v>TRADE</v>
      </c>
      <c r="I390" s="1">
        <f>IF((C391-B391)&gt;500,1,0)</f>
        <v>1</v>
      </c>
      <c r="J390" s="1">
        <f>STDEV(E386:E390)</f>
        <v>410.61502651510455</v>
      </c>
      <c r="K390" s="1">
        <f>STDEV(E383:E390)</f>
        <v>1292.0384157822641</v>
      </c>
      <c r="L390" s="1">
        <f>IFERROR((E390-D390)/(C390-D390),0)</f>
        <v>0.61057692307692313</v>
      </c>
      <c r="M390" s="1">
        <f>D390/E390-1</f>
        <v>-5.702909831157954E-3</v>
      </c>
      <c r="N390" s="1">
        <f>SUM(L381:L390)</f>
        <v>6.5536032464213783</v>
      </c>
      <c r="O390" s="1">
        <f>SUM(M381:M390)</f>
        <v>-0.10054962009698998</v>
      </c>
      <c r="P390" s="1">
        <f>(J390-$P$2)/($P$1-$P$2)</f>
        <v>0.10323322838617037</v>
      </c>
      <c r="Q390" s="1">
        <f>(K390-Q$2)/(Q$1-Q$2)</f>
        <v>0.32361295396419471</v>
      </c>
      <c r="R390" s="1">
        <f>IFERROR((N390-R$2)/(R$1-R$2),0)</f>
        <v>0.72355220495168326</v>
      </c>
      <c r="S390" s="1">
        <f>IFERROR((O390-S$2)/(S$1-S$2),0)</f>
        <v>0.67352513801213798</v>
      </c>
    </row>
    <row r="391" spans="1:19" x14ac:dyDescent="0.25">
      <c r="A391" s="2">
        <v>40388</v>
      </c>
      <c r="B391" s="1">
        <v>66796</v>
      </c>
      <c r="C391" s="1">
        <v>67428</v>
      </c>
      <c r="D391" s="1">
        <v>66596</v>
      </c>
      <c r="E391" s="1">
        <v>66954</v>
      </c>
      <c r="F391" s="1">
        <f>IF((C392-B392)&gt;500,500,(E392-B392))</f>
        <v>500</v>
      </c>
      <c r="G391" s="1">
        <f>(E392-B392)</f>
        <v>564</v>
      </c>
      <c r="H391" s="1" t="str">
        <f>IF(AND(S391&lt;0.69,P391&gt;=0.46),"TRADE",IF(AND(S391&lt;0.69,P391&lt;0.11,Q391&gt;=0.26),"TRADE",IF(AND(S391&lt;0.69,P391&lt;0.46,P391&gt;=0.11,R391&lt;0.84),"TRADE","NO TRADE")))</f>
        <v>NO TRADE</v>
      </c>
      <c r="I391" s="1">
        <f>IF((C392-B392)&gt;500,1,0)</f>
        <v>1</v>
      </c>
      <c r="J391" s="1">
        <f>STDEV(E387:E391)</f>
        <v>258.49235965498093</v>
      </c>
      <c r="K391" s="1">
        <f>STDEV(E384:E391)</f>
        <v>1004.3991451893728</v>
      </c>
      <c r="L391" s="1">
        <f>IFERROR((E391-D391)/(C391-D391),0)</f>
        <v>0.43028846153846156</v>
      </c>
      <c r="M391" s="1">
        <f>D391/E391-1</f>
        <v>-5.3469546255637823E-3</v>
      </c>
      <c r="N391" s="1">
        <f>SUM(L382:L391)</f>
        <v>6.1725420147083057</v>
      </c>
      <c r="O391" s="1">
        <f>SUM(M382:M391)</f>
        <v>-9.7564422696218456E-2</v>
      </c>
      <c r="P391" s="1">
        <f>(J391-$P$2)/($P$1-$P$2)</f>
        <v>5.7801432052250822E-2</v>
      </c>
      <c r="Q391" s="1">
        <f>(K391-Q$2)/(Q$1-Q$2)</f>
        <v>0.24270467182335151</v>
      </c>
      <c r="R391" s="1">
        <f>IFERROR((N391-R$2)/(R$1-R$2),0)</f>
        <v>0.6639877650705106</v>
      </c>
      <c r="S391" s="1">
        <f>IFERROR((O391-S$2)/(S$1-S$2),0)</f>
        <v>0.68647329797291134</v>
      </c>
    </row>
    <row r="392" spans="1:19" x14ac:dyDescent="0.25">
      <c r="A392" s="2">
        <v>40389</v>
      </c>
      <c r="B392" s="1">
        <v>66951</v>
      </c>
      <c r="C392" s="1">
        <v>67608</v>
      </c>
      <c r="D392" s="1">
        <v>66218</v>
      </c>
      <c r="E392" s="1">
        <v>67515</v>
      </c>
      <c r="F392" s="1">
        <f>IF((C393-B393)&gt;500,500,(E393-B393))</f>
        <v>500</v>
      </c>
      <c r="G392" s="1">
        <f>(E393-B393)</f>
        <v>993</v>
      </c>
      <c r="H392" s="1" t="str">
        <f>IF(AND(S392&lt;0.69,P392&gt;=0.46),"TRADE",IF(AND(S392&lt;0.69,P392&lt;0.11,Q392&gt;=0.26),"TRADE",IF(AND(S392&lt;0.69,P392&lt;0.46,P392&gt;=0.11,R392&lt;0.84),"TRADE","NO TRADE")))</f>
        <v>NO TRADE</v>
      </c>
      <c r="I392" s="1">
        <f>IF((C393-B393)&gt;500,1,0)</f>
        <v>1</v>
      </c>
      <c r="J392" s="1">
        <f>STDEV(E388:E392)</f>
        <v>402.26943706923601</v>
      </c>
      <c r="K392" s="1">
        <f>STDEV(E385:E392)</f>
        <v>919.17443548933784</v>
      </c>
      <c r="L392" s="1">
        <f>IFERROR((E392-D392)/(C392-D392),0)</f>
        <v>0.93309352517985611</v>
      </c>
      <c r="M392" s="1">
        <f>D392/E392-1</f>
        <v>-1.9210545804635992E-2</v>
      </c>
      <c r="N392" s="1">
        <f>SUM(L383:L392)</f>
        <v>7.0712971814292018</v>
      </c>
      <c r="O392" s="1">
        <f>SUM(M383:M392)</f>
        <v>-0.11611727428054297</v>
      </c>
      <c r="P392" s="1">
        <f>(J392-$P$2)/($P$1-$P$2)</f>
        <v>0.1007407982453036</v>
      </c>
      <c r="Q392" s="1">
        <f>(K392-Q$2)/(Q$1-Q$2)</f>
        <v>0.2187323371571952</v>
      </c>
      <c r="R392" s="1">
        <f>IFERROR((N392-R$2)/(R$1-R$2),0)</f>
        <v>0.80447397474179361</v>
      </c>
      <c r="S392" s="1">
        <f>IFERROR((O392-S$2)/(S$1-S$2),0)</f>
        <v>0.60600113556909974</v>
      </c>
    </row>
    <row r="393" spans="1:19" x14ac:dyDescent="0.25">
      <c r="A393" s="2">
        <v>40392</v>
      </c>
      <c r="B393" s="1">
        <v>67524</v>
      </c>
      <c r="C393" s="1">
        <v>68754</v>
      </c>
      <c r="D393" s="1">
        <v>67524</v>
      </c>
      <c r="E393" s="1">
        <v>68517</v>
      </c>
      <c r="F393" s="1">
        <f>IF((C394-B394)&gt;500,500,(E394-B394))</f>
        <v>-520</v>
      </c>
      <c r="G393" s="1">
        <f>(E394-B394)</f>
        <v>-520</v>
      </c>
      <c r="H393" s="1" t="str">
        <f>IF(AND(S393&lt;0.69,P393&gt;=0.46),"TRADE",IF(AND(S393&lt;0.69,P393&lt;0.11,Q393&gt;=0.26),"TRADE",IF(AND(S393&lt;0.69,P393&lt;0.46,P393&gt;=0.11,R393&lt;0.84),"TRADE","NO TRADE")))</f>
        <v>TRADE</v>
      </c>
      <c r="I393" s="1">
        <f>IF((C394-B394)&gt;500,1,0)</f>
        <v>0</v>
      </c>
      <c r="J393" s="1">
        <f>STDEV(E389:E393)</f>
        <v>755.11012441894866</v>
      </c>
      <c r="K393" s="1">
        <f>STDEV(E386:E393)</f>
        <v>838.2218850468106</v>
      </c>
      <c r="L393" s="1">
        <f>IFERROR((E393-D393)/(C393-D393),0)</f>
        <v>0.80731707317073176</v>
      </c>
      <c r="M393" s="1">
        <f>D393/E393-1</f>
        <v>-1.4492753623188359E-2</v>
      </c>
      <c r="N393" s="1">
        <f>SUM(L384:L393)</f>
        <v>6.8817754769392385</v>
      </c>
      <c r="O393" s="1">
        <f>SUM(M384:M393)</f>
        <v>-0.11566461184925803</v>
      </c>
      <c r="P393" s="1">
        <f>(J393-$P$2)/($P$1-$P$2)</f>
        <v>0.20611750887536404</v>
      </c>
      <c r="Q393" s="1">
        <f>(K393-Q$2)/(Q$1-Q$2)</f>
        <v>0.19596169190516013</v>
      </c>
      <c r="R393" s="1">
        <f>IFERROR((N393-R$2)/(R$1-R$2),0)</f>
        <v>0.77484945974581554</v>
      </c>
      <c r="S393" s="1">
        <f>IFERROR((O393-S$2)/(S$1-S$2),0)</f>
        <v>0.60796453858124067</v>
      </c>
    </row>
    <row r="394" spans="1:19" x14ac:dyDescent="0.25">
      <c r="A394" s="2">
        <v>40393</v>
      </c>
      <c r="B394" s="1">
        <v>68517</v>
      </c>
      <c r="C394" s="1">
        <v>68561</v>
      </c>
      <c r="D394" s="1">
        <v>67942</v>
      </c>
      <c r="E394" s="1">
        <v>67997</v>
      </c>
      <c r="F394" s="1">
        <f>IF((C395-B395)&gt;500,500,(E395-B395))</f>
        <v>500</v>
      </c>
      <c r="G394" s="1">
        <f>(E395-B395)</f>
        <v>276</v>
      </c>
      <c r="H394" s="1" t="str">
        <f>IF(AND(S394&lt;0.69,P394&gt;=0.46),"TRADE",IF(AND(S394&lt;0.69,P394&lt;0.11,Q394&gt;=0.26),"TRADE",IF(AND(S394&lt;0.69,P394&lt;0.46,P394&gt;=0.11,R394&lt;0.84),"TRADE","NO TRADE")))</f>
        <v>NO TRADE</v>
      </c>
      <c r="I394" s="1">
        <f>IF((C395-B395)&gt;500,1,0)</f>
        <v>1</v>
      </c>
      <c r="J394" s="1">
        <f>STDEV(E390:E394)</f>
        <v>714.41703507125305</v>
      </c>
      <c r="K394" s="1">
        <f>STDEV(E387:E394)</f>
        <v>782.38982565324454</v>
      </c>
      <c r="L394" s="1">
        <f>IFERROR((E394-D394)/(C394-D394),0)</f>
        <v>8.8852988691437804E-2</v>
      </c>
      <c r="M394" s="1">
        <f>D394/E394-1</f>
        <v>-8.0885921437712227E-4</v>
      </c>
      <c r="N394" s="1">
        <f>SUM(L385:L394)</f>
        <v>5.9820280856433428</v>
      </c>
      <c r="O394" s="1">
        <f>SUM(M385:M394)</f>
        <v>-9.2258029647629081E-2</v>
      </c>
      <c r="P394" s="1">
        <f>(J394-$P$2)/($P$1-$P$2)</f>
        <v>0.19396442093914984</v>
      </c>
      <c r="Q394" s="1">
        <f>(K394-Q$2)/(Q$1-Q$2)</f>
        <v>0.18025703515016353</v>
      </c>
      <c r="R394" s="1">
        <f>IFERROR((N394-R$2)/(R$1-R$2),0)</f>
        <v>0.63420815347554116</v>
      </c>
      <c r="S394" s="1">
        <f>IFERROR((O394-S$2)/(S$1-S$2),0)</f>
        <v>0.70948954004457931</v>
      </c>
    </row>
    <row r="395" spans="1:19" x14ac:dyDescent="0.25">
      <c r="A395" s="2">
        <v>40394</v>
      </c>
      <c r="B395" s="1">
        <v>67996</v>
      </c>
      <c r="C395" s="1">
        <v>68534</v>
      </c>
      <c r="D395" s="1">
        <v>67577</v>
      </c>
      <c r="E395" s="1">
        <v>68272</v>
      </c>
      <c r="F395" s="1">
        <f>IF((C396-B396)&gt;500,500,(E396-B396))</f>
        <v>141</v>
      </c>
      <c r="G395" s="1">
        <f>(E396-B396)</f>
        <v>141</v>
      </c>
      <c r="H395" s="1" t="str">
        <f>IF(AND(S395&lt;0.69,P395&gt;=0.46),"TRADE",IF(AND(S395&lt;0.69,P395&lt;0.11,Q395&gt;=0.26),"TRADE",IF(AND(S395&lt;0.69,P395&lt;0.46,P395&gt;=0.11,R395&lt;0.84),"TRADE","NO TRADE")))</f>
        <v>TRADE</v>
      </c>
      <c r="I395" s="1">
        <f>IF((C396-B396)&gt;500,1,0)</f>
        <v>0</v>
      </c>
      <c r="J395" s="1">
        <f>STDEV(E391:E395)</f>
        <v>624.42333396502727</v>
      </c>
      <c r="K395" s="1">
        <f>STDEV(E388:E395)</f>
        <v>790.11409664319092</v>
      </c>
      <c r="L395" s="1">
        <f>IFERROR((E395-D395)/(C395-D395),0)</f>
        <v>0.72622779519331249</v>
      </c>
      <c r="M395" s="1">
        <f>D395/E395-1</f>
        <v>-1.0179868760253119E-2</v>
      </c>
      <c r="N395" s="1">
        <f>SUM(L386:L395)</f>
        <v>6.4191512422174535</v>
      </c>
      <c r="O395" s="1">
        <f>SUM(M386:M395)</f>
        <v>-9.8281377477938192E-2</v>
      </c>
      <c r="P395" s="1">
        <f>(J395-$P$2)/($P$1-$P$2)</f>
        <v>0.16708758802276982</v>
      </c>
      <c r="Q395" s="1">
        <f>(K395-Q$2)/(Q$1-Q$2)</f>
        <v>0.18242974785138377</v>
      </c>
      <c r="R395" s="1">
        <f>IFERROR((N395-R$2)/(R$1-R$2),0)</f>
        <v>0.70253574445974309</v>
      </c>
      <c r="S395" s="1">
        <f>IFERROR((O395-S$2)/(S$1-S$2),0)</f>
        <v>0.68336353873355604</v>
      </c>
    </row>
    <row r="396" spans="1:19" x14ac:dyDescent="0.25">
      <c r="A396" s="2">
        <v>40395</v>
      </c>
      <c r="B396" s="1">
        <v>68271</v>
      </c>
      <c r="C396" s="1">
        <v>68471</v>
      </c>
      <c r="D396" s="1">
        <v>68002</v>
      </c>
      <c r="E396" s="1">
        <v>68412</v>
      </c>
      <c r="F396" s="1">
        <f>IF((C397-B397)&gt;500,500,(E397-B397))</f>
        <v>-321</v>
      </c>
      <c r="G396" s="1">
        <f>(E397-B397)</f>
        <v>-321</v>
      </c>
      <c r="H396" s="1" t="str">
        <f>IF(AND(S396&lt;0.69,P396&gt;=0.46),"TRADE",IF(AND(S396&lt;0.69,P396&lt;0.11,Q396&gt;=0.26),"TRADE",IF(AND(S396&lt;0.69,P396&lt;0.46,P396&gt;=0.11,R396&lt;0.84),"TRADE","NO TRADE")))</f>
        <v>NO TRADE</v>
      </c>
      <c r="I396" s="1">
        <f>IF((C397-B397)&gt;500,1,0)</f>
        <v>0</v>
      </c>
      <c r="J396" s="1">
        <f>STDEV(E392:E396)</f>
        <v>401.42782663886169</v>
      </c>
      <c r="K396" s="1">
        <f>STDEV(E389:E396)</f>
        <v>756.25788071454645</v>
      </c>
      <c r="L396" s="1">
        <f>IFERROR((E396-D396)/(C396-D396),0)</f>
        <v>0.87420042643923246</v>
      </c>
      <c r="M396" s="1">
        <f>D396/E396-1</f>
        <v>-5.9931006256211949E-3</v>
      </c>
      <c r="N396" s="1">
        <f>SUM(L387:L396)</f>
        <v>6.5654406095577977</v>
      </c>
      <c r="O396" s="1">
        <f>SUM(M387:M396)</f>
        <v>-8.5353750476863555E-2</v>
      </c>
      <c r="P396" s="1">
        <f>(J396-$P$2)/($P$1-$P$2)</f>
        <v>0.1004894492882121</v>
      </c>
      <c r="Q396" s="1">
        <f>(K396-Q$2)/(Q$1-Q$2)</f>
        <v>0.17290654100647054</v>
      </c>
      <c r="R396" s="1">
        <f>IFERROR((N396-R$2)/(R$1-R$2),0)</f>
        <v>0.72540252675356565</v>
      </c>
      <c r="S396" s="1">
        <f>IFERROR((O396-S$2)/(S$1-S$2),0)</f>
        <v>0.73943654157077765</v>
      </c>
    </row>
    <row r="397" spans="1:19" x14ac:dyDescent="0.25">
      <c r="A397" s="2">
        <v>40396</v>
      </c>
      <c r="B397" s="1">
        <v>68416</v>
      </c>
      <c r="C397" s="1">
        <v>68509</v>
      </c>
      <c r="D397" s="1">
        <v>67686</v>
      </c>
      <c r="E397" s="1">
        <v>68095</v>
      </c>
      <c r="F397" s="1">
        <f>IF((C398-B398)&gt;500,500,(E398-B398))</f>
        <v>-234</v>
      </c>
      <c r="G397" s="1">
        <f>(E398-B398)</f>
        <v>-234</v>
      </c>
      <c r="H397" s="1" t="str">
        <f>IF(AND(S397&lt;0.69,P397&gt;=0.46),"TRADE",IF(AND(S397&lt;0.69,P397&lt;0.11,Q397&gt;=0.26),"TRADE",IF(AND(S397&lt;0.69,P397&lt;0.46,P397&gt;=0.11,R397&lt;0.84),"TRADE","NO TRADE")))</f>
        <v>NO TRADE</v>
      </c>
      <c r="I397" s="1">
        <f>IF((C398-B398)&gt;500,1,0)</f>
        <v>0</v>
      </c>
      <c r="J397" s="1">
        <f>STDEV(E393:E397)</f>
        <v>215.45370732479867</v>
      </c>
      <c r="K397" s="1">
        <f>STDEV(E390:E397)</f>
        <v>656.24946258481395</v>
      </c>
      <c r="L397" s="1">
        <f>IFERROR((E397-D397)/(C397-D397),0)</f>
        <v>0.49696233292831105</v>
      </c>
      <c r="M397" s="1">
        <f>D397/E397-1</f>
        <v>-6.0063147073941003E-3</v>
      </c>
      <c r="N397" s="1">
        <f>SUM(L388:L397)</f>
        <v>6.0624029424861074</v>
      </c>
      <c r="O397" s="1">
        <f>SUM(M388:M397)</f>
        <v>-7.7850422978687939E-2</v>
      </c>
      <c r="P397" s="1">
        <f>(J397-$P$2)/($P$1-$P$2)</f>
        <v>4.4947836151587789E-2</v>
      </c>
      <c r="Q397" s="1">
        <f>(K397-Q$2)/(Q$1-Q$2)</f>
        <v>0.14477578788009343</v>
      </c>
      <c r="R397" s="1">
        <f>IFERROR((N397-R$2)/(R$1-R$2),0)</f>
        <v>0.64677170738745826</v>
      </c>
      <c r="S397" s="1">
        <f>IFERROR((O397-S$2)/(S$1-S$2),0)</f>
        <v>0.77198188837408732</v>
      </c>
    </row>
    <row r="398" spans="1:19" x14ac:dyDescent="0.25">
      <c r="A398" s="2">
        <v>40399</v>
      </c>
      <c r="B398" s="1">
        <v>68096</v>
      </c>
      <c r="C398" s="1">
        <v>68513</v>
      </c>
      <c r="D398" s="1">
        <v>67749</v>
      </c>
      <c r="E398" s="1">
        <v>67862</v>
      </c>
      <c r="F398" s="1">
        <f>IF((C399-B399)&gt;500,500,(E399-B399))</f>
        <v>-613</v>
      </c>
      <c r="G398" s="1">
        <f>(E399-B399)</f>
        <v>-613</v>
      </c>
      <c r="H398" s="1" t="str">
        <f>IF(AND(S398&lt;0.69,P398&gt;=0.46),"TRADE",IF(AND(S398&lt;0.69,P398&lt;0.11,Q398&gt;=0.26),"TRADE",IF(AND(S398&lt;0.69,P398&lt;0.46,P398&gt;=0.11,R398&lt;0.84),"TRADE","NO TRADE")))</f>
        <v>NO TRADE</v>
      </c>
      <c r="I398" s="1">
        <f>IF((C399-B399)&gt;500,1,0)</f>
        <v>0</v>
      </c>
      <c r="J398" s="1">
        <f>STDEV(E394:E398)</f>
        <v>218.17263806444655</v>
      </c>
      <c r="K398" s="1">
        <f>STDEV(E391:E398)</f>
        <v>514.19340441399788</v>
      </c>
      <c r="L398" s="1">
        <f>IFERROR((E398-D398)/(C398-D398),0)</f>
        <v>0.14790575916230367</v>
      </c>
      <c r="M398" s="1">
        <f>D398/E398-1</f>
        <v>-1.6651439686422576E-3</v>
      </c>
      <c r="N398" s="1">
        <f>SUM(L389:L398)</f>
        <v>5.5863770777167874</v>
      </c>
      <c r="O398" s="1">
        <f>SUM(M389:M398)</f>
        <v>-7.5120822579977764E-2</v>
      </c>
      <c r="P398" s="1">
        <f>(J398-$P$2)/($P$1-$P$2)</f>
        <v>4.5759851284896597E-2</v>
      </c>
      <c r="Q398" s="1">
        <f>(K398-Q$2)/(Q$1-Q$2)</f>
        <v>0.104817712577616</v>
      </c>
      <c r="R398" s="1">
        <f>IFERROR((N398-R$2)/(R$1-R$2),0)</f>
        <v>0.57236315662392845</v>
      </c>
      <c r="S398" s="1">
        <f>IFERROR((O398-S$2)/(S$1-S$2),0)</f>
        <v>0.78382140779158238</v>
      </c>
    </row>
    <row r="399" spans="1:19" x14ac:dyDescent="0.25">
      <c r="A399" s="2">
        <v>40400</v>
      </c>
      <c r="B399" s="1">
        <v>67836</v>
      </c>
      <c r="C399" s="1">
        <v>67836</v>
      </c>
      <c r="D399" s="1">
        <v>66946</v>
      </c>
      <c r="E399" s="1">
        <v>67223</v>
      </c>
      <c r="F399" s="1">
        <f>IF((C400-B400)&gt;500,500,(E400-B400))</f>
        <v>-1427</v>
      </c>
      <c r="G399" s="1">
        <f>(E400-B400)</f>
        <v>-1427</v>
      </c>
      <c r="H399" s="1" t="str">
        <f>IF(AND(S399&lt;0.69,P399&gt;=0.46),"TRADE",IF(AND(S399&lt;0.69,P399&lt;0.11,Q399&gt;=0.26),"TRADE",IF(AND(S399&lt;0.69,P399&lt;0.46,P399&gt;=0.11,R399&lt;0.84),"TRADE","NO TRADE")))</f>
        <v>NO TRADE</v>
      </c>
      <c r="I399" s="1">
        <f>IF((C400-B400)&gt;500,1,0)</f>
        <v>0</v>
      </c>
      <c r="J399" s="1">
        <f>STDEV(E395:E399)</f>
        <v>466.85832968899678</v>
      </c>
      <c r="K399" s="1">
        <f>STDEV(E392:E399)</f>
        <v>443.46329772436798</v>
      </c>
      <c r="L399" s="1">
        <f>IFERROR((E399-D399)/(C399-D399),0)</f>
        <v>0.31123595505617979</v>
      </c>
      <c r="M399" s="1">
        <f>D399/E399-1</f>
        <v>-4.1206134805051864E-3</v>
      </c>
      <c r="N399" s="1">
        <f>SUM(L390:L399)</f>
        <v>5.4266612404367498</v>
      </c>
      <c r="O399" s="1">
        <f>SUM(M390:M399)</f>
        <v>-7.3527064641339068E-2</v>
      </c>
      <c r="P399" s="1">
        <f>(J399-$P$2)/($P$1-$P$2)</f>
        <v>0.12003042467311618</v>
      </c>
      <c r="Q399" s="1">
        <f>(K399-Q$2)/(Q$1-Q$2)</f>
        <v>8.4922475685585211E-2</v>
      </c>
      <c r="R399" s="1">
        <f>IFERROR((N399-R$2)/(R$1-R$2),0)</f>
        <v>0.54739765607964519</v>
      </c>
      <c r="S399" s="1">
        <f>IFERROR((O399-S$2)/(S$1-S$2),0)</f>
        <v>0.7907342614350007</v>
      </c>
    </row>
    <row r="400" spans="1:19" x14ac:dyDescent="0.25">
      <c r="A400" s="2">
        <v>40401</v>
      </c>
      <c r="B400" s="1">
        <v>67217</v>
      </c>
      <c r="C400" s="1">
        <v>67217</v>
      </c>
      <c r="D400" s="1">
        <v>65690</v>
      </c>
      <c r="E400" s="1">
        <v>65790</v>
      </c>
      <c r="F400" s="1">
        <f>IF((C401-B401)&gt;500,500,(E401-B401))</f>
        <v>178</v>
      </c>
      <c r="G400" s="1">
        <f>(E401-B401)</f>
        <v>178</v>
      </c>
      <c r="H400" s="1" t="str">
        <f>IF(AND(S400&lt;0.69,P400&gt;=0.46),"TRADE",IF(AND(S400&lt;0.69,P400&lt;0.11,Q400&gt;=0.26),"TRADE",IF(AND(S400&lt;0.69,P400&lt;0.46,P400&gt;=0.11,R400&lt;0.84),"TRADE","NO TRADE")))</f>
        <v>NO TRADE</v>
      </c>
      <c r="I400" s="1">
        <f>IF((C401-B401)&gt;500,1,0)</f>
        <v>0</v>
      </c>
      <c r="J400" s="1">
        <f>STDEV(E396:E400)</f>
        <v>1038.6117176307998</v>
      </c>
      <c r="K400" s="1">
        <f>STDEV(E393:E400)</f>
        <v>895.01763749580459</v>
      </c>
      <c r="L400" s="1">
        <f>IFERROR((E400-D400)/(C400-D400),0)</f>
        <v>6.548788474132286E-2</v>
      </c>
      <c r="M400" s="1">
        <f>D400/E400-1</f>
        <v>-1.5199878400973255E-3</v>
      </c>
      <c r="N400" s="1">
        <f>SUM(L391:L400)</f>
        <v>4.8815722021011494</v>
      </c>
      <c r="O400" s="1">
        <f>SUM(M391:M400)</f>
        <v>-6.934414265027844E-2</v>
      </c>
      <c r="P400" s="1">
        <f>(J400-$P$2)/($P$1-$P$2)</f>
        <v>0.29078593409424114</v>
      </c>
      <c r="Q400" s="1">
        <f>(K400-Q$2)/(Q$1-Q$2)</f>
        <v>0.21193741995534199</v>
      </c>
      <c r="R400" s="1">
        <f>IFERROR((N400-R$2)/(R$1-R$2),0)</f>
        <v>0.46219370314046399</v>
      </c>
      <c r="S400" s="1">
        <f>IFERROR((O400-S$2)/(S$1-S$2),0)</f>
        <v>0.80887749813676513</v>
      </c>
    </row>
    <row r="401" spans="1:19" x14ac:dyDescent="0.25">
      <c r="A401" s="2">
        <v>40402</v>
      </c>
      <c r="B401" s="1">
        <v>65788</v>
      </c>
      <c r="C401" s="1">
        <v>66027</v>
      </c>
      <c r="D401" s="1">
        <v>65257</v>
      </c>
      <c r="E401" s="1">
        <v>65966</v>
      </c>
      <c r="F401" s="1">
        <f>IF((C402-B402)&gt;500,500,(E402-B402))</f>
        <v>500</v>
      </c>
      <c r="G401" s="1">
        <f>(E402-B402)</f>
        <v>300</v>
      </c>
      <c r="H401" s="1" t="str">
        <f>IF(AND(S401&lt;0.69,P401&gt;=0.46),"TRADE",IF(AND(S401&lt;0.69,P401&lt;0.11,Q401&gt;=0.26),"TRADE",IF(AND(S401&lt;0.69,P401&lt;0.46,P401&gt;=0.11,R401&lt;0.84),"TRADE","NO TRADE")))</f>
        <v>NO TRADE</v>
      </c>
      <c r="I401" s="1">
        <f>IF((C402-B402)&gt;500,1,0)</f>
        <v>1</v>
      </c>
      <c r="J401" s="1">
        <f>STDEV(E397:E401)</f>
        <v>1063.5124352822584</v>
      </c>
      <c r="K401" s="1">
        <f>STDEV(E394:E401)</f>
        <v>1034.7846480583016</v>
      </c>
      <c r="L401" s="1">
        <f>IFERROR((E401-D401)/(C401-D401),0)</f>
        <v>0.92077922077922081</v>
      </c>
      <c r="M401" s="1">
        <f>D401/E401-1</f>
        <v>-1.0747961070854628E-2</v>
      </c>
      <c r="N401" s="1">
        <f>SUM(L392:L401)</f>
        <v>5.3720629613419097</v>
      </c>
      <c r="O401" s="1">
        <f>SUM(M392:M401)</f>
        <v>-7.4745149095569285E-2</v>
      </c>
      <c r="P401" s="1">
        <f>(J401-$P$2)/($P$1-$P$2)</f>
        <v>0.29822259265578027</v>
      </c>
      <c r="Q401" s="1">
        <f>(K401-Q$2)/(Q$1-Q$2)</f>
        <v>0.25125162312816912</v>
      </c>
      <c r="R401" s="1">
        <f>IFERROR((N401-R$2)/(R$1-R$2),0)</f>
        <v>0.53886329036067637</v>
      </c>
      <c r="S401" s="1">
        <f>IFERROR((O401-S$2)/(S$1-S$2),0)</f>
        <v>0.78545087469647945</v>
      </c>
    </row>
    <row r="402" spans="1:19" x14ac:dyDescent="0.25">
      <c r="A402" s="2">
        <v>40403</v>
      </c>
      <c r="B402" s="1">
        <v>65964</v>
      </c>
      <c r="C402" s="1">
        <v>66590</v>
      </c>
      <c r="D402" s="1">
        <v>65921</v>
      </c>
      <c r="E402" s="1">
        <v>66264</v>
      </c>
      <c r="F402" s="1">
        <f>IF((C403-B403)&gt;500,500,(E403-B403))</f>
        <v>500</v>
      </c>
      <c r="G402" s="1">
        <f>(E403-B403)</f>
        <v>442</v>
      </c>
      <c r="H402" s="1" t="str">
        <f>IF(AND(S402&lt;0.69,P402&gt;=0.46),"TRADE",IF(AND(S402&lt;0.69,P402&lt;0.11,Q402&gt;=0.26),"TRADE",IF(AND(S402&lt;0.69,P402&lt;0.46,P402&gt;=0.11,R402&lt;0.84),"TRADE","NO TRADE")))</f>
        <v>NO TRADE</v>
      </c>
      <c r="I402" s="1">
        <f>IF((C403-B403)&gt;500,1,0)</f>
        <v>1</v>
      </c>
      <c r="J402" s="1">
        <f>STDEV(E398:E402)</f>
        <v>887.34435254865969</v>
      </c>
      <c r="K402" s="1">
        <f>STDEV(E395:E402)</f>
        <v>1084.6194856130091</v>
      </c>
      <c r="L402" s="1">
        <f>IFERROR((E402-D402)/(C402-D402),0)</f>
        <v>0.51270553064275037</v>
      </c>
      <c r="M402" s="1">
        <f>D402/E402-1</f>
        <v>-5.1762646384160282E-3</v>
      </c>
      <c r="N402" s="1">
        <f>SUM(L393:L402)</f>
        <v>4.9516749668048039</v>
      </c>
      <c r="O402" s="1">
        <f>SUM(M393:M402)</f>
        <v>-6.0710867929349321E-2</v>
      </c>
      <c r="P402" s="1">
        <f>(J402-$P$2)/($P$1-$P$2)</f>
        <v>0.24560957567094613</v>
      </c>
      <c r="Q402" s="1">
        <f>(K402-Q$2)/(Q$1-Q$2)</f>
        <v>0.26526935822048936</v>
      </c>
      <c r="R402" s="1">
        <f>IFERROR((N402-R$2)/(R$1-R$2),0)</f>
        <v>0.47315160587678579</v>
      </c>
      <c r="S402" s="1">
        <f>IFERROR((O402-S$2)/(S$1-S$2),0)</f>
        <v>0.8463239403864472</v>
      </c>
    </row>
    <row r="403" spans="1:19" x14ac:dyDescent="0.25">
      <c r="A403" s="2">
        <v>40406</v>
      </c>
      <c r="B403" s="1">
        <v>66260</v>
      </c>
      <c r="C403" s="1">
        <v>66868</v>
      </c>
      <c r="D403" s="1">
        <v>66187</v>
      </c>
      <c r="E403" s="1">
        <v>66702</v>
      </c>
      <c r="F403" s="1">
        <f>IF((C404-B404)&gt;500,500,(E404-B404))</f>
        <v>500</v>
      </c>
      <c r="G403" s="1">
        <f>(E404-B404)</f>
        <v>882</v>
      </c>
      <c r="H403" s="1" t="str">
        <f>IF(AND(S403&lt;0.69,P403&gt;=0.46),"TRADE",IF(AND(S403&lt;0.69,P403&lt;0.11,Q403&gt;=0.26),"TRADE",IF(AND(S403&lt;0.69,P403&lt;0.46,P403&gt;=0.11,R403&lt;0.84),"TRADE","NO TRADE")))</f>
        <v>NO TRADE</v>
      </c>
      <c r="I403" s="1">
        <f>IF((C404-B404)&gt;500,1,0)</f>
        <v>1</v>
      </c>
      <c r="J403" s="1">
        <f>STDEV(E399:E403)</f>
        <v>580.27579649680376</v>
      </c>
      <c r="K403" s="1">
        <f>STDEV(E396:E403)</f>
        <v>1009.7364224673402</v>
      </c>
      <c r="L403" s="1">
        <f>IFERROR((E403-D403)/(C403-D403),0)</f>
        <v>0.75624082232011747</v>
      </c>
      <c r="M403" s="1">
        <f>D403/E403-1</f>
        <v>-7.7209079188030882E-3</v>
      </c>
      <c r="N403" s="1">
        <f>SUM(L394:L403)</f>
        <v>4.9005987159541897</v>
      </c>
      <c r="O403" s="1">
        <f>SUM(M394:M403)</f>
        <v>-5.3939022224964051E-2</v>
      </c>
      <c r="P403" s="1">
        <f>(J403-$P$2)/($P$1-$P$2)</f>
        <v>0.15390282093776567</v>
      </c>
      <c r="Q403" s="1">
        <f>(K403-Q$2)/(Q$1-Q$2)</f>
        <v>0.2442059617375541</v>
      </c>
      <c r="R403" s="1">
        <f>IFERROR((N403-R$2)/(R$1-R$2),0)</f>
        <v>0.46516777540557719</v>
      </c>
      <c r="S403" s="1">
        <f>IFERROR((O403-S$2)/(S$1-S$2),0)</f>
        <v>0.87569651768649281</v>
      </c>
    </row>
    <row r="404" spans="1:19" x14ac:dyDescent="0.25">
      <c r="A404" s="2">
        <v>40407</v>
      </c>
      <c r="B404" s="1">
        <v>66702</v>
      </c>
      <c r="C404" s="1">
        <v>67666</v>
      </c>
      <c r="D404" s="1">
        <v>66702</v>
      </c>
      <c r="E404" s="1">
        <v>67584</v>
      </c>
      <c r="F404" s="1">
        <f>IF((C405-B405)&gt;500,500,(E405-B405))</f>
        <v>54</v>
      </c>
      <c r="G404" s="1">
        <f>(E405-B405)</f>
        <v>54</v>
      </c>
      <c r="H404" s="1" t="str">
        <f>IF(AND(S404&lt;0.69,P404&gt;=0.46),"TRADE",IF(AND(S404&lt;0.69,P404&lt;0.11,Q404&gt;=0.26),"TRADE",IF(AND(S404&lt;0.69,P404&lt;0.46,P404&gt;=0.11,R404&lt;0.84),"TRADE","NO TRADE")))</f>
        <v>NO TRADE</v>
      </c>
      <c r="I404" s="1">
        <f>IF((C405-B405)&gt;500,1,0)</f>
        <v>0</v>
      </c>
      <c r="J404" s="1">
        <f>STDEV(E400:E404)</f>
        <v>716.46437455047271</v>
      </c>
      <c r="K404" s="1">
        <f>STDEV(E397:E404)</f>
        <v>883.46602327747405</v>
      </c>
      <c r="L404" s="1">
        <f>IFERROR((E404-D404)/(C404-D404),0)</f>
        <v>0.91493775933609955</v>
      </c>
      <c r="M404" s="1">
        <f>D404/E404-1</f>
        <v>-1.3050426136363646E-2</v>
      </c>
      <c r="N404" s="1">
        <f>SUM(L395:L404)</f>
        <v>5.7266834865988514</v>
      </c>
      <c r="O404" s="1">
        <f>SUM(M395:M404)</f>
        <v>-6.6180589146950575E-2</v>
      </c>
      <c r="P404" s="1">
        <f>(J404-$P$2)/($P$1-$P$2)</f>
        <v>0.1945758637449207</v>
      </c>
      <c r="Q404" s="1">
        <f>(K404-Q$2)/(Q$1-Q$2)</f>
        <v>0.2086881374062923</v>
      </c>
      <c r="R404" s="1">
        <f>IFERROR((N404-R$2)/(R$1-R$2),0)</f>
        <v>0.59429473076813755</v>
      </c>
      <c r="S404" s="1">
        <f>IFERROR((O404-S$2)/(S$1-S$2),0)</f>
        <v>0.8225992697003367</v>
      </c>
    </row>
    <row r="405" spans="1:19" x14ac:dyDescent="0.25">
      <c r="A405" s="2">
        <v>40408</v>
      </c>
      <c r="B405" s="1">
        <v>67584</v>
      </c>
      <c r="C405" s="1">
        <v>67745</v>
      </c>
      <c r="D405" s="1">
        <v>67006</v>
      </c>
      <c r="E405" s="1">
        <v>67638</v>
      </c>
      <c r="F405" s="1">
        <f>IF((C406-B406)&gt;500,500,(E406-B406))</f>
        <v>-754</v>
      </c>
      <c r="G405" s="1">
        <f>(E406-B406)</f>
        <v>-754</v>
      </c>
      <c r="H405" s="1" t="str">
        <f>IF(AND(S405&lt;0.69,P405&gt;=0.46),"TRADE",IF(AND(S405&lt;0.69,P405&lt;0.11,Q405&gt;=0.26),"TRADE",IF(AND(S405&lt;0.69,P405&lt;0.46,P405&gt;=0.11,R405&lt;0.84),"TRADE","NO TRADE")))</f>
        <v>NO TRADE</v>
      </c>
      <c r="I405" s="1">
        <f>IF((C406-B406)&gt;500,1,0)</f>
        <v>0</v>
      </c>
      <c r="J405" s="1">
        <f>STDEV(E401:E405)</f>
        <v>759.04756109218874</v>
      </c>
      <c r="K405" s="1">
        <f>STDEV(E398:E405)</f>
        <v>809.4772453344724</v>
      </c>
      <c r="L405" s="1">
        <f>IFERROR((E405-D405)/(C405-D405),0)</f>
        <v>0.85520974289580509</v>
      </c>
      <c r="M405" s="1">
        <f>D405/E405-1</f>
        <v>-9.3438599603773431E-3</v>
      </c>
      <c r="N405" s="1">
        <f>SUM(L396:L405)</f>
        <v>5.8556654343013435</v>
      </c>
      <c r="O405" s="1">
        <f>SUM(M396:M405)</f>
        <v>-6.5344580347074799E-2</v>
      </c>
      <c r="P405" s="1">
        <f>(J405-$P$2)/($P$1-$P$2)</f>
        <v>0.20729343370437608</v>
      </c>
      <c r="Q405" s="1">
        <f>(K405-Q$2)/(Q$1-Q$2)</f>
        <v>0.18787628891032926</v>
      </c>
      <c r="R405" s="1">
        <f>IFERROR((N405-R$2)/(R$1-R$2),0)</f>
        <v>0.61445615583660662</v>
      </c>
      <c r="S405" s="1">
        <f>IFERROR((O405-S$2)/(S$1-S$2),0)</f>
        <v>0.82622542040869795</v>
      </c>
    </row>
    <row r="406" spans="1:19" x14ac:dyDescent="0.25">
      <c r="A406" s="2">
        <v>40409</v>
      </c>
      <c r="B406" s="1">
        <v>67641</v>
      </c>
      <c r="C406" s="1">
        <v>67713</v>
      </c>
      <c r="D406" s="1">
        <v>66824</v>
      </c>
      <c r="E406" s="1">
        <v>66887</v>
      </c>
      <c r="F406" s="1">
        <f>IF((C407-B407)&gt;500,500,(E407-B407))</f>
        <v>-215</v>
      </c>
      <c r="G406" s="1">
        <f>(E407-B407)</f>
        <v>-215</v>
      </c>
      <c r="H406" s="1" t="str">
        <f>IF(AND(S406&lt;0.69,P406&gt;=0.46),"TRADE",IF(AND(S406&lt;0.69,P406&lt;0.11,Q406&gt;=0.26),"TRADE",IF(AND(S406&lt;0.69,P406&lt;0.46,P406&gt;=0.11,R406&lt;0.84),"TRADE","NO TRADE")))</f>
        <v>NO TRADE</v>
      </c>
      <c r="I406" s="1">
        <f>IF((C407-B407)&gt;500,1,0)</f>
        <v>0</v>
      </c>
      <c r="J406" s="1">
        <f>STDEV(E402:E406)</f>
        <v>589.54304338190605</v>
      </c>
      <c r="K406" s="1">
        <f>STDEV(E399:E406)</f>
        <v>707.20672871718148</v>
      </c>
      <c r="L406" s="1">
        <f>IFERROR((E406-D406)/(C406-D406),0)</f>
        <v>7.0866141732283464E-2</v>
      </c>
      <c r="M406" s="1">
        <f>D406/E406-1</f>
        <v>-9.4188706325593063E-4</v>
      </c>
      <c r="N406" s="1">
        <f>SUM(L397:L406)</f>
        <v>5.0523311495943934</v>
      </c>
      <c r="O406" s="1">
        <f>SUM(M397:M406)</f>
        <v>-6.0293366784709534E-2</v>
      </c>
      <c r="P406" s="1">
        <f>(J406-$P$2)/($P$1-$P$2)</f>
        <v>0.15667050626533918</v>
      </c>
      <c r="Q406" s="1">
        <f>(K406-Q$2)/(Q$1-Q$2)</f>
        <v>0.15910924400680881</v>
      </c>
      <c r="R406" s="1">
        <f>IFERROR((N406-R$2)/(R$1-R$2),0)</f>
        <v>0.48888537423072126</v>
      </c>
      <c r="S406" s="1">
        <f>IFERROR((O406-S$2)/(S$1-S$2),0)</f>
        <v>0.84813483289332292</v>
      </c>
    </row>
    <row r="407" spans="1:19" x14ac:dyDescent="0.25">
      <c r="A407" s="2">
        <v>40410</v>
      </c>
      <c r="B407" s="1">
        <v>66892</v>
      </c>
      <c r="C407" s="1">
        <v>66892</v>
      </c>
      <c r="D407" s="1">
        <v>66337</v>
      </c>
      <c r="E407" s="1">
        <v>66677</v>
      </c>
      <c r="F407" s="1">
        <f>IF((C408-B408)&gt;500,500,(E408-B408))</f>
        <v>-696</v>
      </c>
      <c r="G407" s="1">
        <f>(E408-B408)</f>
        <v>-696</v>
      </c>
      <c r="H407" s="1" t="str">
        <f>IF(AND(S407&lt;0.69,P407&gt;=0.46),"TRADE",IF(AND(S407&lt;0.69,P407&lt;0.11,Q407&gt;=0.26),"TRADE",IF(AND(S407&lt;0.69,P407&lt;0.46,P407&gt;=0.11,R407&lt;0.84),"TRADE","NO TRADE")))</f>
        <v>NO TRADE</v>
      </c>
      <c r="I407" s="1">
        <f>IF((C408-B408)&gt;500,1,0)</f>
        <v>0</v>
      </c>
      <c r="J407" s="1">
        <f>STDEV(E403:E407)</f>
        <v>476.01817192203913</v>
      </c>
      <c r="K407" s="1">
        <f>STDEV(E400:E407)</f>
        <v>681.66770287498377</v>
      </c>
      <c r="L407" s="1">
        <f>IFERROR((E407-D407)/(C407-D407),0)</f>
        <v>0.61261261261261257</v>
      </c>
      <c r="M407" s="1">
        <f>D407/E407-1</f>
        <v>-5.0992096225085382E-3</v>
      </c>
      <c r="N407" s="1">
        <f>SUM(L398:L407)</f>
        <v>5.1679814292786954</v>
      </c>
      <c r="O407" s="1">
        <f>SUM(M398:M407)</f>
        <v>-5.9386261699823972E-2</v>
      </c>
      <c r="P407" s="1">
        <f>(J407-$P$2)/($P$1-$P$2)</f>
        <v>0.12276603334585305</v>
      </c>
      <c r="Q407" s="1">
        <f>(K407-Q$2)/(Q$1-Q$2)</f>
        <v>0.1519255284307553</v>
      </c>
      <c r="R407" s="1">
        <f>IFERROR((N407-R$2)/(R$1-R$2),0)</f>
        <v>0.50696289972584518</v>
      </c>
      <c r="S407" s="1">
        <f>IFERROR((O407-S$2)/(S$1-S$2),0)</f>
        <v>0.85206936055212812</v>
      </c>
    </row>
    <row r="408" spans="1:19" x14ac:dyDescent="0.25">
      <c r="A408" s="2">
        <v>40413</v>
      </c>
      <c r="B408" s="1">
        <v>66678</v>
      </c>
      <c r="C408" s="1">
        <v>67175</v>
      </c>
      <c r="D408" s="1">
        <v>65982</v>
      </c>
      <c r="E408" s="1">
        <v>65982</v>
      </c>
      <c r="F408" s="1">
        <f>IF((C409-B409)&gt;500,500,(E409-B409))</f>
        <v>-790</v>
      </c>
      <c r="G408" s="1">
        <f>(E409-B409)</f>
        <v>-790</v>
      </c>
      <c r="H408" s="1" t="str">
        <f>IF(AND(S408&lt;0.69,P408&gt;=0.46),"TRADE",IF(AND(S408&lt;0.69,P408&lt;0.11,Q408&gt;=0.26),"TRADE",IF(AND(S408&lt;0.69,P408&lt;0.46,P408&gt;=0.11,R408&lt;0.84),"TRADE","NO TRADE")))</f>
        <v>NO TRADE</v>
      </c>
      <c r="I408" s="1">
        <f>IF((C409-B409)&gt;500,1,0)</f>
        <v>0</v>
      </c>
      <c r="J408" s="1">
        <f>STDEV(E404:E408)</f>
        <v>687.52403594347152</v>
      </c>
      <c r="K408" s="1">
        <f>STDEV(E401:E408)</f>
        <v>648.06613419134487</v>
      </c>
      <c r="L408" s="1">
        <f>IFERROR((E408-D408)/(C408-D408),0)</f>
        <v>0</v>
      </c>
      <c r="M408" s="1">
        <f>D408/E408-1</f>
        <v>0</v>
      </c>
      <c r="N408" s="1">
        <f>SUM(L399:L408)</f>
        <v>5.020075670116392</v>
      </c>
      <c r="O408" s="1">
        <f>SUM(M399:M408)</f>
        <v>-5.7721117731181715E-2</v>
      </c>
      <c r="P408" s="1">
        <f>(J408-$P$2)/($P$1-$P$2)</f>
        <v>0.18593276277537937</v>
      </c>
      <c r="Q408" s="1">
        <f>(K408-Q$2)/(Q$1-Q$2)</f>
        <v>0.14247394974392644</v>
      </c>
      <c r="R408" s="1">
        <f>IFERROR((N408-R$2)/(R$1-R$2),0)</f>
        <v>0.48384345600784501</v>
      </c>
      <c r="S408" s="1">
        <f>IFERROR((O408-S$2)/(S$1-S$2),0)</f>
        <v>0.8592918479019177</v>
      </c>
    </row>
    <row r="409" spans="1:19" x14ac:dyDescent="0.25">
      <c r="A409" s="2">
        <v>40414</v>
      </c>
      <c r="B409" s="1">
        <v>65946</v>
      </c>
      <c r="C409" s="1">
        <v>65946</v>
      </c>
      <c r="D409" s="1">
        <v>65013</v>
      </c>
      <c r="E409" s="1">
        <v>65156</v>
      </c>
      <c r="F409" s="1">
        <f>IF((C410-B410)&gt;500,500,(E410-B410))</f>
        <v>-353</v>
      </c>
      <c r="G409" s="1">
        <f>(E410-B410)</f>
        <v>-353</v>
      </c>
      <c r="H409" s="1" t="str">
        <f>IF(AND(S409&lt;0.69,P409&gt;=0.46),"TRADE",IF(AND(S409&lt;0.69,P409&lt;0.11,Q409&gt;=0.26),"TRADE",IF(AND(S409&lt;0.69,P409&lt;0.46,P409&gt;=0.11,R409&lt;0.84),"TRADE","NO TRADE")))</f>
        <v>NO TRADE</v>
      </c>
      <c r="I409" s="1">
        <f>IF((C410-B410)&gt;500,1,0)</f>
        <v>0</v>
      </c>
      <c r="J409" s="1">
        <f>STDEV(E405:E409)</f>
        <v>941.49907063151159</v>
      </c>
      <c r="K409" s="1">
        <f>STDEV(E402:E409)</f>
        <v>821.4399812872166</v>
      </c>
      <c r="L409" s="1">
        <f>IFERROR((E409-D409)/(C409-D409),0)</f>
        <v>0.15326902465166131</v>
      </c>
      <c r="M409" s="1">
        <f>D409/E409-1</f>
        <v>-2.1947326416600355E-3</v>
      </c>
      <c r="N409" s="1">
        <f>SUM(L400:L409)</f>
        <v>4.8621087397118732</v>
      </c>
      <c r="O409" s="1">
        <f>SUM(M400:M409)</f>
        <v>-5.5795236892336564E-2</v>
      </c>
      <c r="P409" s="1">
        <f>(J409-$P$2)/($P$1-$P$2)</f>
        <v>0.26178301105203394</v>
      </c>
      <c r="Q409" s="1">
        <f>(K409-Q$2)/(Q$1-Q$2)</f>
        <v>0.19124121336465011</v>
      </c>
      <c r="R409" s="1">
        <f>IFERROR((N409-R$2)/(R$1-R$2),0)</f>
        <v>0.45915133057961938</v>
      </c>
      <c r="S409" s="1">
        <f>IFERROR((O409-S$2)/(S$1-S$2),0)</f>
        <v>0.86764526974273493</v>
      </c>
    </row>
    <row r="410" spans="1:19" x14ac:dyDescent="0.25">
      <c r="A410" s="2">
        <v>40415</v>
      </c>
      <c r="B410" s="1">
        <v>65156</v>
      </c>
      <c r="C410" s="1">
        <v>65156</v>
      </c>
      <c r="D410" s="1">
        <v>64164</v>
      </c>
      <c r="E410" s="1">
        <v>64803</v>
      </c>
      <c r="F410" s="1">
        <f>IF((C411-B411)&gt;500,500,(E411-B411))</f>
        <v>-935</v>
      </c>
      <c r="G410" s="1">
        <f>(E411-B411)</f>
        <v>-935</v>
      </c>
      <c r="H410" s="1" t="str">
        <f>IF(AND(S410&lt;0.69,P410&gt;=0.46),"TRADE",IF(AND(S410&lt;0.69,P410&lt;0.11,Q410&gt;=0.26),"TRADE",IF(AND(S410&lt;0.69,P410&lt;0.46,P410&gt;=0.11,R410&lt;0.84),"TRADE","NO TRADE")))</f>
        <v>NO TRADE</v>
      </c>
      <c r="I410" s="1">
        <f>IF((C411-B411)&gt;500,1,0)</f>
        <v>0</v>
      </c>
      <c r="J410" s="1">
        <f>STDEV(E406:E410)</f>
        <v>913.99699124231256</v>
      </c>
      <c r="K410" s="1">
        <f>STDEV(E403:E410)</f>
        <v>1042.3679001608377</v>
      </c>
      <c r="L410" s="1">
        <f>IFERROR((E410-D410)/(C410-D410),0)</f>
        <v>0.64415322580645162</v>
      </c>
      <c r="M410" s="1">
        <f>D410/E410-1</f>
        <v>-9.8606545993240591E-3</v>
      </c>
      <c r="N410" s="1">
        <f>SUM(L401:L410)</f>
        <v>5.4407740807770022</v>
      </c>
      <c r="O410" s="1">
        <f>SUM(M401:M410)</f>
        <v>-6.4135903651563297E-2</v>
      </c>
      <c r="P410" s="1">
        <f>(J410-$P$2)/($P$1-$P$2)</f>
        <v>0.25356944961928402</v>
      </c>
      <c r="Q410" s="1">
        <f>(K410-Q$2)/(Q$1-Q$2)</f>
        <v>0.25338466949347405</v>
      </c>
      <c r="R410" s="1">
        <f>IFERROR((N410-R$2)/(R$1-R$2),0)</f>
        <v>0.5496036622540873</v>
      </c>
      <c r="S410" s="1">
        <f>IFERROR((O410-S$2)/(S$1-S$2),0)</f>
        <v>0.83146800141533328</v>
      </c>
    </row>
    <row r="411" spans="1:19" x14ac:dyDescent="0.25">
      <c r="A411" s="2">
        <v>40416</v>
      </c>
      <c r="B411" s="1">
        <v>64802</v>
      </c>
      <c r="C411" s="1">
        <v>65271</v>
      </c>
      <c r="D411" s="1">
        <v>63804</v>
      </c>
      <c r="E411" s="1">
        <v>63867</v>
      </c>
      <c r="F411" s="1">
        <f>IF((C412-B412)&gt;500,500,(E412-B412))</f>
        <v>500</v>
      </c>
      <c r="G411" s="1">
        <f>(E412-B412)</f>
        <v>1710</v>
      </c>
      <c r="H411" s="1" t="str">
        <f>IF(AND(S411&lt;0.69,P411&gt;=0.46),"TRADE",IF(AND(S411&lt;0.69,P411&lt;0.11,Q411&gt;=0.26),"TRADE",IF(AND(S411&lt;0.69,P411&lt;0.46,P411&gt;=0.11,R411&lt;0.84),"TRADE","NO TRADE")))</f>
        <v>NO TRADE</v>
      </c>
      <c r="I411" s="1">
        <f>IF((C412-B412)&gt;500,1,0)</f>
        <v>1</v>
      </c>
      <c r="J411" s="1">
        <f>STDEV(E407:E411)</f>
        <v>1081.9475495605136</v>
      </c>
      <c r="K411" s="1">
        <f>STDEV(E404:E411)</f>
        <v>1367.3880993652513</v>
      </c>
      <c r="L411" s="1">
        <f>IFERROR((E411-D411)/(C411-D411),0)</f>
        <v>4.2944785276073622E-2</v>
      </c>
      <c r="M411" s="1">
        <f>D411/E411-1</f>
        <v>-9.8642491427503032E-4</v>
      </c>
      <c r="N411" s="1">
        <f>SUM(L402:L411)</f>
        <v>4.5629396452738558</v>
      </c>
      <c r="O411" s="1">
        <f>SUM(M402:M411)</f>
        <v>-5.43743674949837E-2</v>
      </c>
      <c r="P411" s="1">
        <f>(J411-$P$2)/($P$1-$P$2)</f>
        <v>0.30372828338924829</v>
      </c>
      <c r="Q411" s="1">
        <f>(K411-Q$2)/(Q$1-Q$2)</f>
        <v>0.34480760324135867</v>
      </c>
      <c r="R411" s="1">
        <f>IFERROR((N411-R$2)/(R$1-R$2),0)</f>
        <v>0.41238761373587624</v>
      </c>
      <c r="S411" s="1">
        <f>IFERROR((O411-S$2)/(S$1-S$2),0)</f>
        <v>0.87380822708536754</v>
      </c>
    </row>
    <row r="412" spans="1:19" x14ac:dyDescent="0.25">
      <c r="A412" s="2">
        <v>40417</v>
      </c>
      <c r="B412" s="1">
        <v>63875</v>
      </c>
      <c r="C412" s="1">
        <v>65589</v>
      </c>
      <c r="D412" s="1">
        <v>63848</v>
      </c>
      <c r="E412" s="1">
        <v>65585</v>
      </c>
      <c r="F412" s="1">
        <f>IF((C413-B413)&gt;500,500,(E413-B413))</f>
        <v>-1324</v>
      </c>
      <c r="G412" s="1">
        <f>(E413-B413)</f>
        <v>-1324</v>
      </c>
      <c r="H412" s="1" t="str">
        <f>IF(AND(S412&lt;0.69,P412&gt;=0.46),"TRADE",IF(AND(S412&lt;0.69,P412&lt;0.11,Q412&gt;=0.26),"TRADE",IF(AND(S412&lt;0.69,P412&lt;0.46,P412&gt;=0.11,R412&lt;0.84),"TRADE","NO TRADE")))</f>
        <v>NO TRADE</v>
      </c>
      <c r="I412" s="1">
        <f>IF((C413-B413)&gt;500,1,0)</f>
        <v>0</v>
      </c>
      <c r="J412" s="1">
        <f>STDEV(E408:E412)</f>
        <v>809.70568727161594</v>
      </c>
      <c r="K412" s="1">
        <f>STDEV(E405:E412)</f>
        <v>1227.5860094976179</v>
      </c>
      <c r="L412" s="1">
        <f>IFERROR((E412-D412)/(C412-D412),0)</f>
        <v>0.99770246984491673</v>
      </c>
      <c r="M412" s="1">
        <f>D412/E412-1</f>
        <v>-2.6484714492643113E-2</v>
      </c>
      <c r="N412" s="1">
        <f>SUM(L403:L412)</f>
        <v>5.0479365844760222</v>
      </c>
      <c r="O412" s="1">
        <f>SUM(M403:M412)</f>
        <v>-7.5682817349210785E-2</v>
      </c>
      <c r="P412" s="1">
        <f>(J412-$P$2)/($P$1-$P$2)</f>
        <v>0.2224226035956583</v>
      </c>
      <c r="Q412" s="1">
        <f>(K412-Q$2)/(Q$1-Q$2)</f>
        <v>0.30548353282644242</v>
      </c>
      <c r="R412" s="1">
        <f>IFERROR((N412-R$2)/(R$1-R$2),0)</f>
        <v>0.48819845100680692</v>
      </c>
      <c r="S412" s="1">
        <f>IFERROR((O412-S$2)/(S$1-S$2),0)</f>
        <v>0.7813837806627143</v>
      </c>
    </row>
    <row r="413" spans="1:19" x14ac:dyDescent="0.25">
      <c r="A413" s="2">
        <v>40420</v>
      </c>
      <c r="B413" s="1">
        <v>65585</v>
      </c>
      <c r="C413" s="1">
        <v>65585</v>
      </c>
      <c r="D413" s="1">
        <v>64255</v>
      </c>
      <c r="E413" s="1">
        <v>64261</v>
      </c>
      <c r="F413" s="1">
        <f>IF((C414-B414)&gt;500,500,(E414-B414))</f>
        <v>500</v>
      </c>
      <c r="G413" s="1">
        <f>(E414-B414)</f>
        <v>883</v>
      </c>
      <c r="H413" s="1" t="str">
        <f>IF(AND(S413&lt;0.69,P413&gt;=0.46),"TRADE",IF(AND(S413&lt;0.69,P413&lt;0.11,Q413&gt;=0.26),"TRADE",IF(AND(S413&lt;0.69,P413&lt;0.46,P413&gt;=0.11,R413&lt;0.84),"TRADE","NO TRADE")))</f>
        <v>NO TRADE</v>
      </c>
      <c r="I413" s="1">
        <f>IF((C414-B414)&gt;500,1,0)</f>
        <v>1</v>
      </c>
      <c r="J413" s="1">
        <f>STDEV(E409:E413)</f>
        <v>686.01443133508496</v>
      </c>
      <c r="K413" s="1">
        <f>STDEV(E406:E413)</f>
        <v>1087.4716088248006</v>
      </c>
      <c r="L413" s="1">
        <f>IFERROR((E413-D413)/(C413-D413),0)</f>
        <v>4.5112781954887221E-3</v>
      </c>
      <c r="M413" s="1">
        <f>D413/E413-1</f>
        <v>-9.3369228614581523E-5</v>
      </c>
      <c r="N413" s="1">
        <f>SUM(L404:L413)</f>
        <v>4.2962070403513932</v>
      </c>
      <c r="O413" s="1">
        <f>SUM(M404:M413)</f>
        <v>-6.8055278659022278E-2</v>
      </c>
      <c r="P413" s="1">
        <f>(J413-$P$2)/($P$1-$P$2)</f>
        <v>0.18548191576797038</v>
      </c>
      <c r="Q413" s="1">
        <f>(K413-Q$2)/(Q$1-Q$2)</f>
        <v>0.26607161442509036</v>
      </c>
      <c r="R413" s="1">
        <f>IFERROR((N413-R$2)/(R$1-R$2),0)</f>
        <v>0.37069410915439838</v>
      </c>
      <c r="S413" s="1">
        <f>IFERROR((O413-S$2)/(S$1-S$2),0)</f>
        <v>0.81446788794554381</v>
      </c>
    </row>
    <row r="414" spans="1:19" x14ac:dyDescent="0.25">
      <c r="A414" s="2">
        <v>40421</v>
      </c>
      <c r="B414" s="1">
        <v>64262</v>
      </c>
      <c r="C414" s="1">
        <v>65182</v>
      </c>
      <c r="D414" s="1">
        <v>64202</v>
      </c>
      <c r="E414" s="1">
        <v>65145</v>
      </c>
      <c r="F414" s="1">
        <f>IF((C415-B415)&gt;500,500,(E415-B415))</f>
        <v>500</v>
      </c>
      <c r="G414" s="1">
        <f>(E415-B415)</f>
        <v>1919</v>
      </c>
      <c r="H414" s="1" t="str">
        <f>IF(AND(S414&lt;0.69,P414&gt;=0.46),"TRADE",IF(AND(S414&lt;0.69,P414&lt;0.11,Q414&gt;=0.26),"TRADE",IF(AND(S414&lt;0.69,P414&lt;0.46,P414&gt;=0.11,R414&lt;0.84),"TRADE","NO TRADE")))</f>
        <v>NO TRADE</v>
      </c>
      <c r="I414" s="1">
        <f>IF((C415-B415)&gt;500,1,0)</f>
        <v>1</v>
      </c>
      <c r="J414" s="1">
        <f>STDEV(E410:E414)</f>
        <v>684.33997398953693</v>
      </c>
      <c r="K414" s="1">
        <f>STDEV(E407:E414)</f>
        <v>907.15694027313396</v>
      </c>
      <c r="L414" s="1">
        <f>IFERROR((E414-D414)/(C414-D414),0)</f>
        <v>0.96224489795918366</v>
      </c>
      <c r="M414" s="1">
        <f>D414/E414-1</f>
        <v>-1.4475401028474888E-2</v>
      </c>
      <c r="N414" s="1">
        <f>SUM(L405:L414)</f>
        <v>4.3435141789744769</v>
      </c>
      <c r="O414" s="1">
        <f>SUM(M405:M414)</f>
        <v>-6.948025355113352E-2</v>
      </c>
      <c r="P414" s="1">
        <f>(J414-$P$2)/($P$1-$P$2)</f>
        <v>0.18498183509844909</v>
      </c>
      <c r="Q414" s="1">
        <f>(K414-Q$2)/(Q$1-Q$2)</f>
        <v>0.21535200980629243</v>
      </c>
      <c r="R414" s="1">
        <f>IFERROR((N414-R$2)/(R$1-R$2),0)</f>
        <v>0.37808878218843373</v>
      </c>
      <c r="S414" s="1">
        <f>IFERROR((O414-S$2)/(S$1-S$2),0)</f>
        <v>0.80828712320336171</v>
      </c>
    </row>
    <row r="415" spans="1:19" x14ac:dyDescent="0.25">
      <c r="A415" s="2">
        <v>40422</v>
      </c>
      <c r="B415" s="1">
        <v>65154</v>
      </c>
      <c r="C415" s="1">
        <v>67073</v>
      </c>
      <c r="D415" s="1">
        <v>65154</v>
      </c>
      <c r="E415" s="1">
        <v>67073</v>
      </c>
      <c r="F415" s="1">
        <f>IF((C416-B416)&gt;500,500,(E416-B416))</f>
        <v>-265</v>
      </c>
      <c r="G415" s="1">
        <f>(E416-B416)</f>
        <v>-265</v>
      </c>
      <c r="H415" s="1" t="str">
        <f>IF(AND(S415&lt;0.69,P415&gt;=0.46),"TRADE",IF(AND(S415&lt;0.69,P415&lt;0.11,Q415&gt;=0.26),"TRADE",IF(AND(S415&lt;0.69,P415&lt;0.46,P415&gt;=0.11,R415&lt;0.84),"TRADE","NO TRADE")))</f>
        <v>NO TRADE</v>
      </c>
      <c r="I415" s="1">
        <f>IF((C416-B416)&gt;500,1,0)</f>
        <v>0</v>
      </c>
      <c r="J415" s="1">
        <f>STDEV(E411:E415)</f>
        <v>1256.6858000311772</v>
      </c>
      <c r="K415" s="1">
        <f>STDEV(E408:E415)</f>
        <v>1005.6845571904882</v>
      </c>
      <c r="L415" s="1">
        <f>IFERROR((E415-D415)/(C415-D415),0)</f>
        <v>1</v>
      </c>
      <c r="M415" s="1">
        <f>D415/E415-1</f>
        <v>-2.8610618281573852E-2</v>
      </c>
      <c r="N415" s="1">
        <f>SUM(L406:L415)</f>
        <v>4.4883044360786712</v>
      </c>
      <c r="O415" s="1">
        <f>SUM(M406:M415)</f>
        <v>-8.8747011872330028E-2</v>
      </c>
      <c r="P415" s="1">
        <f>(J415-$P$2)/($P$1-$P$2)</f>
        <v>0.3559142775674084</v>
      </c>
      <c r="Q415" s="1">
        <f>(K415-Q$2)/(Q$1-Q$2)</f>
        <v>0.24306623746297751</v>
      </c>
      <c r="R415" s="1">
        <f>IFERROR((N415-R$2)/(R$1-R$2),0)</f>
        <v>0.40072123557628242</v>
      </c>
      <c r="S415" s="1">
        <f>IFERROR((O415-S$2)/(S$1-S$2),0)</f>
        <v>0.72471842231814065</v>
      </c>
    </row>
    <row r="416" spans="1:19" x14ac:dyDescent="0.25">
      <c r="A416" s="2">
        <v>40423</v>
      </c>
      <c r="B416" s="1">
        <v>67073</v>
      </c>
      <c r="C416" s="1">
        <v>67168</v>
      </c>
      <c r="D416" s="1">
        <v>66405</v>
      </c>
      <c r="E416" s="1">
        <v>66808</v>
      </c>
      <c r="F416" s="1">
        <f>IF((C417-B417)&gt;500,500,(E417-B417))</f>
        <v>500</v>
      </c>
      <c r="G416" s="1">
        <f>(E417-B417)</f>
        <v>-133</v>
      </c>
      <c r="H416" s="1" t="str">
        <f>IF(AND(S416&lt;0.69,P416&gt;=0.46),"TRADE",IF(AND(S416&lt;0.69,P416&lt;0.11,Q416&gt;=0.26),"TRADE",IF(AND(S416&lt;0.69,P416&lt;0.46,P416&gt;=0.11,R416&lt;0.84),"TRADE","NO TRADE")))</f>
        <v>NO TRADE</v>
      </c>
      <c r="I416" s="1">
        <f>IF((C417-B417)&gt;500,1,0)</f>
        <v>1</v>
      </c>
      <c r="J416" s="1">
        <f>STDEV(E412:E416)</f>
        <v>1170.1588781016021</v>
      </c>
      <c r="K416" s="1">
        <f>STDEV(E409:E416)</f>
        <v>1128.3678161714063</v>
      </c>
      <c r="L416" s="1">
        <f>IFERROR((E416-D416)/(C416-D416),0)</f>
        <v>0.52817824377457401</v>
      </c>
      <c r="M416" s="1">
        <f>D416/E416-1</f>
        <v>-6.0322117111722973E-3</v>
      </c>
      <c r="N416" s="1">
        <f>SUM(L407:L416)</f>
        <v>4.9456165381209622</v>
      </c>
      <c r="O416" s="1">
        <f>SUM(M407:M416)</f>
        <v>-9.3837336520246395E-2</v>
      </c>
      <c r="P416" s="1">
        <f>(J416-$P$2)/($P$1-$P$2)</f>
        <v>0.33007280649906312</v>
      </c>
      <c r="Q416" s="1">
        <f>(K416-Q$2)/(Q$1-Q$2)</f>
        <v>0.27757505717708081</v>
      </c>
      <c r="R416" s="1">
        <f>IFERROR((N416-R$2)/(R$1-R$2),0)</f>
        <v>0.4722046008259419</v>
      </c>
      <c r="S416" s="1">
        <f>IFERROR((O416-S$2)/(S$1-S$2),0)</f>
        <v>0.70263936725248433</v>
      </c>
    </row>
    <row r="417" spans="1:19" x14ac:dyDescent="0.25">
      <c r="A417" s="2">
        <v>40424</v>
      </c>
      <c r="B417" s="1">
        <v>66812</v>
      </c>
      <c r="C417" s="1">
        <v>67673</v>
      </c>
      <c r="D417" s="1">
        <v>66541</v>
      </c>
      <c r="E417" s="1">
        <v>66679</v>
      </c>
      <c r="F417" s="1">
        <f>IF((C418-B418)&gt;500,500,(E418-B418))</f>
        <v>68</v>
      </c>
      <c r="G417" s="1">
        <f>(E418-B418)</f>
        <v>68</v>
      </c>
      <c r="H417" s="1" t="str">
        <f>IF(AND(S417&lt;0.69,P417&gt;=0.46),"TRADE",IF(AND(S417&lt;0.69,P417&lt;0.11,Q417&gt;=0.26),"TRADE",IF(AND(S417&lt;0.69,P417&lt;0.46,P417&gt;=0.11,R417&lt;0.84),"TRADE","NO TRADE")))</f>
        <v>NO TRADE</v>
      </c>
      <c r="I417" s="1">
        <f>IF((C418-B418)&gt;500,1,0)</f>
        <v>0</v>
      </c>
      <c r="J417" s="1">
        <f>STDEV(E413:E417)</f>
        <v>1226.799576132956</v>
      </c>
      <c r="K417" s="1">
        <f>STDEV(E410:E417)</f>
        <v>1218.3125258792531</v>
      </c>
      <c r="L417" s="1">
        <f>IFERROR((E417-D417)/(C417-D417),0)</f>
        <v>0.12190812720848057</v>
      </c>
      <c r="M417" s="1">
        <f>D417/E417-1</f>
        <v>-2.0696171208326453E-3</v>
      </c>
      <c r="N417" s="1">
        <f>SUM(L408:L417)</f>
        <v>4.4549120527168302</v>
      </c>
      <c r="O417" s="1">
        <f>SUM(M408:M417)</f>
        <v>-9.0807744018570502E-2</v>
      </c>
      <c r="P417" s="1">
        <f>(J417-$P$2)/($P$1-$P$2)</f>
        <v>0.34698868570553038</v>
      </c>
      <c r="Q417" s="1">
        <f>(K417-Q$2)/(Q$1-Q$2)</f>
        <v>0.30287505162887651</v>
      </c>
      <c r="R417" s="1">
        <f>IFERROR((N417-R$2)/(R$1-R$2),0)</f>
        <v>0.39550160564357095</v>
      </c>
      <c r="S417" s="1">
        <f>IFERROR((O417-S$2)/(S$1-S$2),0)</f>
        <v>0.71578008897411005</v>
      </c>
    </row>
    <row r="418" spans="1:19" x14ac:dyDescent="0.25">
      <c r="A418" s="2">
        <v>40427</v>
      </c>
      <c r="B418" s="1">
        <v>66679</v>
      </c>
      <c r="C418" s="1">
        <v>66949</v>
      </c>
      <c r="D418" s="1">
        <v>66380</v>
      </c>
      <c r="E418" s="1">
        <v>66747</v>
      </c>
      <c r="F418" s="1">
        <f>IF((C419-B419)&gt;500,500,(E419-B419))</f>
        <v>-332</v>
      </c>
      <c r="G418" s="1">
        <f>(E419-B419)</f>
        <v>-332</v>
      </c>
      <c r="H418" s="1" t="str">
        <f>IF(AND(S418&lt;0.69,P418&gt;=0.46),"TRADE",IF(AND(S418&lt;0.69,P418&lt;0.11,Q418&gt;=0.26),"TRADE",IF(AND(S418&lt;0.69,P418&lt;0.46,P418&gt;=0.11,R418&lt;0.84),"TRADE","NO TRADE")))</f>
        <v>NO TRADE</v>
      </c>
      <c r="I418" s="1">
        <f>IF((C419-B419)&gt;500,1,0)</f>
        <v>0</v>
      </c>
      <c r="J418" s="1">
        <f>STDEV(E414:E418)</f>
        <v>766.78015102113852</v>
      </c>
      <c r="K418" s="1">
        <f>STDEV(E411:E418)</f>
        <v>1246.6755721288746</v>
      </c>
      <c r="L418" s="1">
        <f>IFERROR((E418-D418)/(C418-D418),0)</f>
        <v>0.64499121265377857</v>
      </c>
      <c r="M418" s="1">
        <f>D418/E418-1</f>
        <v>-5.498374458777211E-3</v>
      </c>
      <c r="N418" s="1">
        <f>SUM(L409:L418)</f>
        <v>5.0999032653706085</v>
      </c>
      <c r="O418" s="1">
        <f>SUM(M409:M418)</f>
        <v>-9.6306118477347713E-2</v>
      </c>
      <c r="P418" s="1">
        <f>(J418-$P$2)/($P$1-$P$2)</f>
        <v>0.20960279008128466</v>
      </c>
      <c r="Q418" s="1">
        <f>(K418-Q$2)/(Q$1-Q$2)</f>
        <v>0.31085311854445458</v>
      </c>
      <c r="R418" s="1">
        <f>IFERROR((N418-R$2)/(R$1-R$2),0)</f>
        <v>0.4963214663711733</v>
      </c>
      <c r="S418" s="1">
        <f>IFERROR((O418-S$2)/(S$1-S$2),0)</f>
        <v>0.69193113613833501</v>
      </c>
    </row>
    <row r="419" spans="1:19" x14ac:dyDescent="0.25">
      <c r="A419" s="2">
        <v>40429</v>
      </c>
      <c r="B419" s="1">
        <v>66739</v>
      </c>
      <c r="C419" s="1">
        <v>66739</v>
      </c>
      <c r="D419" s="1">
        <v>66101</v>
      </c>
      <c r="E419" s="1">
        <v>66407</v>
      </c>
      <c r="F419" s="1">
        <f>IF((C420-B420)&gt;500,500,(E420-B420))</f>
        <v>213</v>
      </c>
      <c r="G419" s="1">
        <f>(E420-B420)</f>
        <v>213</v>
      </c>
      <c r="H419" s="1" t="str">
        <f>IF(AND(S419&lt;0.69,P419&gt;=0.46),"TRADE",IF(AND(S419&lt;0.69,P419&lt;0.11,Q419&gt;=0.26),"TRADE",IF(AND(S419&lt;0.69,P419&lt;0.46,P419&gt;=0.11,R419&lt;0.84),"TRADE","NO TRADE")))</f>
        <v>NO TRADE</v>
      </c>
      <c r="I419" s="1">
        <f>IF((C420-B420)&gt;500,1,0)</f>
        <v>0</v>
      </c>
      <c r="J419" s="1">
        <f>STDEV(E415:E419)</f>
        <v>239.86079296125075</v>
      </c>
      <c r="K419" s="1">
        <f>STDEV(E412:E419)</f>
        <v>989.52621238651375</v>
      </c>
      <c r="L419" s="1">
        <f>IFERROR((E419-D419)/(C419-D419),0)</f>
        <v>0.47962382445141066</v>
      </c>
      <c r="M419" s="1">
        <f>D419/E419-1</f>
        <v>-4.6079479572936899E-3</v>
      </c>
      <c r="N419" s="1">
        <f>SUM(L410:L419)</f>
        <v>5.4262580651703578</v>
      </c>
      <c r="O419" s="1">
        <f>SUM(M410:M419)</f>
        <v>-9.8719333792981367E-2</v>
      </c>
      <c r="P419" s="1">
        <f>(J419-$P$2)/($P$1-$P$2)</f>
        <v>5.2237070337571502E-2</v>
      </c>
      <c r="Q419" s="1">
        <f>(K419-Q$2)/(Q$1-Q$2)</f>
        <v>0.23852115598771767</v>
      </c>
      <c r="R419" s="1">
        <f>IFERROR((N419-R$2)/(R$1-R$2),0)</f>
        <v>0.5473346349509709</v>
      </c>
      <c r="S419" s="1">
        <f>IFERROR((O419-S$2)/(S$1-S$2),0)</f>
        <v>0.68146392284164081</v>
      </c>
    </row>
    <row r="420" spans="1:19" x14ac:dyDescent="0.25">
      <c r="A420" s="2">
        <v>40430</v>
      </c>
      <c r="B420" s="1">
        <v>66411</v>
      </c>
      <c r="C420" s="1">
        <v>66807</v>
      </c>
      <c r="D420" s="1">
        <v>66353</v>
      </c>
      <c r="E420" s="1">
        <v>66624</v>
      </c>
      <c r="F420" s="1">
        <f>IF((C421-B421)&gt;500,500,(E421-B421))</f>
        <v>185</v>
      </c>
      <c r="G420" s="1">
        <f>(E421-B421)</f>
        <v>185</v>
      </c>
      <c r="H420" s="1" t="str">
        <f>IF(AND(S420&lt;0.69,P420&gt;=0.46),"TRADE",IF(AND(S420&lt;0.69,P420&lt;0.11,Q420&gt;=0.26),"TRADE",IF(AND(S420&lt;0.69,P420&lt;0.46,P420&gt;=0.11,R420&lt;0.84),"TRADE","NO TRADE")))</f>
        <v>NO TRADE</v>
      </c>
      <c r="I420" s="1">
        <f>IF((C421-B421)&gt;500,1,0)</f>
        <v>0</v>
      </c>
      <c r="J420" s="1">
        <f>STDEV(E416:E420)</f>
        <v>154.02434872447927</v>
      </c>
      <c r="K420" s="1">
        <f>STDEV(E413:E420)</f>
        <v>982.21484411507447</v>
      </c>
      <c r="L420" s="1">
        <f>IFERROR((E420-D420)/(C420-D420),0)</f>
        <v>0.59691629955947134</v>
      </c>
      <c r="M420" s="1">
        <f>D420/E420-1</f>
        <v>-4.0676032660903472E-3</v>
      </c>
      <c r="N420" s="1">
        <f>SUM(L411:L420)</f>
        <v>5.3790211389233775</v>
      </c>
      <c r="O420" s="1">
        <f>SUM(M411:M420)</f>
        <v>-9.2926282459747656E-2</v>
      </c>
      <c r="P420" s="1">
        <f>(J420-$P$2)/($P$1-$P$2)</f>
        <v>2.6601812074720954E-2</v>
      </c>
      <c r="Q420" s="1">
        <f>(K420-Q$2)/(Q$1-Q$2)</f>
        <v>0.23646458615383548</v>
      </c>
      <c r="R420" s="1">
        <f>IFERROR((N420-R$2)/(R$1-R$2),0)</f>
        <v>0.53995093695324792</v>
      </c>
      <c r="S420" s="1">
        <f>IFERROR((O420-S$2)/(S$1-S$2),0)</f>
        <v>0.70659102341606028</v>
      </c>
    </row>
    <row r="421" spans="1:19" x14ac:dyDescent="0.25">
      <c r="A421" s="2">
        <v>40431</v>
      </c>
      <c r="B421" s="1">
        <v>66622</v>
      </c>
      <c r="C421" s="1">
        <v>66920</v>
      </c>
      <c r="D421" s="1">
        <v>66459</v>
      </c>
      <c r="E421" s="1">
        <v>66807</v>
      </c>
      <c r="F421" s="1">
        <f>IF((C422-B422)&gt;500,500,(E422-B422))</f>
        <v>500</v>
      </c>
      <c r="G421" s="1">
        <f>(E422-B422)</f>
        <v>1224</v>
      </c>
      <c r="H421" s="1" t="str">
        <f>IF(AND(S421&lt;0.69,P421&gt;=0.46),"TRADE",IF(AND(S421&lt;0.69,P421&lt;0.11,Q421&gt;=0.26),"TRADE",IF(AND(S421&lt;0.69,P421&lt;0.46,P421&gt;=0.11,R421&lt;0.84),"TRADE","NO TRADE")))</f>
        <v>NO TRADE</v>
      </c>
      <c r="I421" s="1">
        <f>IF((C422-B422)&gt;500,1,0)</f>
        <v>1</v>
      </c>
      <c r="J421" s="1">
        <f>STDEV(E417:E421)</f>
        <v>153.77320963028637</v>
      </c>
      <c r="K421" s="1">
        <f>STDEV(E414:E421)</f>
        <v>592.81766649981489</v>
      </c>
      <c r="L421" s="1">
        <f>IFERROR((E421-D421)/(C421-D421),0)</f>
        <v>0.75488069414316705</v>
      </c>
      <c r="M421" s="1">
        <f>D421/E421-1</f>
        <v>-5.2090349813642689E-3</v>
      </c>
      <c r="N421" s="1">
        <f>SUM(L412:L421)</f>
        <v>6.0909570477904706</v>
      </c>
      <c r="O421" s="1">
        <f>SUM(M412:M421)</f>
        <v>-9.7148892526836894E-2</v>
      </c>
      <c r="P421" s="1">
        <f>(J421-$P$2)/($P$1-$P$2)</f>
        <v>2.6526808786819435E-2</v>
      </c>
      <c r="Q421" s="1">
        <f>(K421-Q$2)/(Q$1-Q$2)</f>
        <v>0.12693344791112127</v>
      </c>
      <c r="R421" s="1">
        <f>IFERROR((N421-R$2)/(R$1-R$2),0)</f>
        <v>0.6512350564432422</v>
      </c>
      <c r="S421" s="1">
        <f>IFERROR((O421-S$2)/(S$1-S$2),0)</f>
        <v>0.68827564146292286</v>
      </c>
    </row>
    <row r="422" spans="1:19" x14ac:dyDescent="0.25">
      <c r="A422" s="2">
        <v>40434</v>
      </c>
      <c r="B422" s="1">
        <v>66807</v>
      </c>
      <c r="C422" s="1">
        <v>68142</v>
      </c>
      <c r="D422" s="1">
        <v>66807</v>
      </c>
      <c r="E422" s="1">
        <v>68031</v>
      </c>
      <c r="F422" s="1">
        <f>IF((C423-B423)&gt;500,500,(E423-B423))</f>
        <v>-338</v>
      </c>
      <c r="G422" s="1">
        <f>(E423-B423)</f>
        <v>-338</v>
      </c>
      <c r="H422" s="1" t="str">
        <f>IF(AND(S422&lt;0.69,P422&gt;=0.46),"TRADE",IF(AND(S422&lt;0.69,P422&lt;0.11,Q422&gt;=0.26),"TRADE",IF(AND(S422&lt;0.69,P422&lt;0.46,P422&gt;=0.11,R422&lt;0.84),"TRADE","NO TRADE")))</f>
        <v>NO TRADE</v>
      </c>
      <c r="I422" s="1">
        <f>IF((C423-B423)&gt;500,1,0)</f>
        <v>0</v>
      </c>
      <c r="J422" s="1">
        <f>STDEV(E418:E422)</f>
        <v>637.91707925090077</v>
      </c>
      <c r="K422" s="1">
        <f>STDEV(E415:E422)</f>
        <v>495.35066943962607</v>
      </c>
      <c r="L422" s="1">
        <f>IFERROR((E422-D422)/(C422-D422),0)</f>
        <v>0.91685393258426962</v>
      </c>
      <c r="M422" s="1">
        <f>D422/E422-1</f>
        <v>-1.7991797856859337E-2</v>
      </c>
      <c r="N422" s="1">
        <f>SUM(L413:L422)</f>
        <v>6.0101085105298244</v>
      </c>
      <c r="O422" s="1">
        <f>SUM(M413:M422)</f>
        <v>-8.8655975891053118E-2</v>
      </c>
      <c r="P422" s="1">
        <f>(J422-$P$2)/($P$1-$P$2)</f>
        <v>0.17111752715191544</v>
      </c>
      <c r="Q422" s="1">
        <f>(K422-Q$2)/(Q$1-Q$2)</f>
        <v>9.9517555493817286E-2</v>
      </c>
      <c r="R422" s="1">
        <f>IFERROR((N422-R$2)/(R$1-R$2),0)</f>
        <v>0.63859746060203471</v>
      </c>
      <c r="S422" s="1">
        <f>IFERROR((O422-S$2)/(S$1-S$2),0)</f>
        <v>0.72511328680765641</v>
      </c>
    </row>
    <row r="423" spans="1:19" x14ac:dyDescent="0.25">
      <c r="A423" s="2">
        <v>40435</v>
      </c>
      <c r="B423" s="1">
        <v>68030</v>
      </c>
      <c r="C423" s="1">
        <v>68093</v>
      </c>
      <c r="D423" s="1">
        <v>67561</v>
      </c>
      <c r="E423" s="1">
        <v>67692</v>
      </c>
      <c r="F423" s="1">
        <f>IF((C424-B424)&gt;500,500,(E424-B424))</f>
        <v>417</v>
      </c>
      <c r="G423" s="1">
        <f>(E424-B424)</f>
        <v>417</v>
      </c>
      <c r="H423" s="1" t="str">
        <f>IF(AND(S423&lt;0.69,P423&gt;=0.46),"TRADE",IF(AND(S423&lt;0.69,P423&lt;0.11,Q423&gt;=0.26),"TRADE",IF(AND(S423&lt;0.69,P423&lt;0.46,P423&gt;=0.11,R423&lt;0.84),"TRADE","NO TRADE")))</f>
        <v>NO TRADE</v>
      </c>
      <c r="I423" s="1">
        <f>IF((C424-B424)&gt;500,1,0)</f>
        <v>0</v>
      </c>
      <c r="J423" s="1">
        <f>STDEV(E419:E423)</f>
        <v>708.72328873827757</v>
      </c>
      <c r="K423" s="1">
        <f>STDEV(E416:E423)</f>
        <v>569.55620254470307</v>
      </c>
      <c r="L423" s="1">
        <f>IFERROR((E423-D423)/(C423-D423),0)</f>
        <v>0.2462406015037594</v>
      </c>
      <c r="M423" s="1">
        <f>D423/E423-1</f>
        <v>-1.9352360692548309E-3</v>
      </c>
      <c r="N423" s="1">
        <f>SUM(L414:L423)</f>
        <v>6.2518378338380947</v>
      </c>
      <c r="O423" s="1">
        <f>SUM(M414:M423)</f>
        <v>-9.0497842731693368E-2</v>
      </c>
      <c r="P423" s="1">
        <f>(J423-$P$2)/($P$1-$P$2)</f>
        <v>0.19226397005227053</v>
      </c>
      <c r="Q423" s="1">
        <f>(K423-Q$2)/(Q$1-Q$2)</f>
        <v>0.12039037371680172</v>
      </c>
      <c r="R423" s="1">
        <f>IFERROR((N423-R$2)/(R$1-R$2),0)</f>
        <v>0.67638265244898077</v>
      </c>
      <c r="S423" s="1">
        <f>IFERROR((O423-S$2)/(S$1-S$2),0)</f>
        <v>0.7171242719194314</v>
      </c>
    </row>
    <row r="424" spans="1:19" x14ac:dyDescent="0.25">
      <c r="A424" s="2">
        <v>40436</v>
      </c>
      <c r="B424" s="1">
        <v>67690</v>
      </c>
      <c r="C424" s="1">
        <v>68107</v>
      </c>
      <c r="D424" s="1">
        <v>67119</v>
      </c>
      <c r="E424" s="1">
        <v>68107</v>
      </c>
      <c r="F424" s="1">
        <f>IF((C425-B425)&gt;500,500,(E425-B425))</f>
        <v>-440</v>
      </c>
      <c r="G424" s="1">
        <f>(E425-B425)</f>
        <v>-440</v>
      </c>
      <c r="H424" s="1" t="str">
        <f>IF(AND(S424&lt;0.69,P424&gt;=0.46),"TRADE",IF(AND(S424&lt;0.69,P424&lt;0.11,Q424&gt;=0.26),"TRADE",IF(AND(S424&lt;0.69,P424&lt;0.46,P424&gt;=0.11,R424&lt;0.84),"TRADE","NO TRADE")))</f>
        <v>NO TRADE</v>
      </c>
      <c r="I424" s="1">
        <f>IF((C425-B425)&gt;500,1,0)</f>
        <v>0</v>
      </c>
      <c r="J424" s="1">
        <f>STDEV(E420:E424)</f>
        <v>693.44696985422036</v>
      </c>
      <c r="K424" s="1">
        <f>STDEV(E417:E424)</f>
        <v>688.16458787124463</v>
      </c>
      <c r="L424" s="1">
        <f>IFERROR((E424-D424)/(C424-D424),0)</f>
        <v>1</v>
      </c>
      <c r="M424" s="1">
        <f>D424/E424-1</f>
        <v>-1.4506585226188196E-2</v>
      </c>
      <c r="N424" s="1">
        <f>SUM(L415:L424)</f>
        <v>6.2895929358789111</v>
      </c>
      <c r="O424" s="1">
        <f>SUM(M415:M424)</f>
        <v>-9.0529026929406675E-2</v>
      </c>
      <c r="P424" s="1">
        <f>(J424-$P$2)/($P$1-$P$2)</f>
        <v>0.18770166107756228</v>
      </c>
      <c r="Q424" s="1">
        <f>(K424-Q$2)/(Q$1-Q$2)</f>
        <v>0.15375299727126027</v>
      </c>
      <c r="R424" s="1">
        <f>IFERROR((N424-R$2)/(R$1-R$2),0)</f>
        <v>0.68228422762525343</v>
      </c>
      <c r="S424" s="1">
        <f>IFERROR((O424-S$2)/(S$1-S$2),0)</f>
        <v>0.71698901185919695</v>
      </c>
    </row>
    <row r="425" spans="1:19" x14ac:dyDescent="0.25">
      <c r="A425" s="2">
        <v>40437</v>
      </c>
      <c r="B425" s="1">
        <v>68103</v>
      </c>
      <c r="C425" s="1">
        <v>68103</v>
      </c>
      <c r="D425" s="1">
        <v>67507</v>
      </c>
      <c r="E425" s="1">
        <v>67663</v>
      </c>
      <c r="F425" s="1">
        <f>IF((C426-B426)&gt;500,500,(E426-B426))</f>
        <v>-576</v>
      </c>
      <c r="G425" s="1">
        <f>(E426-B426)</f>
        <v>-576</v>
      </c>
      <c r="H425" s="1" t="str">
        <f>IF(AND(S425&lt;0.69,P425&gt;=0.46),"TRADE",IF(AND(S425&lt;0.69,P425&lt;0.11,Q425&gt;=0.26),"TRADE",IF(AND(S425&lt;0.69,P425&lt;0.46,P425&gt;=0.11,R425&lt;0.84),"TRADE","NO TRADE")))</f>
        <v>NO TRADE</v>
      </c>
      <c r="I425" s="1">
        <f>IF((C426-B426)&gt;500,1,0)</f>
        <v>0</v>
      </c>
      <c r="J425" s="1">
        <f>STDEV(E421:E425)</f>
        <v>516.25865610176459</v>
      </c>
      <c r="K425" s="1">
        <f>STDEV(E418:E425)</f>
        <v>682.57553218882458</v>
      </c>
      <c r="L425" s="1">
        <f>IFERROR((E425-D425)/(C425-D425),0)</f>
        <v>0.26174496644295303</v>
      </c>
      <c r="M425" s="1">
        <f>D425/E425-1</f>
        <v>-2.3055436501485671E-3</v>
      </c>
      <c r="N425" s="1">
        <f>SUM(L416:L425)</f>
        <v>5.5513379023218645</v>
      </c>
      <c r="O425" s="1">
        <f>SUM(M416:M425)</f>
        <v>-6.422395229798139E-2</v>
      </c>
      <c r="P425" s="1">
        <f>(J425-$P$2)/($P$1-$P$2)</f>
        <v>0.13478394967197571</v>
      </c>
      <c r="Q425" s="1">
        <f>(K425-Q$2)/(Q$1-Q$2)</f>
        <v>0.15218088615749606</v>
      </c>
      <c r="R425" s="1">
        <f>IFERROR((N425-R$2)/(R$1-R$2),0)</f>
        <v>0.56688611334950723</v>
      </c>
      <c r="S425" s="1">
        <f>IFERROR((O425-S$2)/(S$1-S$2),0)</f>
        <v>0.83108609435690672</v>
      </c>
    </row>
    <row r="426" spans="1:19" x14ac:dyDescent="0.25">
      <c r="A426" s="2">
        <v>40438</v>
      </c>
      <c r="B426" s="1">
        <v>67665</v>
      </c>
      <c r="C426" s="1">
        <v>67773</v>
      </c>
      <c r="D426" s="1">
        <v>66993</v>
      </c>
      <c r="E426" s="1">
        <v>67089</v>
      </c>
      <c r="F426" s="1">
        <f>IF((C427-B427)&gt;500,500,(E427-B427))</f>
        <v>500</v>
      </c>
      <c r="G426" s="1">
        <f>(E427-B427)</f>
        <v>1103</v>
      </c>
      <c r="H426" s="1" t="str">
        <f>IF(AND(S426&lt;0.69,P426&gt;=0.46),"TRADE",IF(AND(S426&lt;0.69,P426&lt;0.11,Q426&gt;=0.26),"TRADE",IF(AND(S426&lt;0.69,P426&lt;0.46,P426&gt;=0.11,R426&lt;0.84),"TRADE","NO TRADE")))</f>
        <v>NO TRADE</v>
      </c>
      <c r="I426" s="1">
        <f>IF((C427-B427)&gt;500,1,0)</f>
        <v>1</v>
      </c>
      <c r="J426" s="1">
        <f>STDEV(E422:E426)</f>
        <v>402.68449187918822</v>
      </c>
      <c r="K426" s="1">
        <f>STDEV(E419:E426)</f>
        <v>656.06924721621965</v>
      </c>
      <c r="L426" s="1">
        <f>IFERROR((E426-D426)/(C426-D426),0)</f>
        <v>0.12307692307692308</v>
      </c>
      <c r="M426" s="1">
        <f>D426/E426-1</f>
        <v>-1.4309350266064058E-3</v>
      </c>
      <c r="N426" s="1">
        <f>SUM(L417:L426)</f>
        <v>5.1462365816242137</v>
      </c>
      <c r="O426" s="1">
        <f>SUM(M417:M426)</f>
        <v>-5.9622675613415499E-2</v>
      </c>
      <c r="P426" s="1">
        <f>(J426-$P$2)/($P$1-$P$2)</f>
        <v>0.1008647553516466</v>
      </c>
      <c r="Q426" s="1">
        <f>(K426-Q$2)/(Q$1-Q$2)</f>
        <v>0.14472509620694915</v>
      </c>
      <c r="R426" s="1">
        <f>IFERROR((N426-R$2)/(R$1-R$2),0)</f>
        <v>0.50356391929160393</v>
      </c>
      <c r="S426" s="1">
        <f>IFERROR((O426-S$2)/(S$1-S$2),0)</f>
        <v>0.85104392579550392</v>
      </c>
    </row>
    <row r="427" spans="1:19" x14ac:dyDescent="0.25">
      <c r="A427" s="2">
        <v>40441</v>
      </c>
      <c r="B427" s="1">
        <v>67087</v>
      </c>
      <c r="C427" s="1">
        <v>68241</v>
      </c>
      <c r="D427" s="1">
        <v>67009</v>
      </c>
      <c r="E427" s="1">
        <v>68190</v>
      </c>
      <c r="F427" s="1">
        <f>IF((C428-B428)&gt;500,500,(E428-B428))</f>
        <v>-470</v>
      </c>
      <c r="G427" s="1">
        <f>(E428-B428)</f>
        <v>-470</v>
      </c>
      <c r="H427" s="1" t="str">
        <f>IF(AND(S427&lt;0.69,P427&gt;=0.46),"TRADE",IF(AND(S427&lt;0.69,P427&lt;0.11,Q427&gt;=0.26),"TRADE",IF(AND(S427&lt;0.69,P427&lt;0.46,P427&gt;=0.11,R427&lt;0.84),"TRADE","NO TRADE")))</f>
        <v>NO TRADE</v>
      </c>
      <c r="I427" s="1">
        <f>IF((C428-B428)&gt;500,1,0)</f>
        <v>0</v>
      </c>
      <c r="J427" s="1">
        <f>STDEV(E423:E427)</f>
        <v>438.43095237448739</v>
      </c>
      <c r="K427" s="1">
        <f>STDEV(E420:E427)</f>
        <v>609.60618142254054</v>
      </c>
      <c r="L427" s="1">
        <f>IFERROR((E427-D427)/(C427-D427),0)</f>
        <v>0.95860389610389607</v>
      </c>
      <c r="M427" s="1">
        <f>D427/E427-1</f>
        <v>-1.7319255022730573E-2</v>
      </c>
      <c r="N427" s="1">
        <f>SUM(L418:L427)</f>
        <v>5.9829323505196301</v>
      </c>
      <c r="O427" s="1">
        <f>SUM(M418:M427)</f>
        <v>-7.4872313515313427E-2</v>
      </c>
      <c r="P427" s="1">
        <f>(J427-$P$2)/($P$1-$P$2)</f>
        <v>0.1115405208138326</v>
      </c>
      <c r="Q427" s="1">
        <f>(K427-Q$2)/(Q$1-Q$2)</f>
        <v>0.13165578606506601</v>
      </c>
      <c r="R427" s="1">
        <f>IFERROR((N427-R$2)/(R$1-R$2),0)</f>
        <v>0.63434950091888542</v>
      </c>
      <c r="S427" s="1">
        <f>IFERROR((O427-S$2)/(S$1-S$2),0)</f>
        <v>0.78489930472400782</v>
      </c>
    </row>
    <row r="428" spans="1:19" x14ac:dyDescent="0.25">
      <c r="A428" s="2">
        <v>40442</v>
      </c>
      <c r="B428" s="1">
        <v>68189</v>
      </c>
      <c r="C428" s="1">
        <v>68255</v>
      </c>
      <c r="D428" s="1">
        <v>67528</v>
      </c>
      <c r="E428" s="1">
        <v>67719</v>
      </c>
      <c r="F428" s="1">
        <f>IF((C429-B429)&gt;500,500,(E429-B429))</f>
        <v>500</v>
      </c>
      <c r="G428" s="1">
        <f>(E429-B429)</f>
        <v>614</v>
      </c>
      <c r="H428" s="1" t="str">
        <f>IF(AND(S428&lt;0.69,P428&gt;=0.46),"TRADE",IF(AND(S428&lt;0.69,P428&lt;0.11,Q428&gt;=0.26),"TRADE",IF(AND(S428&lt;0.69,P428&lt;0.46,P428&gt;=0.11,R428&lt;0.84),"TRADE","NO TRADE")))</f>
        <v>NO TRADE</v>
      </c>
      <c r="I428" s="1">
        <f>IF((C429-B429)&gt;500,1,0)</f>
        <v>1</v>
      </c>
      <c r="J428" s="1">
        <f>STDEV(E424:E428)</f>
        <v>437.73142450594059</v>
      </c>
      <c r="K428" s="1">
        <f>STDEV(E421:E428)</f>
        <v>489.38350430486958</v>
      </c>
      <c r="L428" s="1">
        <f>IFERROR((E428-D428)/(C428-D428),0)</f>
        <v>0.2627235213204952</v>
      </c>
      <c r="M428" s="1">
        <f>D428/E428-1</f>
        <v>-2.8204787430411438E-3</v>
      </c>
      <c r="N428" s="1">
        <f>SUM(L419:L428)</f>
        <v>5.6006646591863456</v>
      </c>
      <c r="O428" s="1">
        <f>SUM(M419:M428)</f>
        <v>-7.2194417799577359E-2</v>
      </c>
      <c r="P428" s="1">
        <f>(J428-$P$2)/($P$1-$P$2)</f>
        <v>0.11133160515182319</v>
      </c>
      <c r="Q428" s="1">
        <f>(K428-Q$2)/(Q$1-Q$2)</f>
        <v>9.7839088296661866E-2</v>
      </c>
      <c r="R428" s="1">
        <f>IFERROR((N428-R$2)/(R$1-R$2),0)</f>
        <v>0.57459647693222904</v>
      </c>
      <c r="S428" s="1">
        <f>IFERROR((O428-S$2)/(S$1-S$2),0)</f>
        <v>0.79651455739596144</v>
      </c>
    </row>
    <row r="429" spans="1:19" x14ac:dyDescent="0.25">
      <c r="A429" s="2">
        <v>40443</v>
      </c>
      <c r="B429" s="1">
        <v>67711</v>
      </c>
      <c r="C429" s="1">
        <v>68549</v>
      </c>
      <c r="D429" s="1">
        <v>67346</v>
      </c>
      <c r="E429" s="1">
        <v>68325</v>
      </c>
      <c r="F429" s="1">
        <f>IF((C430-B430)&gt;500,500,(E430-B430))</f>
        <v>500</v>
      </c>
      <c r="G429" s="1">
        <f>(E430-B430)</f>
        <v>473</v>
      </c>
      <c r="H429" s="1" t="str">
        <f>IF(AND(S429&lt;0.69,P429&gt;=0.46),"TRADE",IF(AND(S429&lt;0.69,P429&lt;0.11,Q429&gt;=0.26),"TRADE",IF(AND(S429&lt;0.69,P429&lt;0.46,P429&gt;=0.11,R429&lt;0.84),"TRADE","NO TRADE")))</f>
        <v>NO TRADE</v>
      </c>
      <c r="I429" s="1">
        <f>IF((C430-B430)&gt;500,1,0)</f>
        <v>1</v>
      </c>
      <c r="J429" s="1">
        <f>STDEV(E425:E429)</f>
        <v>489.52446312722719</v>
      </c>
      <c r="K429" s="1">
        <f>STDEV(E422:E429)</f>
        <v>395.73042772646562</v>
      </c>
      <c r="L429" s="1">
        <f>IFERROR((E429-D429)/(C429-D429),0)</f>
        <v>0.81379883624272653</v>
      </c>
      <c r="M429" s="1">
        <f>D429/E429-1</f>
        <v>-1.4328576655689762E-2</v>
      </c>
      <c r="N429" s="1">
        <f>SUM(L420:L429)</f>
        <v>5.9348396709776621</v>
      </c>
      <c r="O429" s="1">
        <f>SUM(M420:M429)</f>
        <v>-8.1915046497973432E-2</v>
      </c>
      <c r="P429" s="1">
        <f>(J429-$P$2)/($P$1-$P$2)</f>
        <v>0.12679971934364673</v>
      </c>
      <c r="Q429" s="1">
        <f>(K429-Q$2)/(Q$1-Q$2)</f>
        <v>7.1495990125313741E-2</v>
      </c>
      <c r="R429" s="1">
        <f>IFERROR((N429-R$2)/(R$1-R$2),0)</f>
        <v>0.62683203841968527</v>
      </c>
      <c r="S429" s="1">
        <f>IFERROR((O429-S$2)/(S$1-S$2),0)</f>
        <v>0.75435176599275722</v>
      </c>
    </row>
    <row r="430" spans="1:19" x14ac:dyDescent="0.25">
      <c r="A430" s="2">
        <v>40444</v>
      </c>
      <c r="B430" s="1">
        <v>68321</v>
      </c>
      <c r="C430" s="1">
        <v>69601</v>
      </c>
      <c r="D430" s="1">
        <v>67892</v>
      </c>
      <c r="E430" s="1">
        <v>68794</v>
      </c>
      <c r="F430" s="1">
        <f>IF((C431-B431)&gt;500,500,(E431-B431))</f>
        <v>500</v>
      </c>
      <c r="G430" s="1">
        <f>(E431-B431)</f>
        <v>-604</v>
      </c>
      <c r="H430" s="1" t="str">
        <f>IF(AND(S430&lt;0.69,P430&gt;=0.46),"TRADE",IF(AND(S430&lt;0.69,P430&lt;0.11,Q430&gt;=0.26),"TRADE",IF(AND(S430&lt;0.69,P430&lt;0.46,P430&gt;=0.11,R430&lt;0.84),"TRADE","NO TRADE")))</f>
        <v>NO TRADE</v>
      </c>
      <c r="I430" s="1">
        <f>IF((C431-B431)&gt;500,1,0)</f>
        <v>1</v>
      </c>
      <c r="J430" s="1">
        <f>STDEV(E426:E430)</f>
        <v>647.74709570942889</v>
      </c>
      <c r="K430" s="1">
        <f>STDEV(E423:E430)</f>
        <v>518.06920042458751</v>
      </c>
      <c r="L430" s="1">
        <f>IFERROR((E430-D430)/(C430-D430),0)</f>
        <v>0.52779403159742544</v>
      </c>
      <c r="M430" s="1">
        <f>D430/E430-1</f>
        <v>-1.3111608570514854E-2</v>
      </c>
      <c r="N430" s="1">
        <f>SUM(L421:L430)</f>
        <v>5.8657174030156156</v>
      </c>
      <c r="O430" s="1">
        <f>SUM(M421:M430)</f>
        <v>-9.0959051802397939E-2</v>
      </c>
      <c r="P430" s="1">
        <f>(J430-$P$2)/($P$1-$P$2)</f>
        <v>0.17405328495133376</v>
      </c>
      <c r="Q430" s="1">
        <f>(K430-Q$2)/(Q$1-Q$2)</f>
        <v>0.10590791141068484</v>
      </c>
      <c r="R430" s="1">
        <f>IFERROR((N430-R$2)/(R$1-R$2),0)</f>
        <v>0.61602739908136561</v>
      </c>
      <c r="S430" s="1">
        <f>IFERROR((O430-S$2)/(S$1-S$2),0)</f>
        <v>0.71512379824177819</v>
      </c>
    </row>
    <row r="431" spans="1:19" x14ac:dyDescent="0.25">
      <c r="A431" s="2">
        <v>40445</v>
      </c>
      <c r="B431" s="1">
        <v>68800</v>
      </c>
      <c r="C431" s="1">
        <v>69571</v>
      </c>
      <c r="D431" s="1">
        <v>68021</v>
      </c>
      <c r="E431" s="1">
        <v>68196</v>
      </c>
      <c r="F431" s="1">
        <f>IF((C432-B432)&gt;500,500,(E432-B432))</f>
        <v>500</v>
      </c>
      <c r="G431" s="1">
        <f>(E432-B432)</f>
        <v>619</v>
      </c>
      <c r="H431" s="1" t="str">
        <f>IF(AND(S431&lt;0.69,P431&gt;=0.46),"TRADE",IF(AND(S431&lt;0.69,P431&lt;0.11,Q431&gt;=0.26),"TRADE",IF(AND(S431&lt;0.69,P431&lt;0.46,P431&gt;=0.11,R431&lt;0.84),"TRADE","NO TRADE")))</f>
        <v>NO TRADE</v>
      </c>
      <c r="I431" s="1">
        <f>IF((C432-B432)&gt;500,1,0)</f>
        <v>1</v>
      </c>
      <c r="J431" s="1">
        <f>STDEV(E427:E431)</f>
        <v>384.02565018498439</v>
      </c>
      <c r="K431" s="1">
        <f>STDEV(E424:E431)</f>
        <v>513.19947040948068</v>
      </c>
      <c r="L431" s="1">
        <f>IFERROR((E431-D431)/(C431-D431),0)</f>
        <v>0.11290322580645161</v>
      </c>
      <c r="M431" s="1">
        <f>D431/E431-1</f>
        <v>-2.5661329110211462E-3</v>
      </c>
      <c r="N431" s="1">
        <f>SUM(L422:L431)</f>
        <v>5.2237399346788997</v>
      </c>
      <c r="O431" s="1">
        <f>SUM(M422:M431)</f>
        <v>-8.8316149732054816E-2</v>
      </c>
      <c r="P431" s="1">
        <f>(J431-$P$2)/($P$1-$P$2)</f>
        <v>9.529224789319285E-2</v>
      </c>
      <c r="Q431" s="1">
        <f>(K431-Q$2)/(Q$1-Q$2)</f>
        <v>0.10453813499177003</v>
      </c>
      <c r="R431" s="1">
        <f>IFERROR((N431-R$2)/(R$1-R$2),0)</f>
        <v>0.51567862272879628</v>
      </c>
      <c r="S431" s="1">
        <f>IFERROR((O431-S$2)/(S$1-S$2),0)</f>
        <v>0.72658726754488612</v>
      </c>
    </row>
    <row r="432" spans="1:19" x14ac:dyDescent="0.25">
      <c r="A432" s="2">
        <v>40448</v>
      </c>
      <c r="B432" s="1">
        <v>68197</v>
      </c>
      <c r="C432" s="1">
        <v>68926</v>
      </c>
      <c r="D432" s="1">
        <v>68011</v>
      </c>
      <c r="E432" s="1">
        <v>68816</v>
      </c>
      <c r="F432" s="1">
        <f>IF((C433-B433)&gt;500,500,(E433-B433))</f>
        <v>500</v>
      </c>
      <c r="G432" s="1">
        <f>(E433-B433)</f>
        <v>411</v>
      </c>
      <c r="H432" s="1" t="str">
        <f>IF(AND(S432&lt;0.69,P432&gt;=0.46),"TRADE",IF(AND(S432&lt;0.69,P432&lt;0.11,Q432&gt;=0.26),"TRADE",IF(AND(S432&lt;0.69,P432&lt;0.46,P432&gt;=0.11,R432&lt;0.84),"TRADE","NO TRADE")))</f>
        <v>NO TRADE</v>
      </c>
      <c r="I432" s="1">
        <f>IF((C433-B433)&gt;500,1,0)</f>
        <v>1</v>
      </c>
      <c r="J432" s="1">
        <f>STDEV(E428:E432)</f>
        <v>456.83530949347602</v>
      </c>
      <c r="K432" s="1">
        <f>STDEV(E425:E432)</f>
        <v>588.03255497828161</v>
      </c>
      <c r="L432" s="1">
        <f>IFERROR((E432-D432)/(C432-D432),0)</f>
        <v>0.8797814207650273</v>
      </c>
      <c r="M432" s="1">
        <f>D432/E432-1</f>
        <v>-1.1697860962566864E-2</v>
      </c>
      <c r="N432" s="1">
        <f>SUM(L423:L432)</f>
        <v>5.1866674228596583</v>
      </c>
      <c r="O432" s="1">
        <f>SUM(M423:M432)</f>
        <v>-8.2022212837762343E-2</v>
      </c>
      <c r="P432" s="1">
        <f>(J432-$P$2)/($P$1-$P$2)</f>
        <v>0.11703702584851915</v>
      </c>
      <c r="Q432" s="1">
        <f>(K432-Q$2)/(Q$1-Q$2)</f>
        <v>0.12558747330806516</v>
      </c>
      <c r="R432" s="1">
        <f>IFERROR((N432-R$2)/(R$1-R$2),0)</f>
        <v>0.50988374458920127</v>
      </c>
      <c r="S432" s="1">
        <f>IFERROR((O432-S$2)/(S$1-S$2),0)</f>
        <v>0.75388693679598828</v>
      </c>
    </row>
    <row r="433" spans="1:19" x14ac:dyDescent="0.25">
      <c r="A433" s="2">
        <v>40449</v>
      </c>
      <c r="B433" s="1">
        <v>68817</v>
      </c>
      <c r="C433" s="1">
        <v>69431</v>
      </c>
      <c r="D433" s="1">
        <v>68455</v>
      </c>
      <c r="E433" s="1">
        <v>69228</v>
      </c>
      <c r="F433" s="1">
        <f>IF((C434-B434)&gt;500,500,(E434-B434))</f>
        <v>3</v>
      </c>
      <c r="G433" s="1">
        <f>(E434-B434)</f>
        <v>3</v>
      </c>
      <c r="H433" s="1" t="str">
        <f>IF(AND(S433&lt;0.69,P433&gt;=0.46),"TRADE",IF(AND(S433&lt;0.69,P433&lt;0.11,Q433&gt;=0.26),"TRADE",IF(AND(S433&lt;0.69,P433&lt;0.46,P433&gt;=0.11,R433&lt;0.84),"TRADE","NO TRADE")))</f>
        <v>NO TRADE</v>
      </c>
      <c r="I433" s="1">
        <f>IF((C434-B434)&gt;500,1,0)</f>
        <v>0</v>
      </c>
      <c r="J433" s="1">
        <f>STDEV(E429:E433)</f>
        <v>415.85478234595303</v>
      </c>
      <c r="K433" s="1">
        <f>STDEV(E426:E433)</f>
        <v>676.00379066984533</v>
      </c>
      <c r="L433" s="1">
        <f>IFERROR((E433-D433)/(C433-D433),0)</f>
        <v>0.79200819672131151</v>
      </c>
      <c r="M433" s="1">
        <f>D433/E433-1</f>
        <v>-1.1166002195643343E-2</v>
      </c>
      <c r="N433" s="1">
        <f>SUM(L424:L433)</f>
        <v>5.7324350180772097</v>
      </c>
      <c r="O433" s="1">
        <f>SUM(M424:M433)</f>
        <v>-9.1252978964150855E-2</v>
      </c>
      <c r="P433" s="1">
        <f>(J433-$P$2)/($P$1-$P$2)</f>
        <v>0.10479809392961673</v>
      </c>
      <c r="Q433" s="1">
        <f>(K433-Q$2)/(Q$1-Q$2)</f>
        <v>0.15033236138590178</v>
      </c>
      <c r="R433" s="1">
        <f>IFERROR((N433-R$2)/(R$1-R$2),0)</f>
        <v>0.59519376410571234</v>
      </c>
      <c r="S433" s="1">
        <f>IFERROR((O433-S$2)/(S$1-S$2),0)</f>
        <v>0.71384890234839127</v>
      </c>
    </row>
    <row r="434" spans="1:19" x14ac:dyDescent="0.25">
      <c r="A434" s="2">
        <v>40450</v>
      </c>
      <c r="B434" s="1">
        <v>69225</v>
      </c>
      <c r="C434" s="1">
        <v>69420</v>
      </c>
      <c r="D434" s="1">
        <v>68958</v>
      </c>
      <c r="E434" s="1">
        <v>69228</v>
      </c>
      <c r="F434" s="1">
        <f>IF((C435-B435)&gt;500,500,(E435-B435))</f>
        <v>500</v>
      </c>
      <c r="G434" s="1">
        <f>(E435-B435)</f>
        <v>200</v>
      </c>
      <c r="H434" s="1" t="str">
        <f>IF(AND(S434&lt;0.69,P434&gt;=0.46),"TRADE",IF(AND(S434&lt;0.69,P434&lt;0.11,Q434&gt;=0.26),"TRADE",IF(AND(S434&lt;0.69,P434&lt;0.46,P434&gt;=0.11,R434&lt;0.84),"TRADE","NO TRADE")))</f>
        <v>NO TRADE</v>
      </c>
      <c r="I434" s="1">
        <f>IF((C435-B435)&gt;500,1,0)</f>
        <v>1</v>
      </c>
      <c r="J434" s="1">
        <f>STDEV(E430:E434)</f>
        <v>423.59981114254521</v>
      </c>
      <c r="K434" s="1">
        <f>STDEV(E427:E434)</f>
        <v>540.45086997537794</v>
      </c>
      <c r="L434" s="1">
        <f>IFERROR((E434-D434)/(C434-D434),0)</f>
        <v>0.58441558441558439</v>
      </c>
      <c r="M434" s="1">
        <f>D434/E434-1</f>
        <v>-3.900156006240274E-3</v>
      </c>
      <c r="N434" s="1">
        <f>SUM(L425:L434)</f>
        <v>5.316850602492794</v>
      </c>
      <c r="O434" s="1">
        <f>SUM(M425:M434)</f>
        <v>-8.0646549744202933E-2</v>
      </c>
      <c r="P434" s="1">
        <f>(J434-$P$2)/($P$1-$P$2)</f>
        <v>0.10711116520393682</v>
      </c>
      <c r="Q434" s="1">
        <f>(K434-Q$2)/(Q$1-Q$2)</f>
        <v>0.11220351364561564</v>
      </c>
      <c r="R434" s="1">
        <f>IFERROR((N434-R$2)/(R$1-R$2),0)</f>
        <v>0.53023293661258852</v>
      </c>
      <c r="S434" s="1">
        <f>IFERROR((O434-S$2)/(S$1-S$2),0)</f>
        <v>0.75985381382158668</v>
      </c>
    </row>
    <row r="435" spans="1:19" x14ac:dyDescent="0.25">
      <c r="A435" s="2">
        <v>40451</v>
      </c>
      <c r="B435" s="1">
        <v>69230</v>
      </c>
      <c r="C435" s="1">
        <v>69737</v>
      </c>
      <c r="D435" s="1">
        <v>68924</v>
      </c>
      <c r="E435" s="1">
        <v>69430</v>
      </c>
      <c r="F435" s="1">
        <f>IF((C436-B436)&gt;500,500,(E436-B436))</f>
        <v>500</v>
      </c>
      <c r="G435" s="1">
        <f>(E436-B436)</f>
        <v>791</v>
      </c>
      <c r="H435" s="1" t="str">
        <f>IF(AND(S435&lt;0.69,P435&gt;=0.46),"TRADE",IF(AND(S435&lt;0.69,P435&lt;0.11,Q435&gt;=0.26),"TRADE",IF(AND(S435&lt;0.69,P435&lt;0.46,P435&gt;=0.11,R435&lt;0.84),"TRADE","NO TRADE")))</f>
        <v>NO TRADE</v>
      </c>
      <c r="I435" s="1">
        <f>IF((C436-B436)&gt;500,1,0)</f>
        <v>1</v>
      </c>
      <c r="J435" s="1">
        <f>STDEV(E431:E435)</f>
        <v>491.69584094234523</v>
      </c>
      <c r="K435" s="1">
        <f>STDEV(E428:E435)</f>
        <v>593.71108895055784</v>
      </c>
      <c r="L435" s="1">
        <f>IFERROR((E435-D435)/(C435-D435),0)</f>
        <v>0.62238622386223863</v>
      </c>
      <c r="M435" s="1">
        <f>D435/E435-1</f>
        <v>-7.2879158865043481E-3</v>
      </c>
      <c r="N435" s="1">
        <f>SUM(L426:L435)</f>
        <v>5.6774918599120792</v>
      </c>
      <c r="O435" s="1">
        <f>SUM(M426:M435)</f>
        <v>-8.5628921980558714E-2</v>
      </c>
      <c r="P435" s="1">
        <f>(J435-$P$2)/($P$1-$P$2)</f>
        <v>0.12744820649350153</v>
      </c>
      <c r="Q435" s="1">
        <f>(K435-Q$2)/(Q$1-Q$2)</f>
        <v>0.12718475321990846</v>
      </c>
      <c r="R435" s="1">
        <f>IFERROR((N435-R$2)/(R$1-R$2),0)</f>
        <v>0.58660548965255854</v>
      </c>
      <c r="S435" s="1">
        <f>IFERROR((O435-S$2)/(S$1-S$2),0)</f>
        <v>0.73824299750378541</v>
      </c>
    </row>
    <row r="436" spans="1:19" x14ac:dyDescent="0.25">
      <c r="A436" s="2">
        <v>40452</v>
      </c>
      <c r="B436" s="1">
        <v>69438</v>
      </c>
      <c r="C436" s="1">
        <v>70243</v>
      </c>
      <c r="D436" s="1">
        <v>69228</v>
      </c>
      <c r="E436" s="1">
        <v>70229</v>
      </c>
      <c r="F436" s="1">
        <f>IF((C437-B437)&gt;500,500,(E437-B437))</f>
        <v>155</v>
      </c>
      <c r="G436" s="1">
        <f>(E437-B437)</f>
        <v>155</v>
      </c>
      <c r="H436" s="1" t="str">
        <f>IF(AND(S436&lt;0.69,P436&gt;=0.46),"TRADE",IF(AND(S436&lt;0.69,P436&lt;0.11,Q436&gt;=0.26),"TRADE",IF(AND(S436&lt;0.69,P436&lt;0.46,P436&gt;=0.11,R436&lt;0.84),"TRADE","NO TRADE")))</f>
        <v>TRADE</v>
      </c>
      <c r="I436" s="1">
        <f>IF((C437-B437)&gt;500,1,0)</f>
        <v>0</v>
      </c>
      <c r="J436" s="1">
        <f>STDEV(E432:E436)</f>
        <v>521.39543534634049</v>
      </c>
      <c r="K436" s="1">
        <f>STDEV(E429:E436)</f>
        <v>651.38067649745778</v>
      </c>
      <c r="L436" s="1">
        <f>IFERROR((E436-D436)/(C436-D436),0)</f>
        <v>0.98620689655172411</v>
      </c>
      <c r="M436" s="1">
        <f>D436/E436-1</f>
        <v>-1.4253371114496871E-2</v>
      </c>
      <c r="N436" s="1">
        <f>SUM(L427:L436)</f>
        <v>6.5406218333868811</v>
      </c>
      <c r="O436" s="1">
        <f>SUM(M427:M436)</f>
        <v>-9.845135806844918E-2</v>
      </c>
      <c r="P436" s="1">
        <f>(J436-$P$2)/($P$1-$P$2)</f>
        <v>0.13631806101296651</v>
      </c>
      <c r="Q436" s="1">
        <f>(K436-Q$2)/(Q$1-Q$2)</f>
        <v>0.14340627697281272</v>
      </c>
      <c r="R436" s="1">
        <f>IFERROR((N436-R$2)/(R$1-R$2),0)</f>
        <v>0.72152305443225118</v>
      </c>
      <c r="S436" s="1">
        <f>IFERROR((O436-S$2)/(S$1-S$2),0)</f>
        <v>0.68262625553895251</v>
      </c>
    </row>
    <row r="437" spans="1:19" x14ac:dyDescent="0.25">
      <c r="A437" s="2">
        <v>40455</v>
      </c>
      <c r="B437" s="1">
        <v>70230</v>
      </c>
      <c r="C437" s="1">
        <v>70551</v>
      </c>
      <c r="D437" s="1">
        <v>70089</v>
      </c>
      <c r="E437" s="1">
        <v>70385</v>
      </c>
      <c r="F437" s="1">
        <f>IF((C438-B438)&gt;500,500,(E438-B438))</f>
        <v>500</v>
      </c>
      <c r="G437" s="1">
        <f>(E438-B438)</f>
        <v>893</v>
      </c>
      <c r="H437" s="1" t="str">
        <f>IF(AND(S437&lt;0.69,P437&gt;=0.46),"TRADE",IF(AND(S437&lt;0.69,P437&lt;0.11,Q437&gt;=0.26),"TRADE",IF(AND(S437&lt;0.69,P437&lt;0.46,P437&gt;=0.11,R437&lt;0.84),"TRADE","NO TRADE")))</f>
        <v>NO TRADE</v>
      </c>
      <c r="I437" s="1">
        <f>IF((C438-B438)&gt;500,1,0)</f>
        <v>1</v>
      </c>
      <c r="J437" s="1">
        <f>STDEV(E433:E437)</f>
        <v>562.92406237431351</v>
      </c>
      <c r="K437" s="1">
        <f>STDEV(E430:E437)</f>
        <v>734.41303093014358</v>
      </c>
      <c r="L437" s="1">
        <f>IFERROR((E437-D437)/(C437-D437),0)</f>
        <v>0.64069264069264065</v>
      </c>
      <c r="M437" s="1">
        <f>D437/E437-1</f>
        <v>-4.205441500319651E-3</v>
      </c>
      <c r="N437" s="1">
        <f>SUM(L428:L437)</f>
        <v>6.2227105779756249</v>
      </c>
      <c r="O437" s="1">
        <f>SUM(M428:M437)</f>
        <v>-8.5337544546038258E-2</v>
      </c>
      <c r="P437" s="1">
        <f>(J437-$P$2)/($P$1-$P$2)</f>
        <v>0.14872068426500962</v>
      </c>
      <c r="Q437" s="1">
        <f>(K437-Q$2)/(Q$1-Q$2)</f>
        <v>0.1667619375034867</v>
      </c>
      <c r="R437" s="1">
        <f>IFERROR((N437-R$2)/(R$1-R$2),0)</f>
        <v>0.67182971308822736</v>
      </c>
      <c r="S437" s="1">
        <f>IFERROR((O437-S$2)/(S$1-S$2),0)</f>
        <v>0.73950683406955342</v>
      </c>
    </row>
    <row r="438" spans="1:19" x14ac:dyDescent="0.25">
      <c r="A438" s="2">
        <v>40456</v>
      </c>
      <c r="B438" s="1">
        <v>70390</v>
      </c>
      <c r="C438" s="1">
        <v>71285</v>
      </c>
      <c r="D438" s="1">
        <v>70390</v>
      </c>
      <c r="E438" s="1">
        <v>71283</v>
      </c>
      <c r="F438" s="1">
        <f>IF((C439-B439)&gt;500,500,(E439-B439))</f>
        <v>-743</v>
      </c>
      <c r="G438" s="1">
        <f>(E439-B439)</f>
        <v>-743</v>
      </c>
      <c r="H438" s="1" t="str">
        <f>IF(AND(S438&lt;0.69,P438&gt;=0.46),"TRADE",IF(AND(S438&lt;0.69,P438&lt;0.11,Q438&gt;=0.26),"TRADE",IF(AND(S438&lt;0.69,P438&lt;0.46,P438&gt;=0.11,R438&lt;0.84),"TRADE","NO TRADE")))</f>
        <v>NO TRADE</v>
      </c>
      <c r="I438" s="1">
        <f>IF((C439-B439)&gt;500,1,0)</f>
        <v>0</v>
      </c>
      <c r="J438" s="1">
        <f>STDEV(E434:E438)</f>
        <v>822.50136778001774</v>
      </c>
      <c r="K438" s="1">
        <f>STDEV(E431:E438)</f>
        <v>980.95375418882145</v>
      </c>
      <c r="L438" s="1">
        <f>IFERROR((E438-D438)/(C438-D438),0)</f>
        <v>0.99776536312849162</v>
      </c>
      <c r="M438" s="1">
        <f>D438/E438-1</f>
        <v>-1.2527531108398882E-2</v>
      </c>
      <c r="N438" s="1">
        <f>SUM(L429:L438)</f>
        <v>6.9577524197836214</v>
      </c>
      <c r="O438" s="1">
        <f>SUM(M429:M438)</f>
        <v>-9.5044596911395995E-2</v>
      </c>
      <c r="P438" s="1">
        <f>(J438-$P$2)/($P$1-$P$2)</f>
        <v>0.22624406401842453</v>
      </c>
      <c r="Q438" s="1">
        <f>(K438-Q$2)/(Q$1-Q$2)</f>
        <v>0.23610986192112576</v>
      </c>
      <c r="R438" s="1">
        <f>IFERROR((N438-R$2)/(R$1-R$2),0)</f>
        <v>0.78672556696371565</v>
      </c>
      <c r="S438" s="1">
        <f>IFERROR((O438-S$2)/(S$1-S$2),0)</f>
        <v>0.69740292940255488</v>
      </c>
    </row>
    <row r="439" spans="1:19" x14ac:dyDescent="0.25">
      <c r="A439" s="2">
        <v>40457</v>
      </c>
      <c r="B439" s="1">
        <v>71284</v>
      </c>
      <c r="C439" s="1">
        <v>71290</v>
      </c>
      <c r="D439" s="1">
        <v>70343</v>
      </c>
      <c r="E439" s="1">
        <v>70541</v>
      </c>
      <c r="F439" s="1">
        <f>IF((C440-B440)&gt;500,500,(E440-B440))</f>
        <v>-627</v>
      </c>
      <c r="G439" s="1">
        <f>(E440-B440)</f>
        <v>-627</v>
      </c>
      <c r="H439" s="1" t="str">
        <f>IF(AND(S439&lt;0.69,P439&gt;=0.46),"TRADE",IF(AND(S439&lt;0.69,P439&lt;0.11,Q439&gt;=0.26),"TRADE",IF(AND(S439&lt;0.69,P439&lt;0.46,P439&gt;=0.11,R439&lt;0.84),"TRADE","NO TRADE")))</f>
        <v>NO TRADE</v>
      </c>
      <c r="I439" s="1">
        <f>IF((C440-B440)&gt;500,1,0)</f>
        <v>0</v>
      </c>
      <c r="J439" s="1">
        <f>STDEV(E435:E439)</f>
        <v>664.5395398319049</v>
      </c>
      <c r="K439" s="1">
        <f>STDEV(E432:E439)</f>
        <v>842.25123499888252</v>
      </c>
      <c r="L439" s="1">
        <f>IFERROR((E439-D439)/(C439-D439),0)</f>
        <v>0.20908130939809927</v>
      </c>
      <c r="M439" s="1">
        <f>D439/E439-1</f>
        <v>-2.8068782693752015E-3</v>
      </c>
      <c r="N439" s="1">
        <f>SUM(L430:L439)</f>
        <v>6.3530348929389957</v>
      </c>
      <c r="O439" s="1">
        <f>SUM(M430:M439)</f>
        <v>-8.3522898525081435E-2</v>
      </c>
      <c r="P439" s="1">
        <f>(J439-$P$2)/($P$1-$P$2)</f>
        <v>0.17906838833512173</v>
      </c>
      <c r="Q439" s="1">
        <f>(K439-Q$2)/(Q$1-Q$2)</f>
        <v>0.19709508298244402</v>
      </c>
      <c r="R439" s="1">
        <f>IFERROR((N439-R$2)/(R$1-R$2),0)</f>
        <v>0.69220096625610616</v>
      </c>
      <c r="S439" s="1">
        <f>IFERROR((O439-S$2)/(S$1-S$2),0)</f>
        <v>0.7473777798721517</v>
      </c>
    </row>
    <row r="440" spans="1:19" x14ac:dyDescent="0.25">
      <c r="A440" s="2">
        <v>40458</v>
      </c>
      <c r="B440" s="1">
        <v>70545</v>
      </c>
      <c r="C440" s="1">
        <v>70739</v>
      </c>
      <c r="D440" s="1">
        <v>69314</v>
      </c>
      <c r="E440" s="1">
        <v>69918</v>
      </c>
      <c r="F440" s="1">
        <f>IF((C441-B441)&gt;500,500,(E441-B441))</f>
        <v>500</v>
      </c>
      <c r="G440" s="1">
        <f>(E441-B441)</f>
        <v>888</v>
      </c>
      <c r="H440" s="1" t="str">
        <f>IF(AND(S440&lt;0.69,P440&gt;=0.46),"TRADE",IF(AND(S440&lt;0.69,P440&lt;0.11,Q440&gt;=0.26),"TRADE",IF(AND(S440&lt;0.69,P440&lt;0.46,P440&gt;=0.11,R440&lt;0.84),"TRADE","NO TRADE")))</f>
        <v>NO TRADE</v>
      </c>
      <c r="I440" s="1">
        <f>IF((C441-B441)&gt;500,1,0)</f>
        <v>1</v>
      </c>
      <c r="J440" s="1">
        <f>STDEV(E436:E440)</f>
        <v>508.92356990023563</v>
      </c>
      <c r="K440" s="1">
        <f>STDEV(E433:E440)</f>
        <v>722.66446472164978</v>
      </c>
      <c r="L440" s="1">
        <f>IFERROR((E440-D440)/(C440-D440),0)</f>
        <v>0.42385964912280699</v>
      </c>
      <c r="M440" s="1">
        <f>D440/E440-1</f>
        <v>-8.6386910380731319E-3</v>
      </c>
      <c r="N440" s="1">
        <f>SUM(L431:L440)</f>
        <v>6.2491005104643769</v>
      </c>
      <c r="O440" s="1">
        <f>SUM(M431:M440)</f>
        <v>-7.9049980992639712E-2</v>
      </c>
      <c r="P440" s="1">
        <f>(J440-$P$2)/($P$1-$P$2)</f>
        <v>0.13259330872886088</v>
      </c>
      <c r="Q440" s="1">
        <f>(K440-Q$2)/(Q$1-Q$2)</f>
        <v>0.16345725553990123</v>
      </c>
      <c r="R440" s="1">
        <f>IFERROR((N440-R$2)/(R$1-R$2),0)</f>
        <v>0.67595477598199893</v>
      </c>
      <c r="S440" s="1">
        <f>IFERROR((O440-S$2)/(S$1-S$2),0)</f>
        <v>0.76677885924011413</v>
      </c>
    </row>
    <row r="441" spans="1:19" x14ac:dyDescent="0.25">
      <c r="A441" s="2">
        <v>40459</v>
      </c>
      <c r="B441" s="1">
        <v>69921</v>
      </c>
      <c r="C441" s="1">
        <v>70828</v>
      </c>
      <c r="D441" s="1">
        <v>69698</v>
      </c>
      <c r="E441" s="1">
        <v>70809</v>
      </c>
      <c r="F441" s="1">
        <f>IF((C442-B442)&gt;500,500,(E442-B442))</f>
        <v>136</v>
      </c>
      <c r="G441" s="1">
        <f>(E442-B442)</f>
        <v>136</v>
      </c>
      <c r="H441" s="1" t="str">
        <f>IF(AND(S441&lt;0.69,P441&gt;=0.46),"TRADE",IF(AND(S441&lt;0.69,P441&lt;0.11,Q441&gt;=0.26),"TRADE",IF(AND(S441&lt;0.69,P441&lt;0.46,P441&gt;=0.11,R441&lt;0.84),"TRADE","NO TRADE")))</f>
        <v>NO TRADE</v>
      </c>
      <c r="I441" s="1">
        <f>IF((C442-B442)&gt;500,1,0)</f>
        <v>0</v>
      </c>
      <c r="J441" s="1">
        <f>STDEV(E437:E441)</f>
        <v>506.00909082742771</v>
      </c>
      <c r="K441" s="1">
        <f>STDEV(E434:E441)</f>
        <v>687.24178267705963</v>
      </c>
      <c r="L441" s="1">
        <f>IFERROR((E441-D441)/(C441-D441),0)</f>
        <v>0.98318584070796455</v>
      </c>
      <c r="M441" s="1">
        <f>D441/E441-1</f>
        <v>-1.5690095891765177E-2</v>
      </c>
      <c r="N441" s="1">
        <f>SUM(L432:L441)</f>
        <v>7.1193831253658892</v>
      </c>
      <c r="O441" s="1">
        <f>SUM(M432:M441)</f>
        <v>-9.2173943973383743E-2</v>
      </c>
      <c r="P441" s="1">
        <f>(J441-$P$2)/($P$1-$P$2)</f>
        <v>0.13172289262067477</v>
      </c>
      <c r="Q441" s="1">
        <f>(K441-Q$2)/(Q$1-Q$2)</f>
        <v>0.15349342707120289</v>
      </c>
      <c r="R441" s="1">
        <f>IFERROR((N441-R$2)/(R$1-R$2),0)</f>
        <v>0.81199038438512072</v>
      </c>
      <c r="S441" s="1">
        <f>IFERROR((O441-S$2)/(S$1-S$2),0)</f>
        <v>0.70985425788878509</v>
      </c>
    </row>
    <row r="442" spans="1:19" x14ac:dyDescent="0.25">
      <c r="A442" s="2">
        <v>40462</v>
      </c>
      <c r="B442" s="1">
        <v>70810</v>
      </c>
      <c r="C442" s="1">
        <v>71111</v>
      </c>
      <c r="D442" s="1">
        <v>70810</v>
      </c>
      <c r="E442" s="1">
        <v>70946</v>
      </c>
      <c r="F442" s="1">
        <f>IF((C443-B443)&gt;500,500,(E443-B443))</f>
        <v>500</v>
      </c>
      <c r="G442" s="1">
        <f>(E443-B443)</f>
        <v>725</v>
      </c>
      <c r="H442" s="1" t="str">
        <f>IF(AND(S442&lt;0.69,P442&gt;=0.46),"TRADE",IF(AND(S442&lt;0.69,P442&lt;0.11,Q442&gt;=0.26),"TRADE",IF(AND(S442&lt;0.69,P442&lt;0.46,P442&gt;=0.11,R442&lt;0.84),"TRADE","NO TRADE")))</f>
        <v>NO TRADE</v>
      </c>
      <c r="I442" s="1">
        <f>IF((C443-B443)&gt;500,1,0)</f>
        <v>1</v>
      </c>
      <c r="J442" s="1">
        <f>STDEV(E438:E442)</f>
        <v>512.12527764210188</v>
      </c>
      <c r="K442" s="1">
        <f>STDEV(E435:E442)</f>
        <v>591.98478201965395</v>
      </c>
      <c r="L442" s="1">
        <f>IFERROR((E442-D442)/(C442-D442),0)</f>
        <v>0.45182724252491696</v>
      </c>
      <c r="M442" s="1">
        <f>D442/E442-1</f>
        <v>-1.9169509204183255E-3</v>
      </c>
      <c r="N442" s="1">
        <f>SUM(L433:L442)</f>
        <v>6.6914289471257797</v>
      </c>
      <c r="O442" s="1">
        <f>SUM(M433:M442)</f>
        <v>-8.2393033931235204E-2</v>
      </c>
      <c r="P442" s="1">
        <f>(J442-$P$2)/($P$1-$P$2)</f>
        <v>0.13354950636233354</v>
      </c>
      <c r="Q442" s="1">
        <f>(K442-Q$2)/(Q$1-Q$2)</f>
        <v>0.12669917095591729</v>
      </c>
      <c r="R442" s="1">
        <f>IFERROR((N442-R$2)/(R$1-R$2),0)</f>
        <v>0.74509601466116659</v>
      </c>
      <c r="S442" s="1">
        <f>IFERROR((O442-S$2)/(S$1-S$2),0)</f>
        <v>0.75227851691934133</v>
      </c>
    </row>
    <row r="443" spans="1:19" x14ac:dyDescent="0.25">
      <c r="A443" s="2">
        <v>40464</v>
      </c>
      <c r="B443" s="1">
        <v>70950</v>
      </c>
      <c r="C443" s="1">
        <v>71995</v>
      </c>
      <c r="D443" s="1">
        <v>70950</v>
      </c>
      <c r="E443" s="1">
        <v>71675</v>
      </c>
      <c r="F443" s="1">
        <f>IF((C444-B444)&gt;500,500,(E444-B444))</f>
        <v>16</v>
      </c>
      <c r="G443" s="1">
        <f>(E444-B444)</f>
        <v>16</v>
      </c>
      <c r="H443" s="1" t="str">
        <f>IF(AND(S443&lt;0.69,P443&gt;=0.46),"TRADE",IF(AND(S443&lt;0.69,P443&lt;0.11,Q443&gt;=0.26),"TRADE",IF(AND(S443&lt;0.69,P443&lt;0.46,P443&gt;=0.11,R443&lt;0.84),"TRADE","NO TRADE")))</f>
        <v>NO TRADE</v>
      </c>
      <c r="I443" s="1">
        <f>IF((C444-B444)&gt;500,1,0)</f>
        <v>0</v>
      </c>
      <c r="J443" s="1">
        <f>STDEV(E439:E443)</f>
        <v>638.27165063160999</v>
      </c>
      <c r="K443" s="1">
        <f>STDEV(E436:E443)</f>
        <v>575.25863748404504</v>
      </c>
      <c r="L443" s="1">
        <f>IFERROR((E443-D443)/(C443-D443),0)</f>
        <v>0.69377990430622005</v>
      </c>
      <c r="M443" s="1">
        <f>D443/E443-1</f>
        <v>-1.0115102895012162E-2</v>
      </c>
      <c r="N443" s="1">
        <f>SUM(L434:L443)</f>
        <v>6.5932006547106878</v>
      </c>
      <c r="O443" s="1">
        <f>SUM(M434:M443)</f>
        <v>-8.1342134630604024E-2</v>
      </c>
      <c r="P443" s="1">
        <f>(J443-$P$2)/($P$1-$P$2)</f>
        <v>0.17122342073823435</v>
      </c>
      <c r="Q443" s="1">
        <f>(K443-Q$2)/(Q$1-Q$2)</f>
        <v>0.12199437658473795</v>
      </c>
      <c r="R443" s="1">
        <f>IFERROR((N443-R$2)/(R$1-R$2),0)</f>
        <v>0.72974175468597569</v>
      </c>
      <c r="S443" s="1">
        <f>IFERROR((O443-S$2)/(S$1-S$2),0)</f>
        <v>0.75683674554560265</v>
      </c>
    </row>
    <row r="444" spans="1:19" x14ac:dyDescent="0.25">
      <c r="A444" s="2">
        <v>40465</v>
      </c>
      <c r="B444" s="1">
        <v>71676</v>
      </c>
      <c r="C444" s="1">
        <v>71961</v>
      </c>
      <c r="D444" s="1">
        <v>71264</v>
      </c>
      <c r="E444" s="1">
        <v>71692</v>
      </c>
      <c r="F444" s="1">
        <f>IF((C445-B445)&gt;500,500,(E445-B445))</f>
        <v>131</v>
      </c>
      <c r="G444" s="1">
        <f>(E445-B445)</f>
        <v>131</v>
      </c>
      <c r="H444" s="1" t="str">
        <f>IF(AND(S444&lt;0.69,P444&gt;=0.46),"TRADE",IF(AND(S444&lt;0.69,P444&lt;0.11,Q444&gt;=0.26),"TRADE",IF(AND(S444&lt;0.69,P444&lt;0.46,P444&gt;=0.11,R444&lt;0.84),"TRADE","NO TRADE")))</f>
        <v>NO TRADE</v>
      </c>
      <c r="I444" s="1">
        <f>IF((C445-B445)&gt;500,1,0)</f>
        <v>0</v>
      </c>
      <c r="J444" s="1">
        <f>STDEV(E440:E444)</f>
        <v>732.16972076151853</v>
      </c>
      <c r="K444" s="1">
        <f>STDEV(E437:E444)</f>
        <v>625.99690494442541</v>
      </c>
      <c r="L444" s="1">
        <f>IFERROR((E444-D444)/(C444-D444),0)</f>
        <v>0.61406025824964128</v>
      </c>
      <c r="M444" s="1">
        <f>D444/E444-1</f>
        <v>-5.9699827037884567E-3</v>
      </c>
      <c r="N444" s="1">
        <f>SUM(L435:L444)</f>
        <v>6.6228453285447451</v>
      </c>
      <c r="O444" s="1">
        <f>SUM(M435:M444)</f>
        <v>-8.3411961328152207E-2</v>
      </c>
      <c r="P444" s="1">
        <f>(J444-$P$2)/($P$1-$P$2)</f>
        <v>0.19926630275142335</v>
      </c>
      <c r="Q444" s="1">
        <f>(K444-Q$2)/(Q$1-Q$2)</f>
        <v>0.13626623192132103</v>
      </c>
      <c r="R444" s="1">
        <f>IFERROR((N444-R$2)/(R$1-R$2),0)</f>
        <v>0.73437557268012754</v>
      </c>
      <c r="S444" s="1">
        <f>IFERROR((O444-S$2)/(S$1-S$2),0)</f>
        <v>0.74785896499279669</v>
      </c>
    </row>
    <row r="445" spans="1:19" x14ac:dyDescent="0.25">
      <c r="A445" s="2">
        <v>40466</v>
      </c>
      <c r="B445" s="1">
        <v>71699</v>
      </c>
      <c r="C445" s="1">
        <v>72140</v>
      </c>
      <c r="D445" s="1">
        <v>71351</v>
      </c>
      <c r="E445" s="1">
        <v>71830</v>
      </c>
      <c r="F445" s="1">
        <f>IF((C446-B446)&gt;500,500,(E446-B446))</f>
        <v>-94</v>
      </c>
      <c r="G445" s="1">
        <f>(E446-B446)</f>
        <v>-94</v>
      </c>
      <c r="H445" s="1" t="str">
        <f>IF(AND(S445&lt;0.69,P445&gt;=0.46),"TRADE",IF(AND(S445&lt;0.69,P445&lt;0.11,Q445&gt;=0.26),"TRADE",IF(AND(S445&lt;0.69,P445&lt;0.46,P445&gt;=0.11,R445&lt;0.84),"TRADE","NO TRADE")))</f>
        <v>NO TRADE</v>
      </c>
      <c r="I445" s="1">
        <f>IF((C446-B446)&gt;500,1,0)</f>
        <v>0</v>
      </c>
      <c r="J445" s="1">
        <f>STDEV(E441:E445)</f>
        <v>474.5327175232494</v>
      </c>
      <c r="K445" s="1">
        <f>STDEV(E438:E445)</f>
        <v>661.60794389772207</v>
      </c>
      <c r="L445" s="1">
        <f>IFERROR((E445-D445)/(C445-D445),0)</f>
        <v>0.60709759188846646</v>
      </c>
      <c r="M445" s="1">
        <f>D445/E445-1</f>
        <v>-6.6685229012947156E-3</v>
      </c>
      <c r="N445" s="1">
        <f>SUM(L436:L445)</f>
        <v>6.6075566965709731</v>
      </c>
      <c r="O445" s="1">
        <f>SUM(M436:M445)</f>
        <v>-8.2792568342942574E-2</v>
      </c>
      <c r="P445" s="1">
        <f>(J445-$P$2)/($P$1-$P$2)</f>
        <v>0.12232239885598972</v>
      </c>
      <c r="Q445" s="1">
        <f>(K445-Q$2)/(Q$1-Q$2)</f>
        <v>0.14628304214693105</v>
      </c>
      <c r="R445" s="1">
        <f>IFERROR((N445-R$2)/(R$1-R$2),0)</f>
        <v>0.73198577617426619</v>
      </c>
      <c r="S445" s="1">
        <f>IFERROR((O445-S$2)/(S$1-S$2),0)</f>
        <v>0.75054555431148051</v>
      </c>
    </row>
    <row r="446" spans="1:19" x14ac:dyDescent="0.25">
      <c r="A446" s="2">
        <v>40469</v>
      </c>
      <c r="B446" s="1">
        <v>71830</v>
      </c>
      <c r="C446" s="1">
        <v>71884</v>
      </c>
      <c r="D446" s="1">
        <v>71341</v>
      </c>
      <c r="E446" s="1">
        <v>71736</v>
      </c>
      <c r="F446" s="1">
        <f>IF((C447-B447)&gt;500,500,(E447-B447))</f>
        <v>-1871</v>
      </c>
      <c r="G446" s="1">
        <f>(E447-B447)</f>
        <v>-1871</v>
      </c>
      <c r="H446" s="1" t="str">
        <f>IF(AND(S446&lt;0.69,P446&gt;=0.46),"TRADE",IF(AND(S446&lt;0.69,P446&lt;0.11,Q446&gt;=0.26),"TRADE",IF(AND(S446&lt;0.69,P446&lt;0.46,P446&gt;=0.11,R446&lt;0.84),"TRADE","NO TRADE")))</f>
        <v>NO TRADE</v>
      </c>
      <c r="I446" s="1">
        <f>IF((C447-B447)&gt;500,1,0)</f>
        <v>0</v>
      </c>
      <c r="J446" s="1">
        <f>STDEV(E442:E446)</f>
        <v>357.16690776162341</v>
      </c>
      <c r="K446" s="1">
        <f>STDEV(E439:E446)</f>
        <v>699.12556352305455</v>
      </c>
      <c r="L446" s="1">
        <f>IFERROR((E446-D446)/(C446-D446),0)</f>
        <v>0.72744014732965012</v>
      </c>
      <c r="M446" s="1">
        <f>D446/E446-1</f>
        <v>-5.5063008810081193E-3</v>
      </c>
      <c r="N446" s="1">
        <f>SUM(L437:L446)</f>
        <v>6.348789947348898</v>
      </c>
      <c r="O446" s="1">
        <f>SUM(M437:M446)</f>
        <v>-7.4045498109453822E-2</v>
      </c>
      <c r="P446" s="1">
        <f>(J446-$P$2)/($P$1-$P$2)</f>
        <v>8.7270820575688954E-2</v>
      </c>
      <c r="Q446" s="1">
        <f>(K446-Q$2)/(Q$1-Q$2)</f>
        <v>0.15683614272892879</v>
      </c>
      <c r="R446" s="1">
        <f>IFERROR((N446-R$2)/(R$1-R$2),0)</f>
        <v>0.69153743035857196</v>
      </c>
      <c r="S446" s="1">
        <f>IFERROR((O446-S$2)/(S$1-S$2),0)</f>
        <v>0.78848557949777487</v>
      </c>
    </row>
    <row r="447" spans="1:19" x14ac:dyDescent="0.25">
      <c r="A447" s="2">
        <v>40470</v>
      </c>
      <c r="B447" s="1">
        <v>71735</v>
      </c>
      <c r="C447" s="1">
        <v>71735</v>
      </c>
      <c r="D447" s="1">
        <v>69628</v>
      </c>
      <c r="E447" s="1">
        <v>69864</v>
      </c>
      <c r="F447" s="1">
        <f>IF((C448-B448)&gt;500,500,(E448-B448))</f>
        <v>500</v>
      </c>
      <c r="G447" s="1">
        <f>(E448-B448)</f>
        <v>542</v>
      </c>
      <c r="H447" s="1" t="str">
        <f>IF(AND(S447&lt;0.69,P447&gt;=0.46),"TRADE",IF(AND(S447&lt;0.69,P447&lt;0.11,Q447&gt;=0.26),"TRADE",IF(AND(S447&lt;0.69,P447&lt;0.46,P447&gt;=0.11,R447&lt;0.84),"TRADE","NO TRADE")))</f>
        <v>NO TRADE</v>
      </c>
      <c r="I447" s="1">
        <f>IF((C448-B448)&gt;500,1,0)</f>
        <v>1</v>
      </c>
      <c r="J447" s="1">
        <f>STDEV(E443:E447)</f>
        <v>838.11383475038758</v>
      </c>
      <c r="K447" s="1">
        <f>STDEV(E440:E447)</f>
        <v>813.99276058556825</v>
      </c>
      <c r="L447" s="1">
        <f>IFERROR((E447-D447)/(C447-D447),0)</f>
        <v>0.11200759373516848</v>
      </c>
      <c r="M447" s="1">
        <f>D447/E447-1</f>
        <v>-3.3779915263941751E-3</v>
      </c>
      <c r="N447" s="1">
        <f>SUM(L438:L447)</f>
        <v>5.8201049003914269</v>
      </c>
      <c r="O447" s="1">
        <f>SUM(M438:M447)</f>
        <v>-7.3218048135528346E-2</v>
      </c>
      <c r="P447" s="1">
        <f>(J447-$P$2)/($P$1-$P$2)</f>
        <v>0.23090676441875402</v>
      </c>
      <c r="Q447" s="1">
        <f>(K447-Q$2)/(Q$1-Q$2)</f>
        <v>0.18914643043583754</v>
      </c>
      <c r="R447" s="1">
        <f>IFERROR((N447-R$2)/(R$1-R$2),0)</f>
        <v>0.60889761797460096</v>
      </c>
      <c r="S447" s="1">
        <f>IFERROR((O447-S$2)/(S$1-S$2),0)</f>
        <v>0.79207460668209295</v>
      </c>
    </row>
    <row r="448" spans="1:19" x14ac:dyDescent="0.25">
      <c r="A448" s="2">
        <v>40471</v>
      </c>
      <c r="B448" s="1">
        <v>69863</v>
      </c>
      <c r="C448" s="1">
        <v>70720</v>
      </c>
      <c r="D448" s="1">
        <v>69814</v>
      </c>
      <c r="E448" s="1">
        <v>70405</v>
      </c>
      <c r="F448" s="1">
        <f>IF((C449-B449)&gt;500,500,(E449-B449))</f>
        <v>500</v>
      </c>
      <c r="G448" s="1">
        <f>(E449-B449)</f>
        <v>-754</v>
      </c>
      <c r="H448" s="1" t="str">
        <f>IF(AND(S448&lt;0.69,P448&gt;=0.46),"TRADE",IF(AND(S448&lt;0.69,P448&lt;0.11,Q448&gt;=0.26),"TRADE",IF(AND(S448&lt;0.69,P448&lt;0.46,P448&gt;=0.11,R448&lt;0.84),"TRADE","NO TRADE")))</f>
        <v>NO TRADE</v>
      </c>
      <c r="I448" s="1">
        <f>IF((C449-B449)&gt;500,1,0)</f>
        <v>1</v>
      </c>
      <c r="J448" s="1">
        <f>STDEV(E444:E448)</f>
        <v>908.07973218214704</v>
      </c>
      <c r="K448" s="1">
        <f>STDEV(E441:E448)</f>
        <v>730.4129824968885</v>
      </c>
      <c r="L448" s="1">
        <f>IFERROR((E448-D448)/(C448-D448),0)</f>
        <v>0.65231788079470199</v>
      </c>
      <c r="M448" s="1">
        <f>D448/E448-1</f>
        <v>-8.3942901782544377E-3</v>
      </c>
      <c r="N448" s="1">
        <f>SUM(L439:L448)</f>
        <v>5.4746574180576371</v>
      </c>
      <c r="O448" s="1">
        <f>SUM(M439:M448)</f>
        <v>-6.9084807205383902E-2</v>
      </c>
      <c r="P448" s="1">
        <f>(J448-$P$2)/($P$1-$P$2)</f>
        <v>0.2518022461247274</v>
      </c>
      <c r="Q448" s="1">
        <f>(K448-Q$2)/(Q$1-Q$2)</f>
        <v>0.16563678847029745</v>
      </c>
      <c r="R448" s="1">
        <f>IFERROR((N448-R$2)/(R$1-R$2),0)</f>
        <v>0.55490003417141087</v>
      </c>
      <c r="S448" s="1">
        <f>IFERROR((O448-S$2)/(S$1-S$2),0)</f>
        <v>0.81000235400831488</v>
      </c>
    </row>
    <row r="449" spans="1:19" x14ac:dyDescent="0.25">
      <c r="A449" s="2">
        <v>40472</v>
      </c>
      <c r="B449" s="1">
        <v>70406</v>
      </c>
      <c r="C449" s="1">
        <v>70958</v>
      </c>
      <c r="D449" s="1">
        <v>68952</v>
      </c>
      <c r="E449" s="1">
        <v>69652</v>
      </c>
      <c r="F449" s="1">
        <f>IF((C450-B450)&gt;500,500,(E450-B450))</f>
        <v>500</v>
      </c>
      <c r="G449" s="1">
        <f>(E450-B450)</f>
        <v>-128</v>
      </c>
      <c r="H449" s="1" t="str">
        <f>IF(AND(S449&lt;0.69,P449&gt;=0.46),"TRADE",IF(AND(S449&lt;0.69,P449&lt;0.11,Q449&gt;=0.26),"TRADE",IF(AND(S449&lt;0.69,P449&lt;0.46,P449&gt;=0.11,R449&lt;0.84),"TRADE","NO TRADE")))</f>
        <v>NO TRADE</v>
      </c>
      <c r="I449" s="1">
        <f>IF((C450-B450)&gt;500,1,0)</f>
        <v>1</v>
      </c>
      <c r="J449" s="1">
        <f>STDEV(E445:E449)</f>
        <v>1028.8813342655217</v>
      </c>
      <c r="K449" s="1">
        <f>STDEV(E442:E449)</f>
        <v>896.39165547209325</v>
      </c>
      <c r="L449" s="1">
        <f>IFERROR((E449-D449)/(C449-D449),0)</f>
        <v>0.34895314057826521</v>
      </c>
      <c r="M449" s="1">
        <f>D449/E449-1</f>
        <v>-1.0049962671567214E-2</v>
      </c>
      <c r="N449" s="1">
        <f>SUM(L440:L449)</f>
        <v>5.6145292492378029</v>
      </c>
      <c r="O449" s="1">
        <f>SUM(M440:M449)</f>
        <v>-7.6327891607575915E-2</v>
      </c>
      <c r="P449" s="1">
        <f>(J449-$P$2)/($P$1-$P$2)</f>
        <v>0.28787993195513351</v>
      </c>
      <c r="Q449" s="1">
        <f>(K449-Q$2)/(Q$1-Q$2)</f>
        <v>0.21232390902501247</v>
      </c>
      <c r="R449" s="1">
        <f>IFERROR((N449-R$2)/(R$1-R$2),0)</f>
        <v>0.57676367860972466</v>
      </c>
      <c r="S449" s="1">
        <f>IFERROR((O449-S$2)/(S$1-S$2),0)</f>
        <v>0.77858579997248245</v>
      </c>
    </row>
    <row r="450" spans="1:19" x14ac:dyDescent="0.25">
      <c r="A450" s="2">
        <v>40473</v>
      </c>
      <c r="B450" s="1">
        <v>69658</v>
      </c>
      <c r="C450" s="1">
        <v>70312</v>
      </c>
      <c r="D450" s="1">
        <v>68847</v>
      </c>
      <c r="E450" s="1">
        <v>69530</v>
      </c>
      <c r="F450" s="1">
        <f>IF((C451-B451)&gt;500,500,(E451-B451))</f>
        <v>500</v>
      </c>
      <c r="G450" s="1">
        <f>(E451-B451)</f>
        <v>44</v>
      </c>
      <c r="H450" s="1" t="str">
        <f>IF(AND(S450&lt;0.69,P450&gt;=0.46),"TRADE",IF(AND(S450&lt;0.69,P450&lt;0.11,Q450&gt;=0.26),"TRADE",IF(AND(S450&lt;0.69,P450&lt;0.46,P450&gt;=0.11,R450&lt;0.84),"TRADE","NO TRADE")))</f>
        <v>NO TRADE</v>
      </c>
      <c r="I450" s="1">
        <f>IF((C451-B451)&gt;500,1,0)</f>
        <v>1</v>
      </c>
      <c r="J450" s="1">
        <f>STDEV(E446:E450)</f>
        <v>902.27867092157294</v>
      </c>
      <c r="K450" s="1">
        <f>STDEV(E443:E450)</f>
        <v>1032.415890728427</v>
      </c>
      <c r="L450" s="1">
        <f>IFERROR((E450-D450)/(C450-D450),0)</f>
        <v>0.46621160409556311</v>
      </c>
      <c r="M450" s="1">
        <f>D450/E450-1</f>
        <v>-9.8230979433338028E-3</v>
      </c>
      <c r="N450" s="1">
        <f>SUM(L441:L450)</f>
        <v>5.6568812042105598</v>
      </c>
      <c r="O450" s="1">
        <f>SUM(M441:M450)</f>
        <v>-7.7512298512836586E-2</v>
      </c>
      <c r="P450" s="1">
        <f>(J450-$P$2)/($P$1-$P$2)</f>
        <v>0.25006974537943527</v>
      </c>
      <c r="Q450" s="1">
        <f>(K450-Q$2)/(Q$1-Q$2)</f>
        <v>0.250585329940964</v>
      </c>
      <c r="R450" s="1">
        <f>IFERROR((N450-R$2)/(R$1-R$2),0)</f>
        <v>0.5833837970208372</v>
      </c>
      <c r="S450" s="1">
        <f>IFERROR((O450-S$2)/(S$1-S$2),0)</f>
        <v>0.77344848809354394</v>
      </c>
    </row>
    <row r="451" spans="1:19" x14ac:dyDescent="0.25">
      <c r="A451" s="2">
        <v>40476</v>
      </c>
      <c r="B451" s="1">
        <v>69536</v>
      </c>
      <c r="C451" s="1">
        <v>70231</v>
      </c>
      <c r="D451" s="1">
        <v>69451</v>
      </c>
      <c r="E451" s="1">
        <v>69580</v>
      </c>
      <c r="F451" s="1">
        <f>IF((C452-B452)&gt;500,500,(E452-B452))</f>
        <v>500</v>
      </c>
      <c r="G451" s="1">
        <f>(E452-B452)</f>
        <v>1158</v>
      </c>
      <c r="H451" s="1" t="str">
        <f>IF(AND(S451&lt;0.69,P451&gt;=0.46),"TRADE",IF(AND(S451&lt;0.69,P451&lt;0.11,Q451&gt;=0.26),"TRADE",IF(AND(S451&lt;0.69,P451&lt;0.46,P451&gt;=0.11,R451&lt;0.84),"TRADE","NO TRADE")))</f>
        <v>NO TRADE</v>
      </c>
      <c r="I451" s="1">
        <f>IF((C452-B452)&gt;500,1,0)</f>
        <v>1</v>
      </c>
      <c r="J451" s="1">
        <f>STDEV(E447:E451)</f>
        <v>358.16644175578477</v>
      </c>
      <c r="K451" s="1">
        <f>STDEV(E444:E451)</f>
        <v>1043.8216100327818</v>
      </c>
      <c r="L451" s="1">
        <f>IFERROR((E451-D451)/(C451-D451),0)</f>
        <v>0.16538461538461538</v>
      </c>
      <c r="M451" s="1">
        <f>D451/E451-1</f>
        <v>-1.8539810290313374E-3</v>
      </c>
      <c r="N451" s="1">
        <f>SUM(L442:L451)</f>
        <v>4.8390799788872094</v>
      </c>
      <c r="O451" s="1">
        <f>SUM(M442:M451)</f>
        <v>-6.3676183650102747E-2</v>
      </c>
      <c r="P451" s="1">
        <f>(J451-$P$2)/($P$1-$P$2)</f>
        <v>8.7569333780781022E-2</v>
      </c>
      <c r="Q451" s="1">
        <f>(K451-Q$2)/(Q$1-Q$2)</f>
        <v>0.25379357460656149</v>
      </c>
      <c r="R451" s="1">
        <f>IFERROR((N451-R$2)/(R$1-R$2),0)</f>
        <v>0.45555165912127638</v>
      </c>
      <c r="S451" s="1">
        <f>IFERROR((O451-S$2)/(S$1-S$2),0)</f>
        <v>0.83346201632186501</v>
      </c>
    </row>
    <row r="452" spans="1:19" x14ac:dyDescent="0.25">
      <c r="A452" s="2">
        <v>40477</v>
      </c>
      <c r="B452" s="1">
        <v>69582</v>
      </c>
      <c r="C452" s="1">
        <v>70834</v>
      </c>
      <c r="D452" s="1">
        <v>69055</v>
      </c>
      <c r="E452" s="1">
        <v>70740</v>
      </c>
      <c r="F452" s="1">
        <f>IF((C453-B453)&gt;500,500,(E453-B453))</f>
        <v>-166</v>
      </c>
      <c r="G452" s="1">
        <f>(E453-B453)</f>
        <v>-166</v>
      </c>
      <c r="H452" s="1" t="str">
        <f>IF(AND(S452&lt;0.69,P452&gt;=0.46),"TRADE",IF(AND(S452&lt;0.69,P452&lt;0.11,Q452&gt;=0.26),"TRADE",IF(AND(S452&lt;0.69,P452&lt;0.46,P452&gt;=0.11,R452&lt;0.84),"TRADE","NO TRADE")))</f>
        <v>NO TRADE</v>
      </c>
      <c r="I452" s="1">
        <f>IF((C453-B453)&gt;500,1,0)</f>
        <v>0</v>
      </c>
      <c r="J452" s="1">
        <f>STDEV(E448:E452)</f>
        <v>554.14330276562941</v>
      </c>
      <c r="K452" s="1">
        <f>STDEV(E445:E452)</f>
        <v>942.57814189139174</v>
      </c>
      <c r="L452" s="1">
        <f>IFERROR((E452-D452)/(C452-D452),0)</f>
        <v>0.94716132658797081</v>
      </c>
      <c r="M452" s="1">
        <f>D452/E452-1</f>
        <v>-2.38196211478654E-2</v>
      </c>
      <c r="N452" s="1">
        <f>SUM(L443:L452)</f>
        <v>5.3344140629502625</v>
      </c>
      <c r="O452" s="1">
        <f>SUM(M443:M452)</f>
        <v>-8.5578853877549821E-2</v>
      </c>
      <c r="P452" s="1">
        <f>(J452-$P$2)/($P$1-$P$2)</f>
        <v>0.14609828951981588</v>
      </c>
      <c r="Q452" s="1">
        <f>(K452-Q$2)/(Q$1-Q$2)</f>
        <v>0.22531542185496881</v>
      </c>
      <c r="R452" s="1">
        <f>IFERROR((N452-R$2)/(R$1-R$2),0)</f>
        <v>0.53297831608827329</v>
      </c>
      <c r="S452" s="1">
        <f>IFERROR((O452-S$2)/(S$1-S$2),0)</f>
        <v>0.73846016565706196</v>
      </c>
    </row>
    <row r="453" spans="1:19" x14ac:dyDescent="0.25">
      <c r="A453" s="2">
        <v>40478</v>
      </c>
      <c r="B453" s="1">
        <v>70735</v>
      </c>
      <c r="C453" s="1">
        <v>70844</v>
      </c>
      <c r="D453" s="1">
        <v>70059</v>
      </c>
      <c r="E453" s="1">
        <v>70569</v>
      </c>
      <c r="F453" s="1">
        <f>IF((C454-B454)&gt;500,500,(E454-B454))</f>
        <v>500</v>
      </c>
      <c r="G453" s="1">
        <f>(E454-B454)</f>
        <v>-253</v>
      </c>
      <c r="H453" s="1" t="str">
        <f>IF(AND(S453&lt;0.69,P453&gt;=0.46),"TRADE",IF(AND(S453&lt;0.69,P453&lt;0.11,Q453&gt;=0.26),"TRADE",IF(AND(S453&lt;0.69,P453&lt;0.46,P453&gt;=0.11,R453&lt;0.84),"TRADE","NO TRADE")))</f>
        <v>NO TRADE</v>
      </c>
      <c r="I453" s="1">
        <f>IF((C454-B454)&gt;500,1,0)</f>
        <v>1</v>
      </c>
      <c r="J453" s="1">
        <f>STDEV(E449:E453)</f>
        <v>589.22763003783177</v>
      </c>
      <c r="K453" s="1">
        <f>STDEV(E446:E453)</f>
        <v>760.38148320431901</v>
      </c>
      <c r="L453" s="1">
        <f>IFERROR((E453-D453)/(C453-D453),0)</f>
        <v>0.64968152866242035</v>
      </c>
      <c r="M453" s="1">
        <f>D453/E453-1</f>
        <v>-7.2269693491476827E-3</v>
      </c>
      <c r="N453" s="1">
        <f>SUM(L444:L453)</f>
        <v>5.2903156873064638</v>
      </c>
      <c r="O453" s="1">
        <f>SUM(M444:M453)</f>
        <v>-8.2690720331685341E-2</v>
      </c>
      <c r="P453" s="1">
        <f>(J453-$P$2)/($P$1-$P$2)</f>
        <v>0.15657630731981215</v>
      </c>
      <c r="Q453" s="1">
        <f>(K453-Q$2)/(Q$1-Q$2)</f>
        <v>0.17406644380065964</v>
      </c>
      <c r="R453" s="1">
        <f>IFERROR((N453-R$2)/(R$1-R$2),0)</f>
        <v>0.52608521118467544</v>
      </c>
      <c r="S453" s="1">
        <f>IFERROR((O453-S$2)/(S$1-S$2),0)</f>
        <v>0.75098731549655473</v>
      </c>
    </row>
    <row r="454" spans="1:19" x14ac:dyDescent="0.25">
      <c r="A454" s="2">
        <v>40479</v>
      </c>
      <c r="B454" s="1">
        <v>70573</v>
      </c>
      <c r="C454" s="1">
        <v>71263</v>
      </c>
      <c r="D454" s="1">
        <v>70234</v>
      </c>
      <c r="E454" s="1">
        <v>70320</v>
      </c>
      <c r="F454" s="1">
        <f>IF((C455-B455)&gt;500,500,(E455-B455))</f>
        <v>351</v>
      </c>
      <c r="G454" s="1">
        <f>(E455-B455)</f>
        <v>351</v>
      </c>
      <c r="H454" s="1" t="str">
        <f>IF(AND(S454&lt;0.69,P454&gt;=0.46),"TRADE",IF(AND(S454&lt;0.69,P454&lt;0.11,Q454&gt;=0.26),"TRADE",IF(AND(S454&lt;0.69,P454&lt;0.46,P454&gt;=0.11,R454&lt;0.84),"TRADE","NO TRADE")))</f>
        <v>NO TRADE</v>
      </c>
      <c r="I454" s="1">
        <f>IF((C455-B455)&gt;500,1,0)</f>
        <v>0</v>
      </c>
      <c r="J454" s="1">
        <f>STDEV(E450:E454)</f>
        <v>561.65754690914639</v>
      </c>
      <c r="K454" s="1">
        <f>STDEV(E447:E454)</f>
        <v>481.1052750846593</v>
      </c>
      <c r="L454" s="1">
        <f>IFERROR((E454-D454)/(C454-D454),0)</f>
        <v>8.3576287657920315E-2</v>
      </c>
      <c r="M454" s="1">
        <f>D454/E454-1</f>
        <v>-1.2229806598407222E-3</v>
      </c>
      <c r="N454" s="1">
        <f>SUM(L445:L454)</f>
        <v>4.7598317167147428</v>
      </c>
      <c r="O454" s="1">
        <f>SUM(M445:M454)</f>
        <v>-7.7943718287737607E-2</v>
      </c>
      <c r="P454" s="1">
        <f>(J454-$P$2)/($P$1-$P$2)</f>
        <v>0.14834243640849432</v>
      </c>
      <c r="Q454" s="1">
        <f>(K454-Q$2)/(Q$1-Q$2)</f>
        <v>9.551055609035089E-2</v>
      </c>
      <c r="R454" s="1">
        <f>IFERROR((N454-R$2)/(R$1-R$2),0)</f>
        <v>0.44316420546549856</v>
      </c>
      <c r="S454" s="1">
        <f>IFERROR((O454-S$2)/(S$1-S$2),0)</f>
        <v>0.77157722415159646</v>
      </c>
    </row>
    <row r="455" spans="1:19" x14ac:dyDescent="0.25">
      <c r="A455" s="2">
        <v>40480</v>
      </c>
      <c r="B455" s="1">
        <v>70322</v>
      </c>
      <c r="C455" s="1">
        <v>70776</v>
      </c>
      <c r="D455" s="1">
        <v>70322</v>
      </c>
      <c r="E455" s="1">
        <v>70673</v>
      </c>
      <c r="F455" s="1">
        <f>IF((C456-B456)&gt;500,500,(E456-B456))</f>
        <v>500</v>
      </c>
      <c r="G455" s="1">
        <f>(E456-B456)</f>
        <v>875</v>
      </c>
      <c r="H455" s="1" t="str">
        <f>IF(AND(S455&lt;0.69,P455&gt;=0.46),"TRADE",IF(AND(S455&lt;0.69,P455&lt;0.11,Q455&gt;=0.26),"TRADE",IF(AND(S455&lt;0.69,P455&lt;0.46,P455&gt;=0.11,R455&lt;0.84),"TRADE","NO TRADE")))</f>
        <v>NO TRADE</v>
      </c>
      <c r="I455" s="1">
        <f>IF((C456-B456)&gt;500,1,0)</f>
        <v>1</v>
      </c>
      <c r="J455" s="1">
        <f>STDEV(E451:E455)</f>
        <v>472.9442884738117</v>
      </c>
      <c r="K455" s="1">
        <f>STDEV(E448:E455)</f>
        <v>512.60871669195342</v>
      </c>
      <c r="L455" s="1">
        <f>IFERROR((E455-D455)/(C455-D455),0)</f>
        <v>0.77312775330396477</v>
      </c>
      <c r="M455" s="1">
        <f>D455/E455-1</f>
        <v>-4.9665360179983464E-3</v>
      </c>
      <c r="N455" s="1">
        <f>SUM(L446:L455)</f>
        <v>4.9258618781302408</v>
      </c>
      <c r="O455" s="1">
        <f>SUM(M446:M455)</f>
        <v>-7.6241731404441238E-2</v>
      </c>
      <c r="P455" s="1">
        <f>(J455-$P$2)/($P$1-$P$2)</f>
        <v>0.12184801074174971</v>
      </c>
      <c r="Q455" s="1">
        <f>(K455-Q$2)/(Q$1-Q$2)</f>
        <v>0.10437196551027007</v>
      </c>
      <c r="R455" s="1">
        <f>IFERROR((N455-R$2)/(R$1-R$2),0)</f>
        <v>0.46911671058819571</v>
      </c>
      <c r="S455" s="1">
        <f>IFERROR((O455-S$2)/(S$1-S$2),0)</f>
        <v>0.77895951599278723</v>
      </c>
    </row>
    <row r="456" spans="1:19" x14ac:dyDescent="0.25">
      <c r="A456" s="2">
        <v>40483</v>
      </c>
      <c r="B456" s="1">
        <v>70686</v>
      </c>
      <c r="C456" s="1">
        <v>71751</v>
      </c>
      <c r="D456" s="1">
        <v>70673</v>
      </c>
      <c r="E456" s="1">
        <v>71561</v>
      </c>
      <c r="F456" s="1">
        <f>IF((C457-B457)&gt;500,500,(E457-B457))</f>
        <v>500</v>
      </c>
      <c r="G456" s="1">
        <f>(E457-B457)</f>
        <v>345</v>
      </c>
      <c r="H456" s="1" t="str">
        <f>IF(AND(S456&lt;0.69,P456&gt;=0.46),"TRADE",IF(AND(S456&lt;0.69,P456&lt;0.11,Q456&gt;=0.26),"TRADE",IF(AND(S456&lt;0.69,P456&lt;0.46,P456&gt;=0.11,R456&lt;0.84),"TRADE","NO TRADE")))</f>
        <v>NO TRADE</v>
      </c>
      <c r="I456" s="1">
        <f>IF((C457-B457)&gt;500,1,0)</f>
        <v>1</v>
      </c>
      <c r="J456" s="1">
        <f>STDEV(E452:E456)</f>
        <v>468.73691981750278</v>
      </c>
      <c r="K456" s="1">
        <f>STDEV(E449:E456)</f>
        <v>709.17324852857462</v>
      </c>
      <c r="L456" s="1">
        <f>IFERROR((E456-D456)/(C456-D456),0)</f>
        <v>0.82374768089053807</v>
      </c>
      <c r="M456" s="1">
        <f>D456/E456-1</f>
        <v>-1.2408993725632644E-2</v>
      </c>
      <c r="N456" s="1">
        <f>SUM(L447:L456)</f>
        <v>5.0221694116911282</v>
      </c>
      <c r="O456" s="1">
        <f>SUM(M447:M456)</f>
        <v>-8.3144424249065763E-2</v>
      </c>
      <c r="P456" s="1">
        <f>(J456-$P$2)/($P$1-$P$2)</f>
        <v>0.12059147008386799</v>
      </c>
      <c r="Q456" s="1">
        <f>(K456-Q$2)/(Q$1-Q$2)</f>
        <v>0.15966239427522588</v>
      </c>
      <c r="R456" s="1">
        <f>IFERROR((N456-R$2)/(R$1-R$2),0)</f>
        <v>0.48417073292235674</v>
      </c>
      <c r="S456" s="1">
        <f>IFERROR((O456-S$2)/(S$1-S$2),0)</f>
        <v>0.74901939508514304</v>
      </c>
    </row>
    <row r="457" spans="1:19" x14ac:dyDescent="0.25">
      <c r="A457" s="2">
        <v>40485</v>
      </c>
      <c r="B457" s="1">
        <v>71560</v>
      </c>
      <c r="C457" s="1">
        <v>72110</v>
      </c>
      <c r="D457" s="1">
        <v>71510</v>
      </c>
      <c r="E457" s="1">
        <v>71905</v>
      </c>
      <c r="F457" s="1">
        <f>IF((C458-B458)&gt;500,500,(E458-B458))</f>
        <v>500</v>
      </c>
      <c r="G457" s="1">
        <f>(E458-B458)</f>
        <v>1086</v>
      </c>
      <c r="H457" s="1" t="str">
        <f>IF(AND(S457&lt;0.69,P457&gt;=0.46),"TRADE",IF(AND(S457&lt;0.69,P457&lt;0.11,Q457&gt;=0.26),"TRADE",IF(AND(S457&lt;0.69,P457&lt;0.46,P457&gt;=0.11,R457&lt;0.84),"TRADE","NO TRADE")))</f>
        <v>NO TRADE</v>
      </c>
      <c r="I457" s="1">
        <f>IF((C458-B458)&gt;500,1,0)</f>
        <v>1</v>
      </c>
      <c r="J457" s="1">
        <f>STDEV(E453:E457)</f>
        <v>687.1461271083466</v>
      </c>
      <c r="K457" s="1">
        <f>STDEV(E450:E457)</f>
        <v>837.97165823194757</v>
      </c>
      <c r="L457" s="1">
        <f>IFERROR((E457-D457)/(C457-D457),0)</f>
        <v>0.65833333333333333</v>
      </c>
      <c r="M457" s="1">
        <f>D457/E457-1</f>
        <v>-5.4933592935122455E-3</v>
      </c>
      <c r="N457" s="1">
        <f>SUM(L448:L457)</f>
        <v>5.5684951512892935</v>
      </c>
      <c r="O457" s="1">
        <f>SUM(M448:M457)</f>
        <v>-8.5259792016183833E-2</v>
      </c>
      <c r="P457" s="1">
        <f>(J457-$P$2)/($P$1-$P$2)</f>
        <v>0.18581989940278304</v>
      </c>
      <c r="Q457" s="1">
        <f>(K457-Q$2)/(Q$1-Q$2)</f>
        <v>0.19589130714269565</v>
      </c>
      <c r="R457" s="1">
        <f>IFERROR((N457-R$2)/(R$1-R$2),0)</f>
        <v>0.56956799709835371</v>
      </c>
      <c r="S457" s="1">
        <f>IFERROR((O457-S$2)/(S$1-S$2),0)</f>
        <v>0.73984408218374842</v>
      </c>
    </row>
    <row r="458" spans="1:19" x14ac:dyDescent="0.25">
      <c r="A458" s="2">
        <v>40486</v>
      </c>
      <c r="B458" s="1">
        <v>71910</v>
      </c>
      <c r="C458" s="1">
        <v>73103</v>
      </c>
      <c r="D458" s="1">
        <v>71910</v>
      </c>
      <c r="E458" s="1">
        <v>72996</v>
      </c>
      <c r="F458" s="1">
        <f>IF((C459-B459)&gt;500,500,(E459-B459))</f>
        <v>-380</v>
      </c>
      <c r="G458" s="1">
        <f>(E459-B459)</f>
        <v>-380</v>
      </c>
      <c r="H458" s="1" t="str">
        <f>IF(AND(S458&lt;0.69,P458&gt;=0.46),"TRADE",IF(AND(S458&lt;0.69,P458&lt;0.11,Q458&gt;=0.26),"TRADE",IF(AND(S458&lt;0.69,P458&lt;0.46,P458&gt;=0.11,R458&lt;0.84),"TRADE","NO TRADE")))</f>
        <v>NO TRADE</v>
      </c>
      <c r="I458" s="1">
        <f>IF((C459-B459)&gt;500,1,0)</f>
        <v>0</v>
      </c>
      <c r="J458" s="1">
        <f>STDEV(E454:E458)</f>
        <v>1058.4996457250234</v>
      </c>
      <c r="K458" s="1">
        <f>STDEV(E451:E458)</f>
        <v>1065.166653627497</v>
      </c>
      <c r="L458" s="1">
        <f>IFERROR((E458-D458)/(C458-D458),0)</f>
        <v>0.91031014249790443</v>
      </c>
      <c r="M458" s="1">
        <f>D458/E458-1</f>
        <v>-1.487752753575533E-2</v>
      </c>
      <c r="N458" s="1">
        <f>SUM(L449:L458)</f>
        <v>5.8264874129924955</v>
      </c>
      <c r="O458" s="1">
        <f>SUM(M449:M458)</f>
        <v>-9.1743029373684726E-2</v>
      </c>
      <c r="P458" s="1">
        <f>(J458-$P$2)/($P$1-$P$2)</f>
        <v>0.296725511129866</v>
      </c>
      <c r="Q458" s="1">
        <f>(K458-Q$2)/(Q$1-Q$2)</f>
        <v>0.25979759069904462</v>
      </c>
      <c r="R458" s="1">
        <f>IFERROR((N458-R$2)/(R$1-R$2),0)</f>
        <v>0.60989528122784797</v>
      </c>
      <c r="S458" s="1">
        <f>IFERROR((O458-S$2)/(S$1-S$2),0)</f>
        <v>0.71172333065593052</v>
      </c>
    </row>
    <row r="459" spans="1:19" x14ac:dyDescent="0.25">
      <c r="A459" s="2">
        <v>40487</v>
      </c>
      <c r="B459" s="1">
        <v>72987</v>
      </c>
      <c r="C459" s="1">
        <v>72987</v>
      </c>
      <c r="D459" s="1">
        <v>72534</v>
      </c>
      <c r="E459" s="1">
        <v>72607</v>
      </c>
      <c r="F459" s="1">
        <f>IF((C460-B460)&gt;500,500,(E460-B460))</f>
        <v>50</v>
      </c>
      <c r="G459" s="1">
        <f>(E460-B460)</f>
        <v>50</v>
      </c>
      <c r="H459" s="1" t="str">
        <f>IF(AND(S459&lt;0.69,P459&gt;=0.46),"TRADE",IF(AND(S459&lt;0.69,P459&lt;0.11,Q459&gt;=0.26),"TRADE",IF(AND(S459&lt;0.69,P459&lt;0.46,P459&gt;=0.11,R459&lt;0.84),"TRADE","NO TRADE")))</f>
        <v>NO TRADE</v>
      </c>
      <c r="I459" s="1">
        <f>IF((C460-B460)&gt;500,1,0)</f>
        <v>0</v>
      </c>
      <c r="J459" s="1">
        <f>STDEV(E455:E459)</f>
        <v>909.64652475563275</v>
      </c>
      <c r="K459" s="1">
        <f>STDEV(E452:E459)</f>
        <v>1007.2909832813953</v>
      </c>
      <c r="L459" s="1">
        <f>IFERROR((E459-D459)/(C459-D459),0)</f>
        <v>0.16114790286975716</v>
      </c>
      <c r="M459" s="1">
        <f>D459/E459-1</f>
        <v>-1.0054127012546488E-3</v>
      </c>
      <c r="N459" s="1">
        <f>SUM(L450:L459)</f>
        <v>5.6386821752839875</v>
      </c>
      <c r="O459" s="1">
        <f>SUM(M450:M459)</f>
        <v>-8.269847940337216E-2</v>
      </c>
      <c r="P459" s="1">
        <f>(J459-$P$2)/($P$1-$P$2)</f>
        <v>0.25227017245395456</v>
      </c>
      <c r="Q459" s="1">
        <f>(K459-Q$2)/(Q$1-Q$2)</f>
        <v>0.24351809918246251</v>
      </c>
      <c r="R459" s="1">
        <f>IFERROR((N459-R$2)/(R$1-R$2),0)</f>
        <v>0.5805390705722312</v>
      </c>
      <c r="S459" s="1">
        <f>IFERROR((O459-S$2)/(S$1-S$2),0)</f>
        <v>0.75095366087079296</v>
      </c>
    </row>
    <row r="460" spans="1:19" x14ac:dyDescent="0.25">
      <c r="A460" s="2">
        <v>40490</v>
      </c>
      <c r="B460" s="1">
        <v>72607</v>
      </c>
      <c r="C460" s="1">
        <v>72875</v>
      </c>
      <c r="D460" s="1">
        <v>72336</v>
      </c>
      <c r="E460" s="1">
        <v>72657</v>
      </c>
      <c r="F460" s="1">
        <f>IF((C461-B461)&gt;500,500,(E461-B461))</f>
        <v>-975</v>
      </c>
      <c r="G460" s="1">
        <f>(E461-B461)</f>
        <v>-975</v>
      </c>
      <c r="H460" s="1" t="str">
        <f>IF(AND(S460&lt;0.69,P460&gt;=0.46),"TRADE",IF(AND(S460&lt;0.69,P460&lt;0.11,Q460&gt;=0.26),"TRADE",IF(AND(S460&lt;0.69,P460&lt;0.46,P460&gt;=0.11,R460&lt;0.84),"TRADE","NO TRADE")))</f>
        <v>NO TRADE</v>
      </c>
      <c r="I460" s="1">
        <f>IF((C461-B461)&gt;500,1,0)</f>
        <v>0</v>
      </c>
      <c r="J460" s="1">
        <f>STDEV(E456:E460)</f>
        <v>591.19472257455084</v>
      </c>
      <c r="K460" s="1">
        <f>STDEV(E453:E460)</f>
        <v>1049.1889384526644</v>
      </c>
      <c r="L460" s="1">
        <f>IFERROR((E460-D460)/(C460-D460),0)</f>
        <v>0.59554730983302406</v>
      </c>
      <c r="M460" s="1">
        <f>D460/E460-1</f>
        <v>-4.4180189107725365E-3</v>
      </c>
      <c r="N460" s="1">
        <f>SUM(L451:L460)</f>
        <v>5.7680178810214491</v>
      </c>
      <c r="O460" s="1">
        <f>SUM(M451:M460)</f>
        <v>-7.7293400370810894E-2</v>
      </c>
      <c r="P460" s="1">
        <f>(J460-$P$2)/($P$1-$P$2)</f>
        <v>0.15716378418531021</v>
      </c>
      <c r="Q460" s="1">
        <f>(K460-Q$2)/(Q$1-Q$2)</f>
        <v>0.25530331742173173</v>
      </c>
      <c r="R460" s="1">
        <f>IFERROR((N460-R$2)/(R$1-R$2),0)</f>
        <v>0.60075579226353359</v>
      </c>
      <c r="S460" s="1">
        <f>IFERROR((O460-S$2)/(S$1-S$2),0)</f>
        <v>0.77439794897587366</v>
      </c>
    </row>
    <row r="461" spans="1:19" x14ac:dyDescent="0.25">
      <c r="A461" s="2">
        <v>40491</v>
      </c>
      <c r="B461" s="1">
        <v>72654</v>
      </c>
      <c r="C461" s="1">
        <v>73045</v>
      </c>
      <c r="D461" s="1">
        <v>71651</v>
      </c>
      <c r="E461" s="1">
        <v>71679</v>
      </c>
      <c r="F461" s="1">
        <f>IF((C462-B462)&gt;500,500,(E462-B462))</f>
        <v>-36</v>
      </c>
      <c r="G461" s="1">
        <f>(E462-B462)</f>
        <v>-36</v>
      </c>
      <c r="H461" s="1" t="str">
        <f>IF(AND(S461&lt;0.69,P461&gt;=0.46),"TRADE",IF(AND(S461&lt;0.69,P461&lt;0.11,Q461&gt;=0.26),"TRADE",IF(AND(S461&lt;0.69,P461&lt;0.46,P461&gt;=0.11,R461&lt;0.84),"TRADE","NO TRADE")))</f>
        <v>NO TRADE</v>
      </c>
      <c r="I461" s="1">
        <f>IF((C462-B462)&gt;500,1,0)</f>
        <v>0</v>
      </c>
      <c r="J461" s="1">
        <f>STDEV(E457:E461)</f>
        <v>553.1981561791398</v>
      </c>
      <c r="K461" s="1">
        <f>STDEV(E454:E461)</f>
        <v>953.14738029930527</v>
      </c>
      <c r="L461" s="1">
        <f>IFERROR((E461-D461)/(C461-D461),0)</f>
        <v>2.0086083213773313E-2</v>
      </c>
      <c r="M461" s="1">
        <f>D461/E461-1</f>
        <v>-3.9063044964360305E-4</v>
      </c>
      <c r="N461" s="1">
        <f>SUM(L452:L461)</f>
        <v>5.6227193488506071</v>
      </c>
      <c r="O461" s="1">
        <f>SUM(M452:M461)</f>
        <v>-7.583004979142316E-2</v>
      </c>
      <c r="P461" s="1">
        <f>(J461-$P$2)/($P$1-$P$2)</f>
        <v>0.14581601924340415</v>
      </c>
      <c r="Q461" s="1">
        <f>(K461-Q$2)/(Q$1-Q$2)</f>
        <v>0.22828837795153611</v>
      </c>
      <c r="R461" s="1">
        <f>IFERROR((N461-R$2)/(R$1-R$2),0)</f>
        <v>0.57804388938796258</v>
      </c>
      <c r="S461" s="1">
        <f>IFERROR((O461-S$2)/(S$1-S$2),0)</f>
        <v>0.78074516654202386</v>
      </c>
    </row>
    <row r="462" spans="1:19" x14ac:dyDescent="0.25">
      <c r="A462" s="2">
        <v>40492</v>
      </c>
      <c r="B462" s="1">
        <v>71674</v>
      </c>
      <c r="C462" s="1">
        <v>71854</v>
      </c>
      <c r="D462" s="1">
        <v>70868</v>
      </c>
      <c r="E462" s="1">
        <v>71638</v>
      </c>
      <c r="F462" s="1">
        <f>IF((C463-B463)&gt;500,500,(E463-B463))</f>
        <v>-444</v>
      </c>
      <c r="G462" s="1">
        <f>(E463-B463)</f>
        <v>-444</v>
      </c>
      <c r="H462" s="1" t="str">
        <f>IF(AND(S462&lt;0.69,P462&gt;=0.46),"TRADE",IF(AND(S462&lt;0.69,P462&lt;0.11,Q462&gt;=0.26),"TRADE",IF(AND(S462&lt;0.69,P462&lt;0.46,P462&gt;=0.11,R462&lt;0.84),"TRADE","NO TRADE")))</f>
        <v>NO TRADE</v>
      </c>
      <c r="I462" s="1">
        <f>IF((C463-B463)&gt;500,1,0)</f>
        <v>0</v>
      </c>
      <c r="J462" s="1">
        <f>STDEV(E458:E462)</f>
        <v>618.22592957591155</v>
      </c>
      <c r="K462" s="1">
        <f>STDEV(E455:E462)</f>
        <v>753.92231505829375</v>
      </c>
      <c r="L462" s="1">
        <f>IFERROR((E462-D462)/(C462-D462),0)</f>
        <v>0.78093306288032449</v>
      </c>
      <c r="M462" s="1">
        <f>D462/E462-1</f>
        <v>-1.0748485440687849E-2</v>
      </c>
      <c r="N462" s="1">
        <f>SUM(L453:L462)</f>
        <v>5.45649108514296</v>
      </c>
      <c r="O462" s="1">
        <f>SUM(M453:M462)</f>
        <v>-6.2758914084245609E-2</v>
      </c>
      <c r="P462" s="1">
        <f>(J462-$P$2)/($P$1-$P$2)</f>
        <v>0.16523671845930013</v>
      </c>
      <c r="Q462" s="1">
        <f>(K462-Q$2)/(Q$1-Q$2)</f>
        <v>0.1722495841010902</v>
      </c>
      <c r="R462" s="1">
        <f>IFERROR((N462-R$2)/(R$1-R$2),0)</f>
        <v>0.55206041850152721</v>
      </c>
      <c r="S462" s="1">
        <f>IFERROR((O462-S$2)/(S$1-S$2),0)</f>
        <v>0.8374406319614196</v>
      </c>
    </row>
    <row r="463" spans="1:19" x14ac:dyDescent="0.25">
      <c r="A463" s="2">
        <v>40493</v>
      </c>
      <c r="B463" s="1">
        <v>71639</v>
      </c>
      <c r="C463" s="1">
        <v>71639</v>
      </c>
      <c r="D463" s="1">
        <v>70941</v>
      </c>
      <c r="E463" s="1">
        <v>71195</v>
      </c>
      <c r="F463" s="1">
        <f>IF((C464-B464)&gt;500,500,(E464-B464))</f>
        <v>-824</v>
      </c>
      <c r="G463" s="1">
        <f>(E464-B464)</f>
        <v>-824</v>
      </c>
      <c r="H463" s="1" t="str">
        <f>IF(AND(S463&lt;0.69,P463&gt;=0.46),"TRADE",IF(AND(S463&lt;0.69,P463&lt;0.11,Q463&gt;=0.26),"TRADE",IF(AND(S463&lt;0.69,P463&lt;0.46,P463&gt;=0.11,R463&lt;0.84),"TRADE","NO TRADE")))</f>
        <v>NO TRADE</v>
      </c>
      <c r="I463" s="1">
        <f>IF((C464-B464)&gt;500,1,0)</f>
        <v>0</v>
      </c>
      <c r="J463" s="1">
        <f>STDEV(E459:E463)</f>
        <v>646.56260331076987</v>
      </c>
      <c r="K463" s="1">
        <f>STDEV(E456:E463)</f>
        <v>640.18853249871415</v>
      </c>
      <c r="L463" s="1">
        <f>IFERROR((E463-D463)/(C463-D463),0)</f>
        <v>0.36389684813753581</v>
      </c>
      <c r="M463" s="1">
        <f>D463/E463-1</f>
        <v>-3.5676662686986438E-3</v>
      </c>
      <c r="N463" s="1">
        <f>SUM(L454:L463)</f>
        <v>5.170706404618076</v>
      </c>
      <c r="O463" s="1">
        <f>SUM(M454:M463)</f>
        <v>-5.9099611003796571E-2</v>
      </c>
      <c r="P463" s="1">
        <f>(J463-$P$2)/($P$1-$P$2)</f>
        <v>0.17369953347875122</v>
      </c>
      <c r="Q463" s="1">
        <f>(K463-Q$2)/(Q$1-Q$2)</f>
        <v>0.1402581075919602</v>
      </c>
      <c r="R463" s="1">
        <f>IFERROR((N463-R$2)/(R$1-R$2),0)</f>
        <v>0.50738884604699297</v>
      </c>
      <c r="S463" s="1">
        <f>IFERROR((O463-S$2)/(S$1-S$2),0)</f>
        <v>0.85331269510148511</v>
      </c>
    </row>
    <row r="464" spans="1:19" x14ac:dyDescent="0.25">
      <c r="A464" s="2">
        <v>40494</v>
      </c>
      <c r="B464" s="1">
        <v>71191</v>
      </c>
      <c r="C464" s="1">
        <v>71191</v>
      </c>
      <c r="D464" s="1">
        <v>70004</v>
      </c>
      <c r="E464" s="1">
        <v>70367</v>
      </c>
      <c r="F464" s="1">
        <f>IF((C465-B465)&gt;500,500,(E465-B465))</f>
        <v>-1172</v>
      </c>
      <c r="G464" s="1">
        <f>(E465-B465)</f>
        <v>-1172</v>
      </c>
      <c r="H464" s="1" t="str">
        <f>IF(AND(S464&lt;0.69,P464&gt;=0.46),"TRADE",IF(AND(S464&lt;0.69,P464&lt;0.11,Q464&gt;=0.26),"TRADE",IF(AND(S464&lt;0.69,P464&lt;0.46,P464&gt;=0.11,R464&lt;0.84),"TRADE","NO TRADE")))</f>
        <v>NO TRADE</v>
      </c>
      <c r="I464" s="1">
        <f>IF((C465-B465)&gt;500,1,0)</f>
        <v>0</v>
      </c>
      <c r="J464" s="1">
        <f>STDEV(E460:E464)</f>
        <v>831.59316976512014</v>
      </c>
      <c r="K464" s="1">
        <f>STDEV(E457:E464)</f>
        <v>864.84482505740391</v>
      </c>
      <c r="L464" s="1">
        <f>IFERROR((E464-D464)/(C464-D464),0)</f>
        <v>0.30581297388374051</v>
      </c>
      <c r="M464" s="1">
        <f>D464/E464-1</f>
        <v>-5.1586681256838851E-3</v>
      </c>
      <c r="N464" s="1">
        <f>SUM(L455:L464)</f>
        <v>5.3929430908438958</v>
      </c>
      <c r="O464" s="1">
        <f>SUM(M455:M464)</f>
        <v>-6.3035298469639733E-2</v>
      </c>
      <c r="P464" s="1">
        <f>(J464-$P$2)/($P$1-$P$2)</f>
        <v>0.22895935230925696</v>
      </c>
      <c r="Q464" s="1">
        <f>(K464-Q$2)/(Q$1-Q$2)</f>
        <v>0.20345029503419707</v>
      </c>
      <c r="R464" s="1">
        <f>IFERROR((N464-R$2)/(R$1-R$2),0)</f>
        <v>0.54212710497871297</v>
      </c>
      <c r="S464" s="1">
        <f>IFERROR((O464-S$2)/(S$1-S$2),0)</f>
        <v>0.83624182707440664</v>
      </c>
    </row>
    <row r="465" spans="1:19" x14ac:dyDescent="0.25">
      <c r="A465" s="2">
        <v>40498</v>
      </c>
      <c r="B465" s="1">
        <v>70364</v>
      </c>
      <c r="C465" s="1">
        <v>70364</v>
      </c>
      <c r="D465" s="1">
        <v>68662</v>
      </c>
      <c r="E465" s="1">
        <v>69192</v>
      </c>
      <c r="F465" s="1">
        <f>IF((C466-B466)&gt;500,500,(E466-B466))</f>
        <v>500</v>
      </c>
      <c r="G465" s="1">
        <f>(E466-B466)</f>
        <v>520</v>
      </c>
      <c r="H465" s="1" t="str">
        <f>IF(AND(S465&lt;0.69,P465&gt;=0.46),"TRADE",IF(AND(S465&lt;0.69,P465&lt;0.11,Q465&gt;=0.26),"TRADE",IF(AND(S465&lt;0.69,P465&lt;0.46,P465&gt;=0.11,R465&lt;0.84),"TRADE","NO TRADE")))</f>
        <v>NO TRADE</v>
      </c>
      <c r="I465" s="1">
        <f>IF((C466-B466)&gt;500,1,0)</f>
        <v>1</v>
      </c>
      <c r="J465" s="1">
        <f>STDEV(E461:E465)</f>
        <v>1049.1728646891322</v>
      </c>
      <c r="K465" s="1">
        <f>STDEV(E458:E465)</f>
        <v>1284.1385036002041</v>
      </c>
      <c r="L465" s="1">
        <f>IFERROR((E465-D465)/(C465-D465),0)</f>
        <v>0.31139835487661577</v>
      </c>
      <c r="M465" s="1">
        <f>D465/E465-1</f>
        <v>-7.6598450687941355E-3</v>
      </c>
      <c r="N465" s="1">
        <f>SUM(L456:L465)</f>
        <v>4.9312136924165468</v>
      </c>
      <c r="O465" s="1">
        <f>SUM(M456:M465)</f>
        <v>-6.5728607520435522E-2</v>
      </c>
      <c r="P465" s="1">
        <f>(J465-$P$2)/($P$1-$P$2)</f>
        <v>0.29394004578653693</v>
      </c>
      <c r="Q465" s="1">
        <f>(K465-Q$2)/(Q$1-Q$2)</f>
        <v>0.32139083623181236</v>
      </c>
      <c r="R465" s="1">
        <f>IFERROR((N465-R$2)/(R$1-R$2),0)</f>
        <v>0.46995326333558179</v>
      </c>
      <c r="S465" s="1">
        <f>IFERROR((O465-S$2)/(S$1-S$2),0)</f>
        <v>0.8245597197522947</v>
      </c>
    </row>
    <row r="466" spans="1:19" x14ac:dyDescent="0.25">
      <c r="A466" s="2">
        <v>40499</v>
      </c>
      <c r="B466" s="1">
        <v>69189</v>
      </c>
      <c r="C466" s="1">
        <v>70080</v>
      </c>
      <c r="D466" s="1">
        <v>69187</v>
      </c>
      <c r="E466" s="1">
        <v>69709</v>
      </c>
      <c r="F466" s="1">
        <f>IF((C467-B467)&gt;500,500,(E467-B467))</f>
        <v>500</v>
      </c>
      <c r="G466" s="1">
        <f>(E467-B467)</f>
        <v>1065</v>
      </c>
      <c r="H466" s="1" t="str">
        <f>IF(AND(S466&lt;0.69,P466&gt;=0.46),"TRADE",IF(AND(S466&lt;0.69,P466&lt;0.11,Q466&gt;=0.26),"TRADE",IF(AND(S466&lt;0.69,P466&lt;0.46,P466&gt;=0.11,R466&lt;0.84),"TRADE","NO TRADE")))</f>
        <v>NO TRADE</v>
      </c>
      <c r="I466" s="1">
        <f>IF((C467-B467)&gt;500,1,0)</f>
        <v>1</v>
      </c>
      <c r="J466" s="1">
        <f>STDEV(E462:E466)</f>
        <v>1012.4799751106192</v>
      </c>
      <c r="K466" s="1">
        <f>STDEV(E459:E466)</f>
        <v>1278.0677379768033</v>
      </c>
      <c r="L466" s="1">
        <f>IFERROR((E466-D466)/(C466-D466),0)</f>
        <v>0.58454647256438974</v>
      </c>
      <c r="M466" s="1">
        <f>D466/E466-1</f>
        <v>-7.4882726764119445E-3</v>
      </c>
      <c r="N466" s="1">
        <f>SUM(L457:L466)</f>
        <v>4.6920124840903989</v>
      </c>
      <c r="O466" s="1">
        <f>SUM(M457:M466)</f>
        <v>-6.0807886471214823E-2</v>
      </c>
      <c r="P466" s="1">
        <f>(J466-$P$2)/($P$1-$P$2)</f>
        <v>0.28298162702724167</v>
      </c>
      <c r="Q466" s="1">
        <f>(K466-Q$2)/(Q$1-Q$2)</f>
        <v>0.31968322789009801</v>
      </c>
      <c r="R466" s="1">
        <f>IFERROR((N466-R$2)/(R$1-R$2),0)</f>
        <v>0.4325632461753609</v>
      </c>
      <c r="S466" s="1">
        <f>IFERROR((O466-S$2)/(S$1-S$2),0)</f>
        <v>0.8459031268084537</v>
      </c>
    </row>
    <row r="467" spans="1:19" x14ac:dyDescent="0.25">
      <c r="A467" s="2">
        <v>40500</v>
      </c>
      <c r="B467" s="1">
        <v>69716</v>
      </c>
      <c r="C467" s="1">
        <v>70904</v>
      </c>
      <c r="D467" s="1">
        <v>69716</v>
      </c>
      <c r="E467" s="1">
        <v>70781</v>
      </c>
      <c r="F467" s="1">
        <f>IF((C468-B468)&gt;500,500,(E468-B468))</f>
        <v>124</v>
      </c>
      <c r="G467" s="1">
        <f>(E468-B468)</f>
        <v>124</v>
      </c>
      <c r="H467" s="1" t="str">
        <f>IF(AND(S467&lt;0.69,P467&gt;=0.46),"TRADE",IF(AND(S467&lt;0.69,P467&lt;0.11,Q467&gt;=0.26),"TRADE",IF(AND(S467&lt;0.69,P467&lt;0.46,P467&gt;=0.11,R467&lt;0.84),"TRADE","NO TRADE")))</f>
        <v>NO TRADE</v>
      </c>
      <c r="I467" s="1">
        <f>IF((C468-B468)&gt;500,1,0)</f>
        <v>0</v>
      </c>
      <c r="J467" s="1">
        <f>STDEV(E463:E467)</f>
        <v>806.33628220488754</v>
      </c>
      <c r="K467" s="1">
        <f>STDEV(E460:E467)</f>
        <v>1131.3401345307254</v>
      </c>
      <c r="L467" s="1">
        <f>IFERROR((E467-D467)/(C467-D467),0)</f>
        <v>0.89646464646464652</v>
      </c>
      <c r="M467" s="1">
        <f>D467/E467-1</f>
        <v>-1.5046410759949724E-2</v>
      </c>
      <c r="N467" s="1">
        <f>SUM(L458:L467)</f>
        <v>4.9301437972217119</v>
      </c>
      <c r="O467" s="1">
        <f>SUM(M458:M467)</f>
        <v>-7.0360937937652301E-2</v>
      </c>
      <c r="P467" s="1">
        <f>(J467-$P$2)/($P$1-$P$2)</f>
        <v>0.2214163227571897</v>
      </c>
      <c r="Q467" s="1">
        <f>(K467-Q$2)/(Q$1-Q$2)</f>
        <v>0.2784111223358211</v>
      </c>
      <c r="R467" s="1">
        <f>IFERROR((N467-R$2)/(R$1-R$2),0)</f>
        <v>0.46978602588734958</v>
      </c>
      <c r="S467" s="1">
        <f>IFERROR((O467-S$2)/(S$1-S$2),0)</f>
        <v>0.80446719413982526</v>
      </c>
    </row>
    <row r="468" spans="1:19" x14ac:dyDescent="0.25">
      <c r="A468" s="2">
        <v>40501</v>
      </c>
      <c r="B468" s="1">
        <v>70774</v>
      </c>
      <c r="C468" s="1">
        <v>70898</v>
      </c>
      <c r="D468" s="1">
        <v>70236</v>
      </c>
      <c r="E468" s="1">
        <v>70898</v>
      </c>
      <c r="F468" s="1">
        <f>IF((C469-B469)&gt;500,500,(E469-B469))</f>
        <v>-1265</v>
      </c>
      <c r="G468" s="1">
        <f>(E469-B469)</f>
        <v>-1265</v>
      </c>
      <c r="H468" s="1" t="str">
        <f>IF(AND(S468&lt;0.69,P468&gt;=0.46),"TRADE",IF(AND(S468&lt;0.69,P468&lt;0.11,Q468&gt;=0.26),"TRADE",IF(AND(S468&lt;0.69,P468&lt;0.46,P468&gt;=0.11,R468&lt;0.84),"TRADE","NO TRADE")))</f>
        <v>NO TRADE</v>
      </c>
      <c r="I468" s="1">
        <f>IF((C469-B469)&gt;500,1,0)</f>
        <v>0</v>
      </c>
      <c r="J468" s="1">
        <f>STDEV(E464:E468)</f>
        <v>726.16065715515049</v>
      </c>
      <c r="K468" s="1">
        <f>STDEV(E461:E468)</f>
        <v>885.89130863457831</v>
      </c>
      <c r="L468" s="1">
        <f>IFERROR((E468-D468)/(C468-D468),0)</f>
        <v>1</v>
      </c>
      <c r="M468" s="1">
        <f>D468/E468-1</f>
        <v>-9.3373578944399016E-3</v>
      </c>
      <c r="N468" s="1">
        <f>SUM(L459:L468)</f>
        <v>5.0198336547238069</v>
      </c>
      <c r="O468" s="1">
        <f>SUM(M459:M468)</f>
        <v>-6.4820768296336873E-2</v>
      </c>
      <c r="P468" s="1">
        <f>(J468-$P$2)/($P$1-$P$2)</f>
        <v>0.19747168161075462</v>
      </c>
      <c r="Q468" s="1">
        <f>(K468-Q$2)/(Q$1-Q$2)</f>
        <v>0.20937033101476649</v>
      </c>
      <c r="R468" s="1">
        <f>IFERROR((N468-R$2)/(R$1-R$2),0)</f>
        <v>0.48380562609993982</v>
      </c>
      <c r="S468" s="1">
        <f>IFERROR((O468-S$2)/(S$1-S$2),0)</f>
        <v>0.82849743170704038</v>
      </c>
    </row>
    <row r="469" spans="1:19" x14ac:dyDescent="0.25">
      <c r="A469" s="2">
        <v>40504</v>
      </c>
      <c r="B469" s="1">
        <v>70898</v>
      </c>
      <c r="C469" s="1">
        <v>70898</v>
      </c>
      <c r="D469" s="1">
        <v>69202</v>
      </c>
      <c r="E469" s="1">
        <v>69633</v>
      </c>
      <c r="F469" s="1">
        <f>IF((C470-B470)&gt;500,500,(E470-B470))</f>
        <v>-1676</v>
      </c>
      <c r="G469" s="1">
        <f>(E470-B470)</f>
        <v>-1676</v>
      </c>
      <c r="H469" s="1" t="str">
        <f>IF(AND(S469&lt;0.69,P469&gt;=0.46),"TRADE",IF(AND(S469&lt;0.69,P469&lt;0.11,Q469&gt;=0.26),"TRADE",IF(AND(S469&lt;0.69,P469&lt;0.46,P469&gt;=0.11,R469&lt;0.84),"TRADE","NO TRADE")))</f>
        <v>NO TRADE</v>
      </c>
      <c r="I469" s="1">
        <f>IF((C470-B470)&gt;500,1,0)</f>
        <v>0</v>
      </c>
      <c r="J469" s="1">
        <f>STDEV(E465:E469)</f>
        <v>754.90482843865823</v>
      </c>
      <c r="K469" s="1">
        <f>STDEV(E462:E469)</f>
        <v>851.74492115555677</v>
      </c>
      <c r="L469" s="1">
        <f>IFERROR((E469-D469)/(C469-D469),0)</f>
        <v>0.25412735849056606</v>
      </c>
      <c r="M469" s="1">
        <f>D469/E469-1</f>
        <v>-6.1895940143322781E-3</v>
      </c>
      <c r="N469" s="1">
        <f>SUM(L460:L469)</f>
        <v>5.1128131103446162</v>
      </c>
      <c r="O469" s="1">
        <f>SUM(M460:M469)</f>
        <v>-7.0004949609414502E-2</v>
      </c>
      <c r="P469" s="1">
        <f>(J469-$P$2)/($P$1-$P$2)</f>
        <v>0.20605619674248313</v>
      </c>
      <c r="Q469" s="1">
        <f>(K469-Q$2)/(Q$1-Q$2)</f>
        <v>0.19976550359829928</v>
      </c>
      <c r="R469" s="1">
        <f>IFERROR((N469-R$2)/(R$1-R$2),0)</f>
        <v>0.49833942994456704</v>
      </c>
      <c r="S469" s="1">
        <f>IFERROR((O469-S$2)/(S$1-S$2),0)</f>
        <v>0.80601127756191315</v>
      </c>
    </row>
    <row r="470" spans="1:19" x14ac:dyDescent="0.25">
      <c r="A470" s="2">
        <v>40505</v>
      </c>
      <c r="B470" s="1">
        <v>69629</v>
      </c>
      <c r="C470" s="1">
        <v>69629</v>
      </c>
      <c r="D470" s="1">
        <v>67728</v>
      </c>
      <c r="E470" s="1">
        <v>67953</v>
      </c>
      <c r="F470" s="1">
        <f>IF((C471-B471)&gt;500,500,(E471-B471))</f>
        <v>500</v>
      </c>
      <c r="G470" s="1">
        <f>(E471-B471)</f>
        <v>1674</v>
      </c>
      <c r="H470" s="1" t="str">
        <f>IF(AND(S470&lt;0.69,P470&gt;=0.46),"TRADE",IF(AND(S470&lt;0.69,P470&lt;0.11,Q470&gt;=0.26),"TRADE",IF(AND(S470&lt;0.69,P470&lt;0.46,P470&gt;=0.11,R470&lt;0.84),"TRADE","NO TRADE")))</f>
        <v>NO TRADE</v>
      </c>
      <c r="I470" s="1">
        <f>IF((C471-B471)&gt;500,1,0)</f>
        <v>1</v>
      </c>
      <c r="J470" s="1">
        <f>STDEV(E466:E470)</f>
        <v>1184.8426899804042</v>
      </c>
      <c r="K470" s="1">
        <f>STDEV(E463:E470)</f>
        <v>1071.1991944945228</v>
      </c>
      <c r="L470" s="1">
        <f>IFERROR((E470-D470)/(C470-D470),0)</f>
        <v>0.11835875854813256</v>
      </c>
      <c r="M470" s="1">
        <f>D470/E470-1</f>
        <v>-3.3111120921813786E-3</v>
      </c>
      <c r="N470" s="1">
        <f>SUM(L461:L470)</f>
        <v>4.6356245590597238</v>
      </c>
      <c r="O470" s="1">
        <f>SUM(M461:M470)</f>
        <v>-6.8898042790823344E-2</v>
      </c>
      <c r="P470" s="1">
        <f>(J470-$P$2)/($P$1-$P$2)</f>
        <v>0.33445816184717003</v>
      </c>
      <c r="Q470" s="1">
        <f>(K470-Q$2)/(Q$1-Q$2)</f>
        <v>0.2614944470340278</v>
      </c>
      <c r="R470" s="1">
        <f>IFERROR((N470-R$2)/(R$1-R$2),0)</f>
        <v>0.42374913733669867</v>
      </c>
      <c r="S470" s="1">
        <f>IFERROR((O470-S$2)/(S$1-S$2),0)</f>
        <v>0.81081243628765942</v>
      </c>
    </row>
    <row r="471" spans="1:19" x14ac:dyDescent="0.25">
      <c r="A471" s="2">
        <v>40506</v>
      </c>
      <c r="B471" s="1">
        <v>67955</v>
      </c>
      <c r="C471" s="1">
        <v>69746</v>
      </c>
      <c r="D471" s="1">
        <v>67955</v>
      </c>
      <c r="E471" s="1">
        <v>69629</v>
      </c>
      <c r="F471" s="1">
        <f>IF((C472-B472)&gt;500,500,(E472-B472))</f>
        <v>-272</v>
      </c>
      <c r="G471" s="1">
        <f>(E472-B472)</f>
        <v>-272</v>
      </c>
      <c r="H471" s="1" t="str">
        <f>IF(AND(S471&lt;0.69,P471&gt;=0.46),"TRADE",IF(AND(S471&lt;0.69,P471&lt;0.11,Q471&gt;=0.26),"TRADE",IF(AND(S471&lt;0.69,P471&lt;0.46,P471&gt;=0.11,R471&lt;0.84),"TRADE","NO TRADE")))</f>
        <v>NO TRADE</v>
      </c>
      <c r="I471" s="1">
        <f>IF((C472-B472)&gt;500,1,0)</f>
        <v>0</v>
      </c>
      <c r="J471" s="1">
        <f>STDEV(E467:E471)</f>
        <v>1186.8294738503928</v>
      </c>
      <c r="K471" s="1">
        <f>STDEV(E464:E471)</f>
        <v>950.85356390981678</v>
      </c>
      <c r="L471" s="1">
        <f>IFERROR((E471-D471)/(C471-D471),0)</f>
        <v>0.9346733668341709</v>
      </c>
      <c r="M471" s="1">
        <f>D471/E471-1</f>
        <v>-2.4041706760114301E-2</v>
      </c>
      <c r="N471" s="1">
        <f>SUM(L462:L471)</f>
        <v>5.5502118426801221</v>
      </c>
      <c r="O471" s="1">
        <f>SUM(M462:M471)</f>
        <v>-9.2549119101294042E-2</v>
      </c>
      <c r="P471" s="1">
        <f>(J471-$P$2)/($P$1-$P$2)</f>
        <v>0.33505151957619167</v>
      </c>
      <c r="Q471" s="1">
        <f>(K471-Q$2)/(Q$1-Q$2)</f>
        <v>0.22764316444074714</v>
      </c>
      <c r="R471" s="1">
        <f>IFERROR((N471-R$2)/(R$1-R$2),0)</f>
        <v>0.56671009672474681</v>
      </c>
      <c r="S471" s="1">
        <f>IFERROR((O471-S$2)/(S$1-S$2),0)</f>
        <v>0.70822695258286772</v>
      </c>
    </row>
    <row r="472" spans="1:19" x14ac:dyDescent="0.25">
      <c r="A472" s="2">
        <v>40507</v>
      </c>
      <c r="B472" s="1">
        <v>69634</v>
      </c>
      <c r="C472" s="1">
        <v>69780</v>
      </c>
      <c r="D472" s="1">
        <v>69362</v>
      </c>
      <c r="E472" s="1">
        <v>69362</v>
      </c>
      <c r="F472" s="1">
        <f>IF((C473-B473)&gt;500,500,(E473-B473))</f>
        <v>-1123</v>
      </c>
      <c r="G472" s="1">
        <f>(E473-B473)</f>
        <v>-1123</v>
      </c>
      <c r="H472" s="1" t="str">
        <f>IF(AND(S472&lt;0.69,P472&gt;=0.46),"TRADE",IF(AND(S472&lt;0.69,P472&lt;0.11,Q472&gt;=0.26),"TRADE",IF(AND(S472&lt;0.69,P472&lt;0.46,P472&gt;=0.11,R472&lt;0.84),"TRADE","NO TRADE")))</f>
        <v>NO TRADE</v>
      </c>
      <c r="I472" s="1">
        <f>IF((C473-B473)&gt;500,1,0)</f>
        <v>0</v>
      </c>
      <c r="J472" s="1">
        <f>STDEV(E468:E472)</f>
        <v>1048.9115787329263</v>
      </c>
      <c r="K472" s="1">
        <f>STDEV(E465:E472)</f>
        <v>926.8350041943819</v>
      </c>
      <c r="L472" s="1">
        <f>IFERROR((E472-D472)/(C472-D472),0)</f>
        <v>0</v>
      </c>
      <c r="M472" s="1">
        <f>D472/E472-1</f>
        <v>0</v>
      </c>
      <c r="N472" s="1">
        <f>SUM(L463:L472)</f>
        <v>4.769278779799798</v>
      </c>
      <c r="O472" s="1">
        <f>SUM(M463:M472)</f>
        <v>-8.1800633660606192E-2</v>
      </c>
      <c r="P472" s="1">
        <f>(J472-$P$2)/($P$1-$P$2)</f>
        <v>0.29386201211415741</v>
      </c>
      <c r="Q472" s="1">
        <f>(K472-Q$2)/(Q$1-Q$2)</f>
        <v>0.22088713143430988</v>
      </c>
      <c r="R472" s="1">
        <f>IFERROR((N472-R$2)/(R$1-R$2),0)</f>
        <v>0.44464089470689355</v>
      </c>
      <c r="S472" s="1">
        <f>IFERROR((O472-S$2)/(S$1-S$2),0)</f>
        <v>0.75484802654806049</v>
      </c>
    </row>
    <row r="473" spans="1:19" x14ac:dyDescent="0.25">
      <c r="A473" s="2">
        <v>40508</v>
      </c>
      <c r="B473" s="1">
        <v>69349</v>
      </c>
      <c r="C473" s="1">
        <v>69349</v>
      </c>
      <c r="D473" s="1">
        <v>68219</v>
      </c>
      <c r="E473" s="1">
        <v>68226</v>
      </c>
      <c r="F473" s="1">
        <f>IF((C474-B474)&gt;500,500,(E474-B474))</f>
        <v>-310</v>
      </c>
      <c r="G473" s="1">
        <f>(E474-B474)</f>
        <v>-310</v>
      </c>
      <c r="H473" s="1" t="str">
        <f>IF(AND(S473&lt;0.69,P473&gt;=0.46),"TRADE",IF(AND(S473&lt;0.69,P473&lt;0.11,Q473&gt;=0.26),"TRADE",IF(AND(S473&lt;0.69,P473&lt;0.46,P473&gt;=0.11,R473&lt;0.84),"TRADE","NO TRADE")))</f>
        <v>NO TRADE</v>
      </c>
      <c r="I473" s="1">
        <f>IF((C474-B474)&gt;500,1,0)</f>
        <v>0</v>
      </c>
      <c r="J473" s="1">
        <f>STDEV(E469:E473)</f>
        <v>808.53218859857395</v>
      </c>
      <c r="K473" s="1">
        <f>STDEV(E466:E473)</f>
        <v>1049.0910947100829</v>
      </c>
      <c r="L473" s="1">
        <f>IFERROR((E473-D473)/(C473-D473),0)</f>
        <v>6.1946902654867256E-3</v>
      </c>
      <c r="M473" s="1">
        <f>D473/E473-1</f>
        <v>-1.0260018174890195E-4</v>
      </c>
      <c r="N473" s="1">
        <f>SUM(L464:L473)</f>
        <v>4.4115766219277486</v>
      </c>
      <c r="O473" s="1">
        <f>SUM(M464:M473)</f>
        <v>-7.8335567573656451E-2</v>
      </c>
      <c r="P473" s="1">
        <f>(J473-$P$2)/($P$1-$P$2)</f>
        <v>0.22207213542538362</v>
      </c>
      <c r="Q473" s="1">
        <f>(K473-Q$2)/(Q$1-Q$2)</f>
        <v>0.25527579555688285</v>
      </c>
      <c r="R473" s="1">
        <f>IFERROR((N473-R$2)/(R$1-R$2),0)</f>
        <v>0.38872775816935562</v>
      </c>
      <c r="S473" s="1">
        <f>IFERROR((O473-S$2)/(S$1-S$2),0)</f>
        <v>0.76987759543247702</v>
      </c>
    </row>
    <row r="474" spans="1:19" x14ac:dyDescent="0.25">
      <c r="A474" s="2">
        <v>40511</v>
      </c>
      <c r="B474" s="1">
        <v>68218</v>
      </c>
      <c r="C474" s="1">
        <v>68422</v>
      </c>
      <c r="D474" s="1">
        <v>67103</v>
      </c>
      <c r="E474" s="1">
        <v>67908</v>
      </c>
      <c r="F474" s="1">
        <f>IF((C475-B475)&gt;500,500,(E475-B475))</f>
        <v>500</v>
      </c>
      <c r="G474" s="1">
        <f>(E475-B475)</f>
        <v>-196</v>
      </c>
      <c r="H474" s="1" t="str">
        <f>IF(AND(S474&lt;0.69,P474&gt;=0.46),"TRADE",IF(AND(S474&lt;0.69,P474&lt;0.11,Q474&gt;=0.26),"TRADE",IF(AND(S474&lt;0.69,P474&lt;0.46,P474&gt;=0.11,R474&lt;0.84),"TRADE","NO TRADE")))</f>
        <v>NO TRADE</v>
      </c>
      <c r="I474" s="1">
        <f>IF((C475-B475)&gt;500,1,0)</f>
        <v>1</v>
      </c>
      <c r="J474" s="1">
        <f>STDEV(E470:E474)</f>
        <v>817.86569802138047</v>
      </c>
      <c r="K474" s="1">
        <f>STDEV(E467:E474)</f>
        <v>1187.7635346674499</v>
      </c>
      <c r="L474" s="1">
        <f>IFERROR((E474-D474)/(C474-D474),0)</f>
        <v>0.61031084154662618</v>
      </c>
      <c r="M474" s="1">
        <f>D474/E474-1</f>
        <v>-1.1854273428756557E-2</v>
      </c>
      <c r="N474" s="1">
        <f>SUM(L465:L474)</f>
        <v>4.7160744895906346</v>
      </c>
      <c r="O474" s="1">
        <f>SUM(M465:M474)</f>
        <v>-8.5031172876729122E-2</v>
      </c>
      <c r="P474" s="1">
        <f>(J474-$P$2)/($P$1-$P$2)</f>
        <v>0.22485961021747078</v>
      </c>
      <c r="Q474" s="1">
        <f>(K474-Q$2)/(Q$1-Q$2)</f>
        <v>0.29428211369314872</v>
      </c>
      <c r="R474" s="1">
        <f>IFERROR((N474-R$2)/(R$1-R$2),0)</f>
        <v>0.43632442616629324</v>
      </c>
      <c r="S474" s="1">
        <f>IFERROR((O474-S$2)/(S$1-S$2),0)</f>
        <v>0.7408357074568338</v>
      </c>
    </row>
    <row r="475" spans="1:19" x14ac:dyDescent="0.25">
      <c r="A475" s="2">
        <v>40512</v>
      </c>
      <c r="B475" s="1">
        <v>67901</v>
      </c>
      <c r="C475" s="1">
        <v>68476</v>
      </c>
      <c r="D475" s="1">
        <v>67271</v>
      </c>
      <c r="E475" s="1">
        <v>67705</v>
      </c>
      <c r="F475" s="1">
        <f>IF((C476-B476)&gt;500,500,(E476-B476))</f>
        <v>500</v>
      </c>
      <c r="G475" s="1">
        <f>(E476-B476)</f>
        <v>1615</v>
      </c>
      <c r="H475" s="1" t="str">
        <f>IF(AND(S475&lt;0.69,P475&gt;=0.46),"TRADE",IF(AND(S475&lt;0.69,P475&lt;0.11,Q475&gt;=0.26),"TRADE",IF(AND(S475&lt;0.69,P475&lt;0.46,P475&gt;=0.11,R475&lt;0.84),"TRADE","NO TRADE")))</f>
        <v>NO TRADE</v>
      </c>
      <c r="I475" s="1">
        <f>IF((C476-B476)&gt;500,1,0)</f>
        <v>1</v>
      </c>
      <c r="J475" s="1">
        <f>STDEV(E471:E475)</f>
        <v>873.70904768120602</v>
      </c>
      <c r="K475" s="1">
        <f>STDEV(E468:E475)</f>
        <v>1136.1418108166401</v>
      </c>
      <c r="L475" s="1">
        <f>IFERROR((E475-D475)/(C475-D475),0)</f>
        <v>0.36016597510373444</v>
      </c>
      <c r="M475" s="1">
        <f>D475/E475-1</f>
        <v>-6.4101617310390324E-3</v>
      </c>
      <c r="N475" s="1">
        <f>SUM(L466:L475)</f>
        <v>4.764842109817752</v>
      </c>
      <c r="O475" s="1">
        <f>SUM(M466:M475)</f>
        <v>-8.3781489538974019E-2</v>
      </c>
      <c r="P475" s="1">
        <f>(J475-$P$2)/($P$1-$P$2)</f>
        <v>0.24153735943601343</v>
      </c>
      <c r="Q475" s="1">
        <f>(K475-Q$2)/(Q$1-Q$2)</f>
        <v>0.27976175633961692</v>
      </c>
      <c r="R475" s="1">
        <f>IFERROR((N475-R$2)/(R$1-R$2),0)</f>
        <v>0.44394738998790084</v>
      </c>
      <c r="S475" s="1">
        <f>IFERROR((O475-S$2)/(S$1-S$2),0)</f>
        <v>0.74625615293671543</v>
      </c>
    </row>
    <row r="476" spans="1:19" x14ac:dyDescent="0.25">
      <c r="A476" s="2">
        <v>40513</v>
      </c>
      <c r="B476" s="1">
        <v>67731</v>
      </c>
      <c r="C476" s="1">
        <v>69605</v>
      </c>
      <c r="D476" s="1">
        <v>67731</v>
      </c>
      <c r="E476" s="1">
        <v>69346</v>
      </c>
      <c r="F476" s="1">
        <f>IF((C477-B477)&gt;500,500,(E477-B477))</f>
        <v>500</v>
      </c>
      <c r="G476" s="1">
        <f>(E477-B477)</f>
        <v>186</v>
      </c>
      <c r="H476" s="1" t="str">
        <f>IF(AND(S476&lt;0.69,P476&gt;=0.46),"TRADE",IF(AND(S476&lt;0.69,P476&lt;0.11,Q476&gt;=0.26),"TRADE",IF(AND(S476&lt;0.69,P476&lt;0.46,P476&gt;=0.11,R476&lt;0.84),"TRADE","NO TRADE")))</f>
        <v>TRADE</v>
      </c>
      <c r="I476" s="1">
        <f>IF((C477-B477)&gt;500,1,0)</f>
        <v>1</v>
      </c>
      <c r="J476" s="1">
        <f>STDEV(E472:E476)</f>
        <v>793.07679325523077</v>
      </c>
      <c r="K476" s="1">
        <f>STDEV(E469:E476)</f>
        <v>843.95188590007058</v>
      </c>
      <c r="L476" s="1">
        <f>IFERROR((E476-D476)/(C476-D476),0)</f>
        <v>0.86179295624332974</v>
      </c>
      <c r="M476" s="1">
        <f>D476/E476-1</f>
        <v>-2.3289014506965078E-2</v>
      </c>
      <c r="N476" s="1">
        <f>SUM(L467:L476)</f>
        <v>5.0420885934966932</v>
      </c>
      <c r="O476" s="1">
        <f>SUM(M467:M476)</f>
        <v>-9.9582231369527152E-2</v>
      </c>
      <c r="P476" s="1">
        <f>(J476-$P$2)/($P$1-$P$2)</f>
        <v>0.21745634484011461</v>
      </c>
      <c r="Q476" s="1">
        <f>(K476-Q$2)/(Q$1-Q$2)</f>
        <v>0.19757344861955883</v>
      </c>
      <c r="R476" s="1">
        <f>IFERROR((N476-R$2)/(R$1-R$2),0)</f>
        <v>0.48728433989256958</v>
      </c>
      <c r="S476" s="1">
        <f>IFERROR((O476-S$2)/(S$1-S$2),0)</f>
        <v>0.67772114326934485</v>
      </c>
    </row>
    <row r="477" spans="1:19" x14ac:dyDescent="0.25">
      <c r="A477" s="2">
        <v>40514</v>
      </c>
      <c r="B477" s="1">
        <v>69341</v>
      </c>
      <c r="C477" s="1">
        <v>69943</v>
      </c>
      <c r="D477" s="1">
        <v>69219</v>
      </c>
      <c r="E477" s="1">
        <v>69527</v>
      </c>
      <c r="F477" s="1">
        <f>IF((C478-B478)&gt;500,500,(E478-B478))</f>
        <v>237</v>
      </c>
      <c r="G477" s="1">
        <f>(E478-B478)</f>
        <v>237</v>
      </c>
      <c r="H477" s="1" t="str">
        <f>IF(AND(S477&lt;0.69,P477&gt;=0.46),"TRADE",IF(AND(S477&lt;0.69,P477&lt;0.11,Q477&gt;=0.26),"TRADE",IF(AND(S477&lt;0.69,P477&lt;0.46,P477&gt;=0.11,R477&lt;0.84),"TRADE","NO TRADE")))</f>
        <v>NO TRADE</v>
      </c>
      <c r="I477" s="1">
        <f>IF((C478-B478)&gt;500,1,0)</f>
        <v>0</v>
      </c>
      <c r="J477" s="1">
        <f>STDEV(E473:E477)</f>
        <v>839.49705181138063</v>
      </c>
      <c r="K477" s="1">
        <f>STDEV(E470:E477)</f>
        <v>828.26082848339513</v>
      </c>
      <c r="L477" s="1">
        <f>IFERROR((E477-D477)/(C477-D477),0)</f>
        <v>0.425414364640884</v>
      </c>
      <c r="M477" s="1">
        <f>D477/E477-1</f>
        <v>-4.4299336948235846E-3</v>
      </c>
      <c r="N477" s="1">
        <f>SUM(L468:L477)</f>
        <v>4.5710383116729298</v>
      </c>
      <c r="O477" s="1">
        <f>SUM(M468:M477)</f>
        <v>-8.8965754304401012E-2</v>
      </c>
      <c r="P477" s="1">
        <f>(J477-$P$2)/($P$1-$P$2)</f>
        <v>0.23131986548447767</v>
      </c>
      <c r="Q477" s="1">
        <f>(K477-Q$2)/(Q$1-Q$2)</f>
        <v>0.19315980754078771</v>
      </c>
      <c r="R477" s="1">
        <f>IFERROR((N477-R$2)/(R$1-R$2),0)</f>
        <v>0.41365353240641822</v>
      </c>
      <c r="S477" s="1">
        <f>IFERROR((O477-S$2)/(S$1-S$2),0)</f>
        <v>0.72376963682076223</v>
      </c>
    </row>
    <row r="478" spans="1:19" x14ac:dyDescent="0.25">
      <c r="A478" s="2">
        <v>40515</v>
      </c>
      <c r="B478" s="1">
        <v>69529</v>
      </c>
      <c r="C478" s="1">
        <v>69963</v>
      </c>
      <c r="D478" s="1">
        <v>68943</v>
      </c>
      <c r="E478" s="1">
        <v>69766</v>
      </c>
      <c r="F478" s="1">
        <f>IF((C479-B479)&gt;500,500,(E479-B479))</f>
        <v>-207</v>
      </c>
      <c r="G478" s="1">
        <f>(E479-B479)</f>
        <v>-207</v>
      </c>
      <c r="H478" s="1" t="str">
        <f>IF(AND(S478&lt;0.69,P478&gt;=0.46),"TRADE",IF(AND(S478&lt;0.69,P478&lt;0.11,Q478&gt;=0.26),"TRADE",IF(AND(S478&lt;0.69,P478&lt;0.46,P478&gt;=0.11,R478&lt;0.84),"TRADE","NO TRADE")))</f>
        <v>NO TRADE</v>
      </c>
      <c r="I478" s="1">
        <f>IF((C479-B479)&gt;500,1,0)</f>
        <v>0</v>
      </c>
      <c r="J478" s="1">
        <f>STDEV(E474:E478)</f>
        <v>967.18524595860129</v>
      </c>
      <c r="K478" s="1">
        <f>STDEV(E471:E478)</f>
        <v>840.42556184352225</v>
      </c>
      <c r="L478" s="1">
        <f>IFERROR((E478-D478)/(C478-D478),0)</f>
        <v>0.80686274509803924</v>
      </c>
      <c r="M478" s="1">
        <f>D478/E478-1</f>
        <v>-1.1796577129260633E-2</v>
      </c>
      <c r="N478" s="1">
        <f>SUM(L469:L478)</f>
        <v>4.3779010567709697</v>
      </c>
      <c r="O478" s="1">
        <f>SUM(M469:M478)</f>
        <v>-9.1424973539221743E-2</v>
      </c>
      <c r="P478" s="1">
        <f>(J478-$P$2)/($P$1-$P$2)</f>
        <v>0.26945424841688187</v>
      </c>
      <c r="Q478" s="1">
        <f>(K478-Q$2)/(Q$1-Q$2)</f>
        <v>0.19658155060403695</v>
      </c>
      <c r="R478" s="1">
        <f>IFERROR((N478-R$2)/(R$1-R$2),0)</f>
        <v>0.38346386352641854</v>
      </c>
      <c r="S478" s="1">
        <f>IFERROR((O478-S$2)/(S$1-S$2),0)</f>
        <v>0.71310288358600471</v>
      </c>
    </row>
    <row r="479" spans="1:19" x14ac:dyDescent="0.25">
      <c r="A479" s="2">
        <v>40518</v>
      </c>
      <c r="B479" s="1">
        <v>69759</v>
      </c>
      <c r="C479" s="1">
        <v>69932</v>
      </c>
      <c r="D479" s="1">
        <v>69378</v>
      </c>
      <c r="E479" s="1">
        <v>69552</v>
      </c>
      <c r="F479" s="1">
        <f>IF((C480-B480)&gt;500,500,(E480-B480))</f>
        <v>500</v>
      </c>
      <c r="G479" s="1">
        <f>(E480-B480)</f>
        <v>-225</v>
      </c>
      <c r="H479" s="1" t="str">
        <f>IF(AND(S479&lt;0.69,P479&gt;=0.46),"TRADE",IF(AND(S479&lt;0.69,P479&lt;0.11,Q479&gt;=0.26),"TRADE",IF(AND(S479&lt;0.69,P479&lt;0.46,P479&gt;=0.11,R479&lt;0.84),"TRADE","NO TRADE")))</f>
        <v>NO TRADE</v>
      </c>
      <c r="I479" s="1">
        <f>IF((C480-B480)&gt;500,1,0)</f>
        <v>1</v>
      </c>
      <c r="J479" s="1">
        <f>STDEV(E475:E479)</f>
        <v>837.46146179988489</v>
      </c>
      <c r="K479" s="1">
        <f>STDEV(E472:E479)</f>
        <v>831.7199047756402</v>
      </c>
      <c r="L479" s="1">
        <f>IFERROR((E479-D479)/(C479-D479),0)</f>
        <v>0.3140794223826715</v>
      </c>
      <c r="M479" s="1">
        <f>D479/E479-1</f>
        <v>-2.501725327812232E-3</v>
      </c>
      <c r="N479" s="1">
        <f>SUM(L470:L479)</f>
        <v>4.4378531206630756</v>
      </c>
      <c r="O479" s="1">
        <f>SUM(M470:M479)</f>
        <v>-8.7737104852701697E-2</v>
      </c>
      <c r="P479" s="1">
        <f>(J479-$P$2)/($P$1-$P$2)</f>
        <v>0.23071193168519269</v>
      </c>
      <c r="Q479" s="1">
        <f>(K479-Q$2)/(Q$1-Q$2)</f>
        <v>0.19413278984609947</v>
      </c>
      <c r="R479" s="1">
        <f>IFERROR((N479-R$2)/(R$1-R$2),0)</f>
        <v>0.39283509000726508</v>
      </c>
      <c r="S479" s="1">
        <f>IFERROR((O479-S$2)/(S$1-S$2),0)</f>
        <v>0.72909884876239395</v>
      </c>
    </row>
    <row r="480" spans="1:19" x14ac:dyDescent="0.25">
      <c r="A480" s="2">
        <v>40519</v>
      </c>
      <c r="B480" s="1">
        <v>69563</v>
      </c>
      <c r="C480" s="1">
        <v>70589</v>
      </c>
      <c r="D480" s="1">
        <v>69338</v>
      </c>
      <c r="E480" s="1">
        <v>69338</v>
      </c>
      <c r="F480" s="1">
        <f>IF((C481-B481)&gt;500,500,(E481-B481))</f>
        <v>-1163</v>
      </c>
      <c r="G480" s="1">
        <f>(E481-B481)</f>
        <v>-1163</v>
      </c>
      <c r="H480" s="1" t="str">
        <f>IF(AND(S480&lt;0.69,P480&gt;=0.46),"TRADE",IF(AND(S480&lt;0.69,P480&lt;0.11,Q480&gt;=0.26),"TRADE",IF(AND(S480&lt;0.69,P480&lt;0.46,P480&gt;=0.11,R480&lt;0.84),"TRADE","NO TRADE")))</f>
        <v>NO TRADE</v>
      </c>
      <c r="I480" s="1">
        <f>IF((C481-B481)&gt;500,1,0)</f>
        <v>0</v>
      </c>
      <c r="J480" s="1">
        <f>STDEV(E476:E480)</f>
        <v>176.05453700487243</v>
      </c>
      <c r="K480" s="1">
        <f>STDEV(E473:E480)</f>
        <v>829.95576474205632</v>
      </c>
      <c r="L480" s="1">
        <f>IFERROR((E480-D480)/(C480-D480),0)</f>
        <v>0</v>
      </c>
      <c r="M480" s="1">
        <f>D480/E480-1</f>
        <v>0</v>
      </c>
      <c r="N480" s="1">
        <f>SUM(L471:L480)</f>
        <v>4.3194943621149431</v>
      </c>
      <c r="O480" s="1">
        <f>SUM(M471:M480)</f>
        <v>-8.4425992760520319E-2</v>
      </c>
      <c r="P480" s="1">
        <f>(J480-$P$2)/($P$1-$P$2)</f>
        <v>3.318118021104887E-2</v>
      </c>
      <c r="Q480" s="1">
        <f>(K480-Q$2)/(Q$1-Q$2)</f>
        <v>0.19363656574123733</v>
      </c>
      <c r="R480" s="1">
        <f>IFERROR((N480-R$2)/(R$1-R$2),0)</f>
        <v>0.37433419678793367</v>
      </c>
      <c r="S480" s="1">
        <f>IFERROR((O480-S$2)/(S$1-S$2),0)</f>
        <v>0.74346064909309739</v>
      </c>
    </row>
    <row r="481" spans="1:19" x14ac:dyDescent="0.25">
      <c r="A481" s="2">
        <v>40520</v>
      </c>
      <c r="B481" s="1">
        <v>69338</v>
      </c>
      <c r="C481" s="1">
        <v>69354</v>
      </c>
      <c r="D481" s="1">
        <v>68046</v>
      </c>
      <c r="E481" s="1">
        <v>68175</v>
      </c>
      <c r="F481" s="1">
        <f>IF((C482-B482)&gt;500,500,(E482-B482))</f>
        <v>-294</v>
      </c>
      <c r="G481" s="1">
        <f>(E482-B482)</f>
        <v>-294</v>
      </c>
      <c r="H481" s="1" t="str">
        <f>IF(AND(S481&lt;0.69,P481&gt;=0.46),"TRADE",IF(AND(S481&lt;0.69,P481&lt;0.11,Q481&gt;=0.26),"TRADE",IF(AND(S481&lt;0.69,P481&lt;0.46,P481&gt;=0.11,R481&lt;0.84),"TRADE","NO TRADE")))</f>
        <v>NO TRADE</v>
      </c>
      <c r="I481" s="1">
        <f>IF((C482-B482)&gt;500,1,0)</f>
        <v>0</v>
      </c>
      <c r="J481" s="1">
        <f>STDEV(E477:E481)</f>
        <v>631.51112420922561</v>
      </c>
      <c r="K481" s="1">
        <f>STDEV(E474:E481)</f>
        <v>836.2289395169928</v>
      </c>
      <c r="L481" s="1">
        <f>IFERROR((E481-D481)/(C481-D481),0)</f>
        <v>9.862385321100918E-2</v>
      </c>
      <c r="M481" s="1">
        <f>D481/E481-1</f>
        <v>-1.8921892189218692E-3</v>
      </c>
      <c r="N481" s="1">
        <f>SUM(L472:L481)</f>
        <v>3.4834448484917813</v>
      </c>
      <c r="O481" s="1">
        <f>SUM(M472:M481)</f>
        <v>-6.2276475219327887E-2</v>
      </c>
      <c r="P481" s="1">
        <f>(J481-$P$2)/($P$1-$P$2)</f>
        <v>0.16920437343994932</v>
      </c>
      <c r="Q481" s="1">
        <f>(K481-Q$2)/(Q$1-Q$2)</f>
        <v>0.19540110850886153</v>
      </c>
      <c r="R481" s="1">
        <f>IFERROR((N481-R$2)/(R$1-R$2),0)</f>
        <v>0.2436496326090529</v>
      </c>
      <c r="S481" s="1">
        <f>IFERROR((O481-S$2)/(S$1-S$2),0)</f>
        <v>0.83953318892017692</v>
      </c>
    </row>
    <row r="482" spans="1:19" x14ac:dyDescent="0.25">
      <c r="A482" s="2">
        <v>40521</v>
      </c>
      <c r="B482" s="1">
        <v>68173</v>
      </c>
      <c r="C482" s="1">
        <v>68561</v>
      </c>
      <c r="D482" s="1">
        <v>67563</v>
      </c>
      <c r="E482" s="1">
        <v>67879</v>
      </c>
      <c r="F482" s="1">
        <f>IF((C483-B483)&gt;500,500,(E483-B483))</f>
        <v>500</v>
      </c>
      <c r="G482" s="1">
        <f>(E483-B483)</f>
        <v>453</v>
      </c>
      <c r="H482" s="1" t="str">
        <f>IF(AND(S482&lt;0.69,P482&gt;=0.46),"TRADE",IF(AND(S482&lt;0.69,P482&lt;0.11,Q482&gt;=0.26),"TRADE",IF(AND(S482&lt;0.69,P482&lt;0.46,P482&gt;=0.11,R482&lt;0.84),"TRADE","NO TRADE")))</f>
        <v>NO TRADE</v>
      </c>
      <c r="I482" s="1">
        <f>IF((C483-B483)&gt;500,1,0)</f>
        <v>1</v>
      </c>
      <c r="J482" s="1">
        <f>STDEV(E478:E482)</f>
        <v>855.29965509171109</v>
      </c>
      <c r="K482" s="1">
        <f>STDEV(E475:E482)</f>
        <v>841.26367532930567</v>
      </c>
      <c r="L482" s="1">
        <f>IFERROR((E482-D482)/(C482-D482),0)</f>
        <v>0.31663326653306612</v>
      </c>
      <c r="M482" s="1">
        <f>D482/E482-1</f>
        <v>-4.6553425949115157E-3</v>
      </c>
      <c r="N482" s="1">
        <f>SUM(L473:L482)</f>
        <v>3.8000781150248475</v>
      </c>
      <c r="O482" s="1">
        <f>SUM(M473:M482)</f>
        <v>-6.6931817814239403E-2</v>
      </c>
      <c r="P482" s="1">
        <f>(J482-$P$2)/($P$1-$P$2)</f>
        <v>0.23603935054608158</v>
      </c>
      <c r="Q482" s="1">
        <f>(K482-Q$2)/(Q$1-Q$2)</f>
        <v>0.19681729839408676</v>
      </c>
      <c r="R482" s="1">
        <f>IFERROR((N482-R$2)/(R$1-R$2),0)</f>
        <v>0.29314320896685248</v>
      </c>
      <c r="S482" s="1">
        <f>IFERROR((O482-S$2)/(S$1-S$2),0)</f>
        <v>0.81934084901811965</v>
      </c>
    </row>
    <row r="483" spans="1:19" x14ac:dyDescent="0.25">
      <c r="A483" s="2">
        <v>40522</v>
      </c>
      <c r="B483" s="1">
        <v>67889</v>
      </c>
      <c r="C483" s="1">
        <v>68514</v>
      </c>
      <c r="D483" s="1">
        <v>67866</v>
      </c>
      <c r="E483" s="1">
        <v>68342</v>
      </c>
      <c r="F483" s="1">
        <f>IF((C484-B484)&gt;500,500,(E484-B484))</f>
        <v>500</v>
      </c>
      <c r="G483" s="1">
        <f>(E484-B484)</f>
        <v>784</v>
      </c>
      <c r="H483" s="1" t="str">
        <f>IF(AND(S483&lt;0.69,P483&gt;=0.46),"TRADE",IF(AND(S483&lt;0.69,P483&lt;0.11,Q483&gt;=0.26),"TRADE",IF(AND(S483&lt;0.69,P483&lt;0.46,P483&gt;=0.11,R483&lt;0.84),"TRADE","NO TRADE")))</f>
        <v>NO TRADE</v>
      </c>
      <c r="I483" s="1">
        <f>IF((C484-B484)&gt;500,1,0)</f>
        <v>1</v>
      </c>
      <c r="J483" s="1">
        <f>STDEV(E479:E483)</f>
        <v>741.89264722060693</v>
      </c>
      <c r="K483" s="1">
        <f>STDEV(E476:E483)</f>
        <v>734.13465823959814</v>
      </c>
      <c r="L483" s="1">
        <f>IFERROR((E483-D483)/(C483-D483),0)</f>
        <v>0.73456790123456794</v>
      </c>
      <c r="M483" s="1">
        <f>D483/E483-1</f>
        <v>-6.964970296450157E-3</v>
      </c>
      <c r="N483" s="1">
        <f>SUM(L474:L483)</f>
        <v>4.5284513259939283</v>
      </c>
      <c r="O483" s="1">
        <f>SUM(M474:M483)</f>
        <v>-7.3794187928940658E-2</v>
      </c>
      <c r="P483" s="1">
        <f>(J483-$P$2)/($P$1-$P$2)</f>
        <v>0.20217007786775856</v>
      </c>
      <c r="Q483" s="1">
        <f>(K483-Q$2)/(Q$1-Q$2)</f>
        <v>0.16668363576068038</v>
      </c>
      <c r="R483" s="1">
        <f>IFERROR((N483-R$2)/(R$1-R$2),0)</f>
        <v>0.40699667587763</v>
      </c>
      <c r="S483" s="1">
        <f>IFERROR((O483-S$2)/(S$1-S$2),0)</f>
        <v>0.78957562614467813</v>
      </c>
    </row>
    <row r="484" spans="1:19" x14ac:dyDescent="0.25">
      <c r="A484" s="2">
        <v>40525</v>
      </c>
      <c r="B484" s="1">
        <v>68342</v>
      </c>
      <c r="C484" s="1">
        <v>69221</v>
      </c>
      <c r="D484" s="1">
        <v>68342</v>
      </c>
      <c r="E484" s="1">
        <v>69126</v>
      </c>
      <c r="F484" s="1">
        <f>IF((C485-B485)&gt;500,500,(E485-B485))</f>
        <v>-384</v>
      </c>
      <c r="G484" s="1">
        <f>(E485-B485)</f>
        <v>-384</v>
      </c>
      <c r="H484" s="1" t="str">
        <f>IF(AND(S484&lt;0.69,P484&gt;=0.46),"TRADE",IF(AND(S484&lt;0.69,P484&lt;0.11,Q484&gt;=0.26),"TRADE",IF(AND(S484&lt;0.69,P484&lt;0.46,P484&gt;=0.11,R484&lt;0.84),"TRADE","NO TRADE")))</f>
        <v>NO TRADE</v>
      </c>
      <c r="I484" s="1">
        <f>IF((C485-B485)&gt;500,1,0)</f>
        <v>0</v>
      </c>
      <c r="J484" s="1">
        <f>STDEV(E480:E484)</f>
        <v>629.37071746308629</v>
      </c>
      <c r="K484" s="1">
        <f>STDEV(E477:E484)</f>
        <v>722.95631907170866</v>
      </c>
      <c r="L484" s="1">
        <f>IFERROR((E484-D484)/(C484-D484),0)</f>
        <v>0.89192263936291238</v>
      </c>
      <c r="M484" s="1">
        <f>D484/E484-1</f>
        <v>-1.1341608078002441E-2</v>
      </c>
      <c r="N484" s="1">
        <f>SUM(L475:L484)</f>
        <v>4.8100631238102149</v>
      </c>
      <c r="O484" s="1">
        <f>SUM(M475:M484)</f>
        <v>-7.3281522578186542E-2</v>
      </c>
      <c r="P484" s="1">
        <f>(J484-$P$2)/($P$1-$P$2)</f>
        <v>0.16856513587352034</v>
      </c>
      <c r="Q484" s="1">
        <f>(K484-Q$2)/(Q$1-Q$2)</f>
        <v>0.16353934945583254</v>
      </c>
      <c r="R484" s="1">
        <f>IFERROR((N484-R$2)/(R$1-R$2),0)</f>
        <v>0.45101597672712573</v>
      </c>
      <c r="S484" s="1">
        <f>IFERROR((O484-S$2)/(S$1-S$2),0)</f>
        <v>0.79179928913131836</v>
      </c>
    </row>
    <row r="485" spans="1:19" x14ac:dyDescent="0.25">
      <c r="A485" s="2">
        <v>40526</v>
      </c>
      <c r="B485" s="1">
        <v>69127</v>
      </c>
      <c r="C485" s="1">
        <v>69127</v>
      </c>
      <c r="D485" s="1">
        <v>68531</v>
      </c>
      <c r="E485" s="1">
        <v>68743</v>
      </c>
      <c r="F485" s="1">
        <f>IF((C486-B486)&gt;500,500,(E486-B486))</f>
        <v>-871</v>
      </c>
      <c r="G485" s="1">
        <f>(E486-B486)</f>
        <v>-871</v>
      </c>
      <c r="H485" s="1" t="str">
        <f>IF(AND(S485&lt;0.69,P485&gt;=0.46),"TRADE",IF(AND(S485&lt;0.69,P485&lt;0.11,Q485&gt;=0.26),"TRADE",IF(AND(S485&lt;0.69,P485&lt;0.46,P485&gt;=0.11,R485&lt;0.84),"TRADE","NO TRADE")))</f>
        <v>NO TRADE</v>
      </c>
      <c r="I485" s="1">
        <f>IF((C486-B486)&gt;500,1,0)</f>
        <v>0</v>
      </c>
      <c r="J485" s="1">
        <f>STDEV(E481:E485)</f>
        <v>488.90438738060021</v>
      </c>
      <c r="K485" s="1">
        <f>STDEV(E478:E485)</f>
        <v>687.88795547364703</v>
      </c>
      <c r="L485" s="1">
        <f>IFERROR((E485-D485)/(C485-D485),0)</f>
        <v>0.35570469798657717</v>
      </c>
      <c r="M485" s="1">
        <f>D485/E485-1</f>
        <v>-3.0839503658554035E-3</v>
      </c>
      <c r="N485" s="1">
        <f>SUM(L476:L485)</f>
        <v>4.8056018466930572</v>
      </c>
      <c r="O485" s="1">
        <f>SUM(M476:M485)</f>
        <v>-6.9955311213002913E-2</v>
      </c>
      <c r="P485" s="1">
        <f>(J485-$P$2)/($P$1-$P$2)</f>
        <v>0.1266145322468529</v>
      </c>
      <c r="Q485" s="1">
        <f>(K485-Q$2)/(Q$1-Q$2)</f>
        <v>0.15367518504475872</v>
      </c>
      <c r="R485" s="1">
        <f>IFERROR((N485-R$2)/(R$1-R$2),0)</f>
        <v>0.45031862561784708</v>
      </c>
      <c r="S485" s="1">
        <f>IFERROR((O485-S$2)/(S$1-S$2),0)</f>
        <v>0.80622658188207885</v>
      </c>
    </row>
    <row r="486" spans="1:19" x14ac:dyDescent="0.25">
      <c r="A486" s="2">
        <v>40527</v>
      </c>
      <c r="B486" s="1">
        <v>68741</v>
      </c>
      <c r="C486" s="1">
        <v>68741</v>
      </c>
      <c r="D486" s="1">
        <v>67711</v>
      </c>
      <c r="E486" s="1">
        <v>67870</v>
      </c>
      <c r="F486" s="1">
        <f>IF((C487-B487)&gt;500,500,(E487-B487))</f>
        <v>500</v>
      </c>
      <c r="G486" s="1">
        <f>(E487-B487)</f>
        <v>-569</v>
      </c>
      <c r="H486" s="1" t="str">
        <f>IF(AND(S486&lt;0.69,P486&gt;=0.46),"TRADE",IF(AND(S486&lt;0.69,P486&lt;0.11,Q486&gt;=0.26),"TRADE",IF(AND(S486&lt;0.69,P486&lt;0.46,P486&gt;=0.11,R486&lt;0.84),"TRADE","NO TRADE")))</f>
        <v>NO TRADE</v>
      </c>
      <c r="I486" s="1">
        <f>IF((C487-B487)&gt;500,1,0)</f>
        <v>1</v>
      </c>
      <c r="J486" s="1">
        <f>STDEV(E482:E486)</f>
        <v>547.74766088044589</v>
      </c>
      <c r="K486" s="1">
        <f>STDEV(E479:E486)</f>
        <v>659.18508944215137</v>
      </c>
      <c r="L486" s="1">
        <f>IFERROR((E486-D486)/(C486-D486),0)</f>
        <v>0.15436893203883495</v>
      </c>
      <c r="M486" s="1">
        <f>D486/E486-1</f>
        <v>-2.3427140120819701E-3</v>
      </c>
      <c r="N486" s="1">
        <f>SUM(L477:L486)</f>
        <v>4.0981778224885623</v>
      </c>
      <c r="O486" s="1">
        <f>SUM(M477:M486)</f>
        <v>-4.9009010718119805E-2</v>
      </c>
      <c r="P486" s="1">
        <f>(J486-$P$2)/($P$1-$P$2)</f>
        <v>0.14418821585656938</v>
      </c>
      <c r="Q486" s="1">
        <f>(K486-Q$2)/(Q$1-Q$2)</f>
        <v>0.14560153231180512</v>
      </c>
      <c r="R486" s="1">
        <f>IFERROR((N486-R$2)/(R$1-R$2),0)</f>
        <v>0.33973976780332682</v>
      </c>
      <c r="S486" s="1">
        <f>IFERROR((O486-S$2)/(S$1-S$2),0)</f>
        <v>0.89708022168629353</v>
      </c>
    </row>
    <row r="487" spans="1:19" x14ac:dyDescent="0.25">
      <c r="A487" s="2">
        <v>40528</v>
      </c>
      <c r="B487" s="1">
        <v>67875</v>
      </c>
      <c r="C487" s="1">
        <v>68377</v>
      </c>
      <c r="D487" s="1">
        <v>67138</v>
      </c>
      <c r="E487" s="1">
        <v>67306</v>
      </c>
      <c r="F487" s="1">
        <f>IF((C488-B488)&gt;500,500,(E488-B488))</f>
        <v>500</v>
      </c>
      <c r="G487" s="1">
        <f>(E488-B488)</f>
        <v>677</v>
      </c>
      <c r="H487" s="1" t="str">
        <f>IF(AND(S487&lt;0.69,P487&gt;=0.46),"TRADE",IF(AND(S487&lt;0.69,P487&lt;0.11,Q487&gt;=0.26),"TRADE",IF(AND(S487&lt;0.69,P487&lt;0.46,P487&gt;=0.11,R487&lt;0.84),"TRADE","NO TRADE")))</f>
        <v>NO TRADE</v>
      </c>
      <c r="I487" s="1">
        <f>IF((C488-B488)&gt;500,1,0)</f>
        <v>1</v>
      </c>
      <c r="J487" s="1">
        <f>STDEV(E483:E487)</f>
        <v>716.00824017604714</v>
      </c>
      <c r="K487" s="1">
        <f>STDEV(E480:E487)</f>
        <v>687.18679878805256</v>
      </c>
      <c r="L487" s="1">
        <f>IFERROR((E487-D487)/(C487-D487),0)</f>
        <v>0.13559322033898305</v>
      </c>
      <c r="M487" s="1">
        <f>D487/E487-1</f>
        <v>-2.4960627581493977E-3</v>
      </c>
      <c r="N487" s="1">
        <f>SUM(L478:L487)</f>
        <v>3.8083566781866618</v>
      </c>
      <c r="O487" s="1">
        <f>SUM(M478:M487)</f>
        <v>-4.7075139781445619E-2</v>
      </c>
      <c r="P487" s="1">
        <f>(J487-$P$2)/($P$1-$P$2)</f>
        <v>0.19443963812892584</v>
      </c>
      <c r="Q487" s="1">
        <f>(K487-Q$2)/(Q$1-Q$2)</f>
        <v>0.15347796099108174</v>
      </c>
      <c r="R487" s="1">
        <f>IFERROR((N487-R$2)/(R$1-R$2),0)</f>
        <v>0.29443724765858081</v>
      </c>
      <c r="S487" s="1">
        <f>IFERROR((O487-S$2)/(S$1-S$2),0)</f>
        <v>0.90546830021841229</v>
      </c>
    </row>
    <row r="488" spans="1:19" x14ac:dyDescent="0.25">
      <c r="A488" s="2">
        <v>40529</v>
      </c>
      <c r="B488" s="1">
        <v>67304</v>
      </c>
      <c r="C488" s="1">
        <v>67981</v>
      </c>
      <c r="D488" s="1">
        <v>66948</v>
      </c>
      <c r="E488" s="1">
        <v>67981</v>
      </c>
      <c r="F488" s="1">
        <f>IF((C489-B489)&gt;500,500,(E489-B489))</f>
        <v>-715</v>
      </c>
      <c r="G488" s="1">
        <f>(E489-B489)</f>
        <v>-715</v>
      </c>
      <c r="H488" s="1" t="str">
        <f>IF(AND(S488&lt;0.69,P488&gt;=0.46),"TRADE",IF(AND(S488&lt;0.69,P488&lt;0.11,Q488&gt;=0.26),"TRADE",IF(AND(S488&lt;0.69,P488&lt;0.46,P488&gt;=0.11,R488&lt;0.84),"TRADE","NO TRADE")))</f>
        <v>NO TRADE</v>
      </c>
      <c r="I488" s="1">
        <f>IF((C489-B489)&gt;500,1,0)</f>
        <v>0</v>
      </c>
      <c r="J488" s="1">
        <f>STDEV(E484:E488)</f>
        <v>725.99703856145311</v>
      </c>
      <c r="K488" s="1">
        <f>STDEV(E481:E488)</f>
        <v>564.20506656964471</v>
      </c>
      <c r="L488" s="1">
        <f>IFERROR((E488-D488)/(C488-D488),0)</f>
        <v>1</v>
      </c>
      <c r="M488" s="1">
        <f>D488/E488-1</f>
        <v>-1.5195422250334656E-2</v>
      </c>
      <c r="N488" s="1">
        <f>SUM(L479:L488)</f>
        <v>4.0014939330886223</v>
      </c>
      <c r="O488" s="1">
        <f>SUM(M479:M488)</f>
        <v>-5.0473984902519642E-2</v>
      </c>
      <c r="P488" s="1">
        <f>(J488-$P$2)/($P$1-$P$2)</f>
        <v>0.19742281652852375</v>
      </c>
      <c r="Q488" s="1">
        <f>(K488-Q$2)/(Q$1-Q$2)</f>
        <v>0.11888518557489181</v>
      </c>
      <c r="R488" s="1">
        <f>IFERROR((N488-R$2)/(R$1-R$2),0)</f>
        <v>0.32462691653858061</v>
      </c>
      <c r="S488" s="1">
        <f>IFERROR((O488-S$2)/(S$1-S$2),0)</f>
        <v>0.89072596180615626</v>
      </c>
    </row>
    <row r="489" spans="1:19" x14ac:dyDescent="0.25">
      <c r="A489" s="2">
        <v>40532</v>
      </c>
      <c r="B489" s="1">
        <v>67979</v>
      </c>
      <c r="C489" s="1">
        <v>68196</v>
      </c>
      <c r="D489" s="1">
        <v>67264</v>
      </c>
      <c r="E489" s="1">
        <v>67264</v>
      </c>
      <c r="F489" s="1">
        <f>IF((C490-B490)&gt;500,500,(E490-B490))</f>
        <v>500</v>
      </c>
      <c r="G489" s="1">
        <f>(E490-B490)</f>
        <v>954</v>
      </c>
      <c r="H489" s="1" t="str">
        <f>IF(AND(S489&lt;0.69,P489&gt;=0.46),"TRADE",IF(AND(S489&lt;0.69,P489&lt;0.11,Q489&gt;=0.26),"TRADE",IF(AND(S489&lt;0.69,P489&lt;0.46,P489&gt;=0.11,R489&lt;0.84),"TRADE","NO TRADE")))</f>
        <v>NO TRADE</v>
      </c>
      <c r="I489" s="1">
        <f>IF((C490-B490)&gt;500,1,0)</f>
        <v>1</v>
      </c>
      <c r="J489" s="1">
        <f>STDEV(E485:E489)</f>
        <v>602.67379236200406</v>
      </c>
      <c r="K489" s="1">
        <f>STDEV(E482:E489)</f>
        <v>650.21786184104701</v>
      </c>
      <c r="L489" s="1">
        <f>IFERROR((E489-D489)/(C489-D489),0)</f>
        <v>0</v>
      </c>
      <c r="M489" s="1">
        <f>D489/E489-1</f>
        <v>0</v>
      </c>
      <c r="N489" s="1">
        <f>SUM(L480:L489)</f>
        <v>3.6874145107059508</v>
      </c>
      <c r="O489" s="1">
        <f>SUM(M480:M489)</f>
        <v>-4.797225957470741E-2</v>
      </c>
      <c r="P489" s="1">
        <f>(J489-$P$2)/($P$1-$P$2)</f>
        <v>0.16059203568425323</v>
      </c>
      <c r="Q489" s="1">
        <f>(K489-Q$2)/(Q$1-Q$2)</f>
        <v>0.14307919598660224</v>
      </c>
      <c r="R489" s="1">
        <f>IFERROR((N489-R$2)/(R$1-R$2),0)</f>
        <v>0.27553253664502964</v>
      </c>
      <c r="S489" s="1">
        <f>IFERROR((O489-S$2)/(S$1-S$2),0)</f>
        <v>0.90157708331458963</v>
      </c>
    </row>
    <row r="490" spans="1:19" x14ac:dyDescent="0.25">
      <c r="A490" s="2">
        <v>40533</v>
      </c>
      <c r="B490" s="1">
        <v>67261</v>
      </c>
      <c r="C490" s="1">
        <v>68461</v>
      </c>
      <c r="D490" s="1">
        <v>67261</v>
      </c>
      <c r="E490" s="1">
        <v>68215</v>
      </c>
      <c r="F490" s="1">
        <f>IF((C491-B491)&gt;500,500,(E491-B491))</f>
        <v>253</v>
      </c>
      <c r="G490" s="1">
        <f>(E491-B491)</f>
        <v>253</v>
      </c>
      <c r="H490" s="1" t="str">
        <f>IF(AND(S490&lt;0.69,P490&gt;=0.46),"TRADE",IF(AND(S490&lt;0.69,P490&lt;0.11,Q490&gt;=0.26),"TRADE",IF(AND(S490&lt;0.69,P490&lt;0.46,P490&gt;=0.11,R490&lt;0.84),"TRADE","NO TRADE")))</f>
        <v>NO TRADE</v>
      </c>
      <c r="I490" s="1">
        <f>IF((C491-B491)&gt;500,1,0)</f>
        <v>0</v>
      </c>
      <c r="J490" s="1">
        <f>STDEV(E486:E490)</f>
        <v>422.70521643339112</v>
      </c>
      <c r="K490" s="1">
        <f>STDEV(E483:E490)</f>
        <v>647.41583843550109</v>
      </c>
      <c r="L490" s="1">
        <f>IFERROR((E490-D490)/(C490-D490),0)</f>
        <v>0.79500000000000004</v>
      </c>
      <c r="M490" s="1">
        <f>D490/E490-1</f>
        <v>-1.3985193872315449E-2</v>
      </c>
      <c r="N490" s="1">
        <f>SUM(L481:L490)</f>
        <v>4.4824145107059508</v>
      </c>
      <c r="O490" s="1">
        <f>SUM(M481:M490)</f>
        <v>-6.1957453447022859E-2</v>
      </c>
      <c r="P490" s="1">
        <f>(J490-$P$2)/($P$1-$P$2)</f>
        <v>0.10684399236594641</v>
      </c>
      <c r="Q490" s="1">
        <f>(K490-Q$2)/(Q$1-Q$2)</f>
        <v>0.1422910320485076</v>
      </c>
      <c r="R490" s="1">
        <f>IFERROR((N490-R$2)/(R$1-R$2),0)</f>
        <v>0.39980056961351618</v>
      </c>
      <c r="S490" s="1">
        <f>IFERROR((O490-S$2)/(S$1-S$2),0)</f>
        <v>0.84091693156235769</v>
      </c>
    </row>
    <row r="491" spans="1:19" x14ac:dyDescent="0.25">
      <c r="A491" s="2">
        <v>40534</v>
      </c>
      <c r="B491" s="1">
        <v>68218</v>
      </c>
      <c r="C491" s="1">
        <v>68472</v>
      </c>
      <c r="D491" s="1">
        <v>67727</v>
      </c>
      <c r="E491" s="1">
        <v>68471</v>
      </c>
      <c r="F491" s="1">
        <f>IF((C492-B492)&gt;500,500,(E492-B492))</f>
        <v>16</v>
      </c>
      <c r="G491" s="1">
        <f>(E492-B492)</f>
        <v>16</v>
      </c>
      <c r="H491" s="1" t="str">
        <f>IF(AND(S491&lt;0.69,P491&gt;=0.46),"TRADE",IF(AND(S491&lt;0.69,P491&lt;0.11,Q491&gt;=0.26),"TRADE",IF(AND(S491&lt;0.69,P491&lt;0.46,P491&gt;=0.11,R491&lt;0.84),"TRADE","NO TRADE")))</f>
        <v>NO TRADE</v>
      </c>
      <c r="I491" s="1">
        <f>IF((C492-B492)&gt;500,1,0)</f>
        <v>0</v>
      </c>
      <c r="J491" s="1">
        <f>STDEV(E487:E491)</f>
        <v>542.06208131541541</v>
      </c>
      <c r="K491" s="1">
        <f>STDEV(E484:E491)</f>
        <v>655.69069363098765</v>
      </c>
      <c r="L491" s="1">
        <f>IFERROR((E491-D491)/(C491-D491),0)</f>
        <v>0.99865771812080539</v>
      </c>
      <c r="M491" s="1">
        <f>D491/E491-1</f>
        <v>-1.0865914036599422E-2</v>
      </c>
      <c r="N491" s="1">
        <f>SUM(L482:L491)</f>
        <v>5.3824483756157466</v>
      </c>
      <c r="O491" s="1">
        <f>SUM(M482:M491)</f>
        <v>-7.0931178264700412E-2</v>
      </c>
      <c r="P491" s="1">
        <f>(J491-$P$2)/($P$1-$P$2)</f>
        <v>0.14249020399436432</v>
      </c>
      <c r="Q491" s="1">
        <f>(K491-Q$2)/(Q$1-Q$2)</f>
        <v>0.14461861519614613</v>
      </c>
      <c r="R491" s="1">
        <f>IFERROR((N491-R$2)/(R$1-R$2),0)</f>
        <v>0.54048665514479277</v>
      </c>
      <c r="S491" s="1">
        <f>IFERROR((O491-S$2)/(S$1-S$2),0)</f>
        <v>0.80199380227341321</v>
      </c>
    </row>
    <row r="492" spans="1:19" x14ac:dyDescent="0.25">
      <c r="A492" s="2">
        <v>40535</v>
      </c>
      <c r="B492" s="1">
        <v>68470</v>
      </c>
      <c r="C492" s="1">
        <v>68562</v>
      </c>
      <c r="D492" s="1">
        <v>68250</v>
      </c>
      <c r="E492" s="1">
        <v>68486</v>
      </c>
      <c r="F492" s="1">
        <f>IF((C493-B493)&gt;500,500,(E493-B493))</f>
        <v>-673</v>
      </c>
      <c r="G492" s="1">
        <f>(E493-B493)</f>
        <v>-673</v>
      </c>
      <c r="H492" s="1" t="str">
        <f>IF(AND(S492&lt;0.69,P492&gt;=0.46),"TRADE",IF(AND(S492&lt;0.69,P492&lt;0.11,Q492&gt;=0.26),"TRADE",IF(AND(S492&lt;0.69,P492&lt;0.46,P492&gt;=0.11,R492&lt;0.84),"TRADE","NO TRADE")))</f>
        <v>NO TRADE</v>
      </c>
      <c r="I492" s="1">
        <f>IF((C493-B493)&gt;500,1,0)</f>
        <v>0</v>
      </c>
      <c r="J492" s="1">
        <f>STDEV(E488:E492)</f>
        <v>502.87702274015265</v>
      </c>
      <c r="K492" s="1">
        <f>STDEV(E485:E492)</f>
        <v>545.47384381445295</v>
      </c>
      <c r="L492" s="1">
        <f>IFERROR((E492-D492)/(C492-D492),0)</f>
        <v>0.75641025641025639</v>
      </c>
      <c r="M492" s="1">
        <f>D492/E492-1</f>
        <v>-3.4459597581987245E-3</v>
      </c>
      <c r="N492" s="1">
        <f>SUM(L483:L492)</f>
        <v>5.8222253654929377</v>
      </c>
      <c r="O492" s="1">
        <f>SUM(M483:M492)</f>
        <v>-6.9721795427987621E-2</v>
      </c>
      <c r="P492" s="1">
        <f>(J492-$P$2)/($P$1-$P$2)</f>
        <v>0.13078749303570766</v>
      </c>
      <c r="Q492" s="1">
        <f>(K492-Q$2)/(Q$1-Q$2)</f>
        <v>0.11361639507769641</v>
      </c>
      <c r="R492" s="1">
        <f>IFERROR((N492-R$2)/(R$1-R$2),0)</f>
        <v>0.60922907209679356</v>
      </c>
      <c r="S492" s="1">
        <f>IFERROR((O492-S$2)/(S$1-S$2),0)</f>
        <v>0.80723944613586729</v>
      </c>
    </row>
    <row r="493" spans="1:19" x14ac:dyDescent="0.25">
      <c r="A493" s="2">
        <v>40539</v>
      </c>
      <c r="B493" s="1">
        <v>68476</v>
      </c>
      <c r="C493" s="1">
        <v>68476</v>
      </c>
      <c r="D493" s="1">
        <v>67803</v>
      </c>
      <c r="E493" s="1">
        <v>67803</v>
      </c>
      <c r="F493" s="1">
        <f>IF((C494-B494)&gt;500,500,(E494-B494))</f>
        <v>231</v>
      </c>
      <c r="G493" s="1">
        <f>(E494-B494)</f>
        <v>231</v>
      </c>
      <c r="H493" s="1" t="str">
        <f>IF(AND(S493&lt;0.69,P493&gt;=0.46),"TRADE",IF(AND(S493&lt;0.69,P493&lt;0.11,Q493&gt;=0.26),"TRADE",IF(AND(S493&lt;0.69,P493&lt;0.46,P493&gt;=0.11,R493&lt;0.84),"TRADE","NO TRADE")))</f>
        <v>NO TRADE</v>
      </c>
      <c r="I493" s="1">
        <f>IF((C494-B494)&gt;500,1,0)</f>
        <v>0</v>
      </c>
      <c r="J493" s="1">
        <f>STDEV(E489:E493)</f>
        <v>518.01129331318634</v>
      </c>
      <c r="K493" s="1">
        <f>STDEV(E486:E493)</f>
        <v>468.74635236676016</v>
      </c>
      <c r="L493" s="1">
        <f>IFERROR((E493-D493)/(C493-D493),0)</f>
        <v>0</v>
      </c>
      <c r="M493" s="1">
        <f>D493/E493-1</f>
        <v>0</v>
      </c>
      <c r="N493" s="1">
        <f>SUM(L484:L493)</f>
        <v>5.0876574642583696</v>
      </c>
      <c r="O493" s="1">
        <f>SUM(M484:M493)</f>
        <v>-6.2756825131537464E-2</v>
      </c>
      <c r="P493" s="1">
        <f>(J493-$P$2)/($P$1-$P$2)</f>
        <v>0.13530737894441791</v>
      </c>
      <c r="Q493" s="1">
        <f>(K493-Q$2)/(Q$1-Q$2)</f>
        <v>9.2034190696447776E-2</v>
      </c>
      <c r="R493" s="1">
        <f>IFERROR((N493-R$2)/(R$1-R$2),0)</f>
        <v>0.49440730081602707</v>
      </c>
      <c r="S493" s="1">
        <f>IFERROR((O493-S$2)/(S$1-S$2),0)</f>
        <v>0.83744969270018632</v>
      </c>
    </row>
    <row r="494" spans="1:19" x14ac:dyDescent="0.25">
      <c r="A494" s="2">
        <v>40540</v>
      </c>
      <c r="B494" s="1">
        <v>67810</v>
      </c>
      <c r="C494" s="1">
        <v>68104</v>
      </c>
      <c r="D494" s="1">
        <v>67810</v>
      </c>
      <c r="E494" s="1">
        <v>68041</v>
      </c>
      <c r="F494" s="1">
        <f>IF((C495-B495)&gt;500,500,(E495-B495))</f>
        <v>500</v>
      </c>
      <c r="G494" s="1">
        <f>(E495-B495)</f>
        <v>909</v>
      </c>
      <c r="H494" s="1" t="str">
        <f>IF(AND(S494&lt;0.69,P494&gt;=0.46),"TRADE",IF(AND(S494&lt;0.69,P494&lt;0.11,Q494&gt;=0.26),"TRADE",IF(AND(S494&lt;0.69,P494&lt;0.46,P494&gt;=0.11,R494&lt;0.84),"TRADE","NO TRADE")))</f>
        <v>NO TRADE</v>
      </c>
      <c r="I494" s="1">
        <f>IF((C495-B495)&gt;500,1,0)</f>
        <v>1</v>
      </c>
      <c r="J494" s="1">
        <f>STDEV(E490:E494)</f>
        <v>290.8181562420063</v>
      </c>
      <c r="K494" s="1">
        <f>STDEV(E487:E494)</f>
        <v>469.80373941831135</v>
      </c>
      <c r="L494" s="1">
        <f>IFERROR((E494-D494)/(C494-D494),0)</f>
        <v>0.7857142857142857</v>
      </c>
      <c r="M494" s="1">
        <f>D494/E494-1</f>
        <v>-3.3950118311018018E-3</v>
      </c>
      <c r="N494" s="1">
        <f>SUM(L485:L494)</f>
        <v>4.9814491106097423</v>
      </c>
      <c r="O494" s="1">
        <f>SUM(M485:M494)</f>
        <v>-5.4810228884636825E-2</v>
      </c>
      <c r="P494" s="1">
        <f>(J494-$P$2)/($P$1-$P$2)</f>
        <v>6.74556081010039E-2</v>
      </c>
      <c r="Q494" s="1">
        <f>(K494-Q$2)/(Q$1-Q$2)</f>
        <v>9.2331616599811511E-2</v>
      </c>
      <c r="R494" s="1">
        <f>IFERROR((N494-R$2)/(R$1-R$2),0)</f>
        <v>0.4778056615798808</v>
      </c>
      <c r="S494" s="1">
        <f>IFERROR((O494-S$2)/(S$1-S$2),0)</f>
        <v>0.87191769783845907</v>
      </c>
    </row>
    <row r="495" spans="1:19" x14ac:dyDescent="0.25">
      <c r="A495" s="2">
        <v>40541</v>
      </c>
      <c r="B495" s="1">
        <v>68043</v>
      </c>
      <c r="C495" s="1">
        <v>69040</v>
      </c>
      <c r="D495" s="1">
        <v>68043</v>
      </c>
      <c r="E495" s="1">
        <v>68952</v>
      </c>
      <c r="F495" s="1">
        <f>IF((C496-B496)&gt;500,500,(E496-B496))</f>
        <v>500</v>
      </c>
      <c r="G495" s="1">
        <f>(E496-B496)</f>
        <v>352</v>
      </c>
      <c r="H495" s="1" t="str">
        <f>IF(AND(S495&lt;0.69,P495&gt;=0.46),"TRADE",IF(AND(S495&lt;0.69,P495&lt;0.11,Q495&gt;=0.26),"TRADE",IF(AND(S495&lt;0.69,P495&lt;0.46,P495&gt;=0.11,R495&lt;0.84),"TRADE","NO TRADE")))</f>
        <v>NO TRADE</v>
      </c>
      <c r="I495" s="1">
        <f>IF((C496-B496)&gt;500,1,0)</f>
        <v>1</v>
      </c>
      <c r="J495" s="1">
        <f>STDEV(E491:E495)</f>
        <v>444.47418372724417</v>
      </c>
      <c r="K495" s="1">
        <f>STDEV(E488:E495)</f>
        <v>508.38566280222454</v>
      </c>
      <c r="L495" s="1">
        <f>IFERROR((E495-D495)/(C495-D495),0)</f>
        <v>0.91173520561685051</v>
      </c>
      <c r="M495" s="1">
        <f>D495/E495-1</f>
        <v>-1.3183083884441338E-2</v>
      </c>
      <c r="N495" s="1">
        <f>SUM(L486:L495)</f>
        <v>5.5374796182400159</v>
      </c>
      <c r="O495" s="1">
        <f>SUM(M486:M495)</f>
        <v>-6.4909362403222759E-2</v>
      </c>
      <c r="P495" s="1">
        <f>(J495-$P$2)/($P$1-$P$2)</f>
        <v>0.11334534623324005</v>
      </c>
      <c r="Q495" s="1">
        <f>(K495-Q$2)/(Q$1-Q$2)</f>
        <v>0.10318408864317231</v>
      </c>
      <c r="R495" s="1">
        <f>IFERROR((N495-R$2)/(R$1-R$2),0)</f>
        <v>0.56471989737067718</v>
      </c>
      <c r="S495" s="1">
        <f>IFERROR((O495-S$2)/(S$1-S$2),0)</f>
        <v>0.82811315873827662</v>
      </c>
    </row>
    <row r="496" spans="1:19" x14ac:dyDescent="0.25">
      <c r="A496" s="2">
        <v>40542</v>
      </c>
      <c r="B496" s="1">
        <v>68953</v>
      </c>
      <c r="C496" s="1">
        <v>69527</v>
      </c>
      <c r="D496" s="1">
        <v>68940</v>
      </c>
      <c r="E496" s="1">
        <v>69305</v>
      </c>
      <c r="F496" s="1">
        <f>IF((C497-B497)&gt;500,500,(E497-B497))</f>
        <v>500</v>
      </c>
      <c r="G496" s="1">
        <f>(E497-B497)</f>
        <v>652</v>
      </c>
      <c r="H496" s="1" t="str">
        <f>IF(AND(S496&lt;0.69,P496&gt;=0.46),"TRADE",IF(AND(S496&lt;0.69,P496&lt;0.11,Q496&gt;=0.26),"TRADE",IF(AND(S496&lt;0.69,P496&lt;0.46,P496&gt;=0.11,R496&lt;0.84),"TRADE","NO TRADE")))</f>
        <v>NO TRADE</v>
      </c>
      <c r="I496" s="1">
        <f>IF((C497-B497)&gt;500,1,0)</f>
        <v>1</v>
      </c>
      <c r="J496" s="1">
        <f>STDEV(E492:E496)</f>
        <v>621.99300639155103</v>
      </c>
      <c r="K496" s="1">
        <f>STDEV(E489:E496)</f>
        <v>642.6764210260535</v>
      </c>
      <c r="L496" s="1">
        <f>IFERROR((E496-D496)/(C496-D496),0)</f>
        <v>0.62180579216354348</v>
      </c>
      <c r="M496" s="1">
        <f>D496/E496-1</f>
        <v>-5.2665752831686508E-3</v>
      </c>
      <c r="N496" s="1">
        <f>SUM(L487:L496)</f>
        <v>6.0049164783647253</v>
      </c>
      <c r="O496" s="1">
        <f>SUM(M487:M496)</f>
        <v>-6.783322367430944E-2</v>
      </c>
      <c r="P496" s="1">
        <f>(J496-$P$2)/($P$1-$P$2)</f>
        <v>0.1663617649115802</v>
      </c>
      <c r="Q496" s="1">
        <f>(K496-Q$2)/(Q$1-Q$2)</f>
        <v>0.14095791046133208</v>
      </c>
      <c r="R496" s="1">
        <f>IFERROR((N496-R$2)/(R$1-R$2),0)</f>
        <v>0.63778588371616562</v>
      </c>
      <c r="S496" s="1">
        <f>IFERROR((O496-S$2)/(S$1-S$2),0)</f>
        <v>0.81543104149157253</v>
      </c>
    </row>
    <row r="497" spans="1:19" x14ac:dyDescent="0.25">
      <c r="A497" s="2">
        <v>40546</v>
      </c>
      <c r="B497" s="1">
        <v>69310</v>
      </c>
      <c r="C497" s="1">
        <v>70471</v>
      </c>
      <c r="D497" s="1">
        <v>69305</v>
      </c>
      <c r="E497" s="1">
        <v>69962</v>
      </c>
      <c r="F497" s="1">
        <f>IF((C498-B498)&gt;500,500,(E498-B498))</f>
        <v>356</v>
      </c>
      <c r="G497" s="1">
        <f>(E498-B498)</f>
        <v>356</v>
      </c>
      <c r="H497" s="1" t="str">
        <f>IF(AND(S497&lt;0.69,P497&gt;=0.46),"TRADE",IF(AND(S497&lt;0.69,P497&lt;0.11,Q497&gt;=0.26),"TRADE",IF(AND(S497&lt;0.69,P497&lt;0.46,P497&gt;=0.11,R497&lt;0.84),"TRADE","NO TRADE")))</f>
        <v>NO TRADE</v>
      </c>
      <c r="I497" s="1">
        <f>IF((C498-B498)&gt;500,1,0)</f>
        <v>0</v>
      </c>
      <c r="J497" s="1">
        <f>STDEV(E493:E497)</f>
        <v>894.10139246060908</v>
      </c>
      <c r="K497" s="1">
        <f>STDEV(E490:E497)</f>
        <v>714.92975429158673</v>
      </c>
      <c r="L497" s="1">
        <f>IFERROR((E497-D497)/(C497-D497),0)</f>
        <v>0.56346483704974271</v>
      </c>
      <c r="M497" s="1">
        <f>D497/E497-1</f>
        <v>-9.3908121551699031E-3</v>
      </c>
      <c r="N497" s="1">
        <f>SUM(L488:L497)</f>
        <v>6.4327880950754848</v>
      </c>
      <c r="O497" s="1">
        <f>SUM(M488:M497)</f>
        <v>-7.4727973071329945E-2</v>
      </c>
      <c r="P497" s="1">
        <f>(J497-$P$2)/($P$1-$P$2)</f>
        <v>0.24762758171459592</v>
      </c>
      <c r="Q497" s="1">
        <f>(K497-Q$2)/(Q$1-Q$2)</f>
        <v>0.16128160639274783</v>
      </c>
      <c r="R497" s="1">
        <f>IFERROR((N497-R$2)/(R$1-R$2),0)</f>
        <v>0.70466734808307419</v>
      </c>
      <c r="S497" s="1">
        <f>IFERROR((O497-S$2)/(S$1-S$2),0)</f>
        <v>0.78552537493196928</v>
      </c>
    </row>
    <row r="498" spans="1:19" x14ac:dyDescent="0.25">
      <c r="A498" s="2">
        <v>40547</v>
      </c>
      <c r="B498" s="1">
        <v>69962</v>
      </c>
      <c r="C498" s="1">
        <v>70318</v>
      </c>
      <c r="D498" s="1">
        <v>69560</v>
      </c>
      <c r="E498" s="1">
        <v>70318</v>
      </c>
      <c r="F498" s="1">
        <f>IF((C499-B499)&gt;500,500,(E499-B499))</f>
        <v>500</v>
      </c>
      <c r="G498" s="1">
        <f>(E499-B499)</f>
        <v>780</v>
      </c>
      <c r="H498" s="1" t="str">
        <f>IF(AND(S498&lt;0.69,P498&gt;=0.46),"TRADE",IF(AND(S498&lt;0.69,P498&lt;0.11,Q498&gt;=0.26),"TRADE",IF(AND(S498&lt;0.69,P498&lt;0.46,P498&gt;=0.11,R498&lt;0.84),"TRADE","NO TRADE")))</f>
        <v>NO TRADE</v>
      </c>
      <c r="I498" s="1">
        <f>IF((C499-B499)&gt;500,1,0)</f>
        <v>1</v>
      </c>
      <c r="J498" s="1">
        <f>STDEV(E494:E498)</f>
        <v>891.56620617876717</v>
      </c>
      <c r="K498" s="1">
        <f>STDEV(E491:E498)</f>
        <v>894.39872060986954</v>
      </c>
      <c r="L498" s="1">
        <f>IFERROR((E498-D498)/(C498-D498),0)</f>
        <v>1</v>
      </c>
      <c r="M498" s="1">
        <f>D498/E498-1</f>
        <v>-1.0779601240080816E-2</v>
      </c>
      <c r="N498" s="1">
        <f>SUM(L489:L498)</f>
        <v>6.4327880950754848</v>
      </c>
      <c r="O498" s="1">
        <f>SUM(M489:M498)</f>
        <v>-7.0312152061076105E-2</v>
      </c>
      <c r="P498" s="1">
        <f>(J498-$P$2)/($P$1-$P$2)</f>
        <v>0.24687044230071031</v>
      </c>
      <c r="Q498" s="1">
        <f>(K498-Q$2)/(Q$1-Q$2)</f>
        <v>0.21176332862933583</v>
      </c>
      <c r="R498" s="1">
        <f>IFERROR((N498-R$2)/(R$1-R$2),0)</f>
        <v>0.70466734808307419</v>
      </c>
      <c r="S498" s="1">
        <f>IFERROR((O498-S$2)/(S$1-S$2),0)</f>
        <v>0.80467880069340592</v>
      </c>
    </row>
    <row r="499" spans="1:19" x14ac:dyDescent="0.25">
      <c r="A499" s="2">
        <v>40548</v>
      </c>
      <c r="B499" s="1">
        <v>70311</v>
      </c>
      <c r="C499" s="1">
        <v>71173</v>
      </c>
      <c r="D499" s="1">
        <v>69802</v>
      </c>
      <c r="E499" s="1">
        <v>71091</v>
      </c>
      <c r="F499" s="1">
        <f>IF((C500-B500)&gt;500,500,(E500-B500))</f>
        <v>-514</v>
      </c>
      <c r="G499" s="1">
        <f>(E500-B500)</f>
        <v>-514</v>
      </c>
      <c r="H499" s="1" t="str">
        <f>IF(AND(S499&lt;0.69,P499&gt;=0.46),"TRADE",IF(AND(S499&lt;0.69,P499&lt;0.11,Q499&gt;=0.26),"TRADE",IF(AND(S499&lt;0.69,P499&lt;0.46,P499&gt;=0.11,R499&lt;0.84),"TRADE","NO TRADE")))</f>
        <v>NO TRADE</v>
      </c>
      <c r="I499" s="1">
        <f>IF((C500-B500)&gt;500,1,0)</f>
        <v>0</v>
      </c>
      <c r="J499" s="1">
        <f>STDEV(E495:E499)</f>
        <v>843.57886412593336</v>
      </c>
      <c r="K499" s="1">
        <f>STDEV(E492:E499)</f>
        <v>1150.6298585681545</v>
      </c>
      <c r="L499" s="1">
        <f>IFERROR((E499-D499)/(C499-D499),0)</f>
        <v>0.94018964259664484</v>
      </c>
      <c r="M499" s="1">
        <f>D499/E499-1</f>
        <v>-1.8131690368682341E-2</v>
      </c>
      <c r="N499" s="1">
        <f>SUM(L490:L499)</f>
        <v>7.3729777376721293</v>
      </c>
      <c r="O499" s="1">
        <f>SUM(M490:M499)</f>
        <v>-8.8443842429758446E-2</v>
      </c>
      <c r="P499" s="1">
        <f>(J499-$P$2)/($P$1-$P$2)</f>
        <v>0.23253890844221492</v>
      </c>
      <c r="Q499" s="1">
        <f>(K499-Q$2)/(Q$1-Q$2)</f>
        <v>0.28383701022526808</v>
      </c>
      <c r="R499" s="1">
        <f>IFERROR((N499-R$2)/(R$1-R$2),0)</f>
        <v>0.85163026318097279</v>
      </c>
      <c r="S499" s="1">
        <f>IFERROR((O499-S$2)/(S$1-S$2),0)</f>
        <v>0.72603340619043699</v>
      </c>
    </row>
    <row r="500" spans="1:19" x14ac:dyDescent="0.25">
      <c r="A500" s="2">
        <v>40549</v>
      </c>
      <c r="B500" s="1">
        <v>71093</v>
      </c>
      <c r="C500" s="1">
        <v>71167</v>
      </c>
      <c r="D500" s="1">
        <v>70469</v>
      </c>
      <c r="E500" s="1">
        <v>70579</v>
      </c>
      <c r="F500" s="1">
        <f>IF((C501-B501)&gt;500,500,(E501-B501))</f>
        <v>-523</v>
      </c>
      <c r="G500" s="1">
        <f>(E501-B501)</f>
        <v>-523</v>
      </c>
      <c r="H500" s="1" t="str">
        <f>IF(AND(S500&lt;0.69,P500&gt;=0.46),"TRADE",IF(AND(S500&lt;0.69,P500&lt;0.11,Q500&gt;=0.26),"TRADE",IF(AND(S500&lt;0.69,P500&lt;0.46,P500&gt;=0.11,R500&lt;0.84),"TRADE","NO TRADE")))</f>
        <v>NO TRADE</v>
      </c>
      <c r="I500" s="1">
        <f>IF((C501-B501)&gt;500,1,0)</f>
        <v>0</v>
      </c>
      <c r="J500" s="1">
        <f>STDEV(E496:E500)</f>
        <v>670.09514249843653</v>
      </c>
      <c r="K500" s="1">
        <f>STDEV(E493:E500)</f>
        <v>1190.7131041642951</v>
      </c>
      <c r="L500" s="1">
        <f>IFERROR((E500-D500)/(C500-D500),0)</f>
        <v>0.15759312320916904</v>
      </c>
      <c r="M500" s="1">
        <f>D500/E500-1</f>
        <v>-1.5585372419558707E-3</v>
      </c>
      <c r="N500" s="1">
        <f>SUM(L491:L500)</f>
        <v>6.7355708608812987</v>
      </c>
      <c r="O500" s="1">
        <f>SUM(M491:M500)</f>
        <v>-7.6017185799398868E-2</v>
      </c>
      <c r="P500" s="1">
        <f>(J500-$P$2)/($P$1-$P$2)</f>
        <v>0.18072758228739533</v>
      </c>
      <c r="Q500" s="1">
        <f>(K500-Q$2)/(Q$1-Q$2)</f>
        <v>0.29511177996421417</v>
      </c>
      <c r="R500" s="1">
        <f>IFERROR((N500-R$2)/(R$1-R$2),0)</f>
        <v>0.75199592509369861</v>
      </c>
      <c r="S500" s="1">
        <f>IFERROR((O500-S$2)/(S$1-S$2),0)</f>
        <v>0.77993347249289202</v>
      </c>
    </row>
    <row r="501" spans="1:19" x14ac:dyDescent="0.25">
      <c r="A501" s="2">
        <v>40550</v>
      </c>
      <c r="B501" s="1">
        <v>70580</v>
      </c>
      <c r="C501" s="1">
        <v>70783</v>
      </c>
      <c r="D501" s="1">
        <v>69718</v>
      </c>
      <c r="E501" s="1">
        <v>70057</v>
      </c>
      <c r="F501" s="1">
        <f>IF((C502-B502)&gt;500,500,(E502-B502))</f>
        <v>71</v>
      </c>
      <c r="G501" s="1">
        <f>(E502-B502)</f>
        <v>71</v>
      </c>
      <c r="H501" s="1" t="str">
        <f>IF(AND(S501&lt;0.69,P501&gt;=0.46),"TRADE",IF(AND(S501&lt;0.69,P501&lt;0.11,Q501&gt;=0.26),"TRADE",IF(AND(S501&lt;0.69,P501&lt;0.46,P501&gt;=0.11,R501&lt;0.84),"TRADE","NO TRADE")))</f>
        <v>NO TRADE</v>
      </c>
      <c r="I501" s="1">
        <f>IF((C502-B502)&gt;500,1,0)</f>
        <v>0</v>
      </c>
      <c r="J501" s="1">
        <f>STDEV(E497:E501)</f>
        <v>454.348214478719</v>
      </c>
      <c r="K501" s="1">
        <f>STDEV(E494:E501)</f>
        <v>977.69560520060202</v>
      </c>
      <c r="L501" s="1">
        <f>IFERROR((E501-D501)/(C501-D501),0)</f>
        <v>0.3183098591549296</v>
      </c>
      <c r="M501" s="1">
        <f>D501/E501-1</f>
        <v>-4.838916881967581E-3</v>
      </c>
      <c r="N501" s="1">
        <f>SUM(L492:L501)</f>
        <v>6.0552230019154223</v>
      </c>
      <c r="O501" s="1">
        <f>SUM(M492:M501)</f>
        <v>-6.9990188644767026E-2</v>
      </c>
      <c r="P501" s="1">
        <f>(J501-$P$2)/($P$1-$P$2)</f>
        <v>0.11629424900595009</v>
      </c>
      <c r="Q501" s="1">
        <f>(K501-Q$2)/(Q$1-Q$2)</f>
        <v>0.23519339722194749</v>
      </c>
      <c r="R501" s="1">
        <f>IFERROR((N501-R$2)/(R$1-R$2),0)</f>
        <v>0.64564939658047749</v>
      </c>
      <c r="S501" s="1">
        <f>IFERROR((O501-S$2)/(S$1-S$2),0)</f>
        <v>0.80607530258464077</v>
      </c>
    </row>
    <row r="502" spans="1:19" x14ac:dyDescent="0.25">
      <c r="A502" s="2">
        <v>40553</v>
      </c>
      <c r="B502" s="1">
        <v>70056</v>
      </c>
      <c r="C502" s="1">
        <v>70133</v>
      </c>
      <c r="D502" s="1">
        <v>69666</v>
      </c>
      <c r="E502" s="1">
        <v>70127</v>
      </c>
      <c r="F502" s="1">
        <f>IF((C503-B503)&gt;500,500,(E503-B503))</f>
        <v>500</v>
      </c>
      <c r="G502" s="1">
        <f>(E503-B503)</f>
        <v>277</v>
      </c>
      <c r="H502" s="1" t="str">
        <f>IF(AND(S502&lt;0.69,P502&gt;=0.46),"TRADE",IF(AND(S502&lt;0.69,P502&lt;0.11,Q502&gt;=0.26),"TRADE",IF(AND(S502&lt;0.69,P502&lt;0.46,P502&gt;=0.11,R502&lt;0.84),"TRADE","NO TRADE")))</f>
        <v>NO TRADE</v>
      </c>
      <c r="I502" s="1">
        <f>IF((C503-B503)&gt;500,1,0)</f>
        <v>1</v>
      </c>
      <c r="J502" s="1">
        <f>STDEV(E498:E502)</f>
        <v>419.07851293045314</v>
      </c>
      <c r="K502" s="1">
        <f>STDEV(E495:E502)</f>
        <v>677.14599343758312</v>
      </c>
      <c r="L502" s="1">
        <f>IFERROR((E502-D502)/(C502-D502),0)</f>
        <v>0.98715203426124198</v>
      </c>
      <c r="M502" s="1">
        <f>D502/E502-1</f>
        <v>-6.5737875568611104E-3</v>
      </c>
      <c r="N502" s="1">
        <f>SUM(L493:L502)</f>
        <v>6.2859647797664078</v>
      </c>
      <c r="O502" s="1">
        <f>SUM(M493:M502)</f>
        <v>-7.3118016443429412E-2</v>
      </c>
      <c r="P502" s="1">
        <f>(J502-$P$2)/($P$1-$P$2)</f>
        <v>0.10576086873743092</v>
      </c>
      <c r="Q502" s="1">
        <f>(K502-Q$2)/(Q$1-Q$2)</f>
        <v>0.15065364458066058</v>
      </c>
      <c r="R502" s="1">
        <f>IFERROR((N502-R$2)/(R$1-R$2),0)</f>
        <v>0.68171710331908564</v>
      </c>
      <c r="S502" s="1">
        <f>IFERROR((O502-S$2)/(S$1-S$2),0)</f>
        <v>0.79250848966420639</v>
      </c>
    </row>
    <row r="503" spans="1:19" x14ac:dyDescent="0.25">
      <c r="A503" s="2">
        <v>40554</v>
      </c>
      <c r="B503" s="1">
        <v>70146</v>
      </c>
      <c r="C503" s="1">
        <v>70647</v>
      </c>
      <c r="D503" s="1">
        <v>70145</v>
      </c>
      <c r="E503" s="1">
        <v>70423</v>
      </c>
      <c r="F503" s="1">
        <f>IF((C504-B504)&gt;500,500,(E504-B504))</f>
        <v>500</v>
      </c>
      <c r="G503" s="1">
        <f>(E504-B504)</f>
        <v>1204</v>
      </c>
      <c r="H503" s="1" t="str">
        <f>IF(AND(S503&lt;0.69,P503&gt;=0.46),"TRADE",IF(AND(S503&lt;0.69,P503&lt;0.11,Q503&gt;=0.26),"TRADE",IF(AND(S503&lt;0.69,P503&lt;0.46,P503&gt;=0.11,R503&lt;0.84),"TRADE","NO TRADE")))</f>
        <v>NO TRADE</v>
      </c>
      <c r="I503" s="1">
        <f>IF((C504-B504)&gt;500,1,0)</f>
        <v>1</v>
      </c>
      <c r="J503" s="1">
        <f>STDEV(E499:E503)</f>
        <v>414.39208486649454</v>
      </c>
      <c r="K503" s="1">
        <f>STDEV(E496:E503)</f>
        <v>517.69289020753274</v>
      </c>
      <c r="L503" s="1">
        <f>IFERROR((E503-D503)/(C503-D503),0)</f>
        <v>0.55378486055776888</v>
      </c>
      <c r="M503" s="1">
        <f>D503/E503-1</f>
        <v>-3.947573946011973E-3</v>
      </c>
      <c r="N503" s="1">
        <f>SUM(L494:L503)</f>
        <v>6.8397496403241771</v>
      </c>
      <c r="O503" s="1">
        <f>SUM(M494:M503)</f>
        <v>-7.7065590389441385E-2</v>
      </c>
      <c r="P503" s="1">
        <f>(J503-$P$2)/($P$1-$P$2)</f>
        <v>0.10436125584784685</v>
      </c>
      <c r="Q503" s="1">
        <f>(K503-Q$2)/(Q$1-Q$2)</f>
        <v>0.10580206142312511</v>
      </c>
      <c r="R503" s="1">
        <f>IFERROR((N503-R$2)/(R$1-R$2),0)</f>
        <v>0.76828031754454684</v>
      </c>
      <c r="S503" s="1">
        <f>IFERROR((O503-S$2)/(S$1-S$2),0)</f>
        <v>0.77538606456202241</v>
      </c>
    </row>
    <row r="504" spans="1:19" x14ac:dyDescent="0.25">
      <c r="A504" s="2">
        <v>40555</v>
      </c>
      <c r="B504" s="1">
        <v>70429</v>
      </c>
      <c r="C504" s="1">
        <v>71633</v>
      </c>
      <c r="D504" s="1">
        <v>70429</v>
      </c>
      <c r="E504" s="1">
        <v>71633</v>
      </c>
      <c r="F504" s="1">
        <f>IF((C505-B505)&gt;500,500,(E505-B505))</f>
        <v>-910</v>
      </c>
      <c r="G504" s="1">
        <f>(E505-B505)</f>
        <v>-910</v>
      </c>
      <c r="H504" s="1" t="str">
        <f>IF(AND(S504&lt;0.69,P504&gt;=0.46),"TRADE",IF(AND(S504&lt;0.69,P504&lt;0.11,Q504&gt;=0.26),"TRADE",IF(AND(S504&lt;0.69,P504&lt;0.46,P504&gt;=0.11,R504&lt;0.84),"TRADE","NO TRADE")))</f>
        <v>NO TRADE</v>
      </c>
      <c r="I504" s="1">
        <f>IF((C505-B505)&gt;500,1,0)</f>
        <v>0</v>
      </c>
      <c r="J504" s="1">
        <f>STDEV(E500:E504)</f>
        <v>634.60318309948616</v>
      </c>
      <c r="K504" s="1">
        <f>STDEV(E497:E504)</f>
        <v>573.03371877852248</v>
      </c>
      <c r="L504" s="1">
        <f>IFERROR((E504-D504)/(C504-D504),0)</f>
        <v>1</v>
      </c>
      <c r="M504" s="1">
        <f>D504/E504-1</f>
        <v>-1.680789580221409E-2</v>
      </c>
      <c r="N504" s="1">
        <f>SUM(L495:L504)</f>
        <v>7.0540353546098906</v>
      </c>
      <c r="O504" s="1">
        <f>SUM(M495:M504)</f>
        <v>-9.0478474360553673E-2</v>
      </c>
      <c r="P504" s="1">
        <f>(J504-$P$2)/($P$1-$P$2)</f>
        <v>0.17012782418305239</v>
      </c>
      <c r="Q504" s="1">
        <f>(K504-Q$2)/(Q$1-Q$2)</f>
        <v>0.121368542879918</v>
      </c>
      <c r="R504" s="1">
        <f>IFERROR((N504-R$2)/(R$1-R$2),0)</f>
        <v>0.80177574422068865</v>
      </c>
      <c r="S504" s="1">
        <f>IFERROR((O504-S$2)/(S$1-S$2),0)</f>
        <v>0.71720828136136361</v>
      </c>
    </row>
    <row r="505" spans="1:19" x14ac:dyDescent="0.25">
      <c r="A505" s="2">
        <v>40556</v>
      </c>
      <c r="B505" s="1">
        <v>71631</v>
      </c>
      <c r="C505" s="1">
        <v>71924</v>
      </c>
      <c r="D505" s="1">
        <v>70719</v>
      </c>
      <c r="E505" s="1">
        <v>70721</v>
      </c>
      <c r="F505" s="1">
        <f>IF((C506-B506)&gt;500,500,(E506-B506))</f>
        <v>217</v>
      </c>
      <c r="G505" s="1">
        <f>(E506-B506)</f>
        <v>217</v>
      </c>
      <c r="H505" s="1" t="str">
        <f>IF(AND(S505&lt;0.69,P505&gt;=0.46),"TRADE",IF(AND(S505&lt;0.69,P505&lt;0.11,Q505&gt;=0.26),"TRADE",IF(AND(S505&lt;0.69,P505&lt;0.46,P505&gt;=0.11,R505&lt;0.84),"TRADE","NO TRADE")))</f>
        <v>NO TRADE</v>
      </c>
      <c r="I505" s="1">
        <f>IF((C506-B506)&gt;500,1,0)</f>
        <v>0</v>
      </c>
      <c r="J505" s="1">
        <f>STDEV(E501:E505)</f>
        <v>638.61819579463906</v>
      </c>
      <c r="K505" s="1">
        <f>STDEV(E498:E505)</f>
        <v>527.7861952127422</v>
      </c>
      <c r="L505" s="1">
        <f>IFERROR((E505-D505)/(C505-D505),0)</f>
        <v>1.6597510373443983E-3</v>
      </c>
      <c r="M505" s="1">
        <f>D505/E505-1</f>
        <v>-2.8280143097525468E-5</v>
      </c>
      <c r="N505" s="1">
        <f>SUM(L496:L505)</f>
        <v>6.1439599000303851</v>
      </c>
      <c r="O505" s="1">
        <f>SUM(M496:M505)</f>
        <v>-7.7323670619209861E-2</v>
      </c>
      <c r="P505" s="1">
        <f>(J505-$P$2)/($P$1-$P$2)</f>
        <v>0.17132691727554999</v>
      </c>
      <c r="Q505" s="1">
        <f>(K505-Q$2)/(Q$1-Q$2)</f>
        <v>0.10864114513868245</v>
      </c>
      <c r="R505" s="1">
        <f>IFERROR((N505-R$2)/(R$1-R$2),0)</f>
        <v>0.65952003781377488</v>
      </c>
      <c r="S505" s="1">
        <f>IFERROR((O505-S$2)/(S$1-S$2),0)</f>
        <v>0.77426665312983645</v>
      </c>
    </row>
    <row r="506" spans="1:19" x14ac:dyDescent="0.25">
      <c r="A506" s="2">
        <v>40557</v>
      </c>
      <c r="B506" s="1">
        <v>70723</v>
      </c>
      <c r="C506" s="1">
        <v>71184</v>
      </c>
      <c r="D506" s="1">
        <v>70397</v>
      </c>
      <c r="E506" s="1">
        <v>70940</v>
      </c>
      <c r="F506" s="1">
        <f>IF((C507-B507)&gt;500,500,(E507-B507))</f>
        <v>-331</v>
      </c>
      <c r="G506" s="1">
        <f>(E507-B507)</f>
        <v>-331</v>
      </c>
      <c r="H506" s="1" t="str">
        <f>IF(AND(S506&lt;0.69,P506&gt;=0.46),"TRADE",IF(AND(S506&lt;0.69,P506&lt;0.11,Q506&gt;=0.26),"TRADE",IF(AND(S506&lt;0.69,P506&lt;0.46,P506&gt;=0.11,R506&lt;0.84),"TRADE","NO TRADE")))</f>
        <v>NO TRADE</v>
      </c>
      <c r="I506" s="1">
        <f>IF((C507-B507)&gt;500,1,0)</f>
        <v>0</v>
      </c>
      <c r="J506" s="1">
        <f>STDEV(E502:E506)</f>
        <v>572.25885751117914</v>
      </c>
      <c r="K506" s="1">
        <f>STDEV(E499:E506)</f>
        <v>522.96597471947041</v>
      </c>
      <c r="L506" s="1">
        <f>IFERROR((E506-D506)/(C506-D506),0)</f>
        <v>0.68996188055908514</v>
      </c>
      <c r="M506" s="1">
        <f>D506/E506-1</f>
        <v>-7.6543557936283868E-3</v>
      </c>
      <c r="N506" s="1">
        <f>SUM(L497:L506)</f>
        <v>6.2121159884259267</v>
      </c>
      <c r="O506" s="1">
        <f>SUM(M497:M506)</f>
        <v>-7.9711451129669597E-2</v>
      </c>
      <c r="P506" s="1">
        <f>(J506-$P$2)/($P$1-$P$2)</f>
        <v>0.15150854303865902</v>
      </c>
      <c r="Q506" s="1">
        <f>(K506-Q$2)/(Q$1-Q$2)</f>
        <v>0.1072852949488011</v>
      </c>
      <c r="R506" s="1">
        <f>IFERROR((N506-R$2)/(R$1-R$2),0)</f>
        <v>0.67017365170024057</v>
      </c>
      <c r="S506" s="1">
        <f>IFERROR((O506-S$2)/(S$1-S$2),0)</f>
        <v>0.76390976216086426</v>
      </c>
    </row>
    <row r="507" spans="1:19" x14ac:dyDescent="0.25">
      <c r="A507" s="2">
        <v>40560</v>
      </c>
      <c r="B507" s="1">
        <v>70940</v>
      </c>
      <c r="C507" s="1">
        <v>70940</v>
      </c>
      <c r="D507" s="1">
        <v>70544</v>
      </c>
      <c r="E507" s="1">
        <v>70609</v>
      </c>
      <c r="F507" s="1">
        <f>IF((C508-B508)&gt;500,500,(E508-B508))</f>
        <v>308</v>
      </c>
      <c r="G507" s="1">
        <f>(E508-B508)</f>
        <v>308</v>
      </c>
      <c r="H507" s="1" t="str">
        <f>IF(AND(S507&lt;0.69,P507&gt;=0.46),"TRADE",IF(AND(S507&lt;0.69,P507&lt;0.11,Q507&gt;=0.26),"TRADE",IF(AND(S507&lt;0.69,P507&lt;0.46,P507&gt;=0.11,R507&lt;0.84),"TRADE","NO TRADE")))</f>
        <v>NO TRADE</v>
      </c>
      <c r="I507" s="1">
        <f>IF((C508-B508)&gt;500,1,0)</f>
        <v>0</v>
      </c>
      <c r="J507" s="1">
        <f>STDEV(E503:E507)</f>
        <v>468.26402808671946</v>
      </c>
      <c r="K507" s="1">
        <f>STDEV(E500:E507)</f>
        <v>498.18511691366865</v>
      </c>
      <c r="L507" s="1">
        <f>IFERROR((E507-D507)/(C507-D507),0)</f>
        <v>0.16414141414141414</v>
      </c>
      <c r="M507" s="1">
        <f>D507/E507-1</f>
        <v>-9.205625345211077E-4</v>
      </c>
      <c r="N507" s="1">
        <f>SUM(L498:L507)</f>
        <v>5.812792565517598</v>
      </c>
      <c r="O507" s="1">
        <f>SUM(M498:M507)</f>
        <v>-7.1241201509020802E-2</v>
      </c>
      <c r="P507" s="1">
        <f>(J507-$P$2)/($P$1-$P$2)</f>
        <v>0.12045023984353373</v>
      </c>
      <c r="Q507" s="1">
        <f>(K507-Q$2)/(Q$1-Q$2)</f>
        <v>0.10031483979880991</v>
      </c>
      <c r="R507" s="1">
        <f>IFERROR((N507-R$2)/(R$1-R$2),0)</f>
        <v>0.60775461235047823</v>
      </c>
      <c r="S507" s="1">
        <f>IFERROR((O507-S$2)/(S$1-S$2),0)</f>
        <v>0.80064909034314657</v>
      </c>
    </row>
    <row r="508" spans="1:19" x14ac:dyDescent="0.25">
      <c r="A508" s="2">
        <v>40561</v>
      </c>
      <c r="B508" s="1">
        <v>70612</v>
      </c>
      <c r="C508" s="1">
        <v>71094</v>
      </c>
      <c r="D508" s="1">
        <v>70612</v>
      </c>
      <c r="E508" s="1">
        <v>70920</v>
      </c>
      <c r="F508" s="1">
        <f>IF((C509-B509)&gt;500,500,(E509-B509))</f>
        <v>-863</v>
      </c>
      <c r="G508" s="1">
        <f>(E509-B509)</f>
        <v>-863</v>
      </c>
      <c r="H508" s="1" t="str">
        <f>IF(AND(S508&lt;0.69,P508&gt;=0.46),"TRADE",IF(AND(S508&lt;0.69,P508&lt;0.11,Q508&gt;=0.26),"TRADE",IF(AND(S508&lt;0.69,P508&lt;0.46,P508&gt;=0.11,R508&lt;0.84),"TRADE","NO TRADE")))</f>
        <v>NO TRADE</v>
      </c>
      <c r="I508" s="1">
        <f>IF((C509-B509)&gt;500,1,0)</f>
        <v>0</v>
      </c>
      <c r="J508" s="1">
        <f>STDEV(E504:E508)</f>
        <v>398.47998695041133</v>
      </c>
      <c r="K508" s="1">
        <f>STDEV(E501:E508)</f>
        <v>507.10741324834584</v>
      </c>
      <c r="L508" s="1">
        <f>IFERROR((E508-D508)/(C508-D508),0)</f>
        <v>0.63900414937759331</v>
      </c>
      <c r="M508" s="1">
        <f>D508/E508-1</f>
        <v>-4.3429216018048278E-3</v>
      </c>
      <c r="N508" s="1">
        <f>SUM(L499:L508)</f>
        <v>5.4517967148951918</v>
      </c>
      <c r="O508" s="1">
        <f>SUM(M499:M508)</f>
        <v>-6.4804521870744813E-2</v>
      </c>
      <c r="P508" s="1">
        <f>(J508-$P$2)/($P$1-$P$2)</f>
        <v>9.9609069952804677E-2</v>
      </c>
      <c r="Q508" s="1">
        <f>(K508-Q$2)/(Q$1-Q$2)</f>
        <v>0.10282453768429785</v>
      </c>
      <c r="R508" s="1">
        <f>IFERROR((N508-R$2)/(R$1-R$2),0)</f>
        <v>0.55132663214087818</v>
      </c>
      <c r="S508" s="1">
        <f>IFERROR((O508-S$2)/(S$1-S$2),0)</f>
        <v>0.82856789985005241</v>
      </c>
    </row>
    <row r="509" spans="1:19" x14ac:dyDescent="0.25">
      <c r="A509" s="2">
        <v>40562</v>
      </c>
      <c r="B509" s="1">
        <v>70921</v>
      </c>
      <c r="C509" s="1">
        <v>71190</v>
      </c>
      <c r="D509" s="1">
        <v>69966</v>
      </c>
      <c r="E509" s="1">
        <v>70058</v>
      </c>
      <c r="F509" s="1">
        <f>IF((C510-B510)&gt;500,500,(E510-B510))</f>
        <v>-494</v>
      </c>
      <c r="G509" s="1">
        <f>(E510-B510)</f>
        <v>-494</v>
      </c>
      <c r="H509" s="1" t="str">
        <f>IF(AND(S509&lt;0.69,P509&gt;=0.46),"TRADE",IF(AND(S509&lt;0.69,P509&lt;0.11,Q509&gt;=0.26),"TRADE",IF(AND(S509&lt;0.69,P509&lt;0.46,P509&gt;=0.11,R509&lt;0.84),"TRADE","NO TRADE")))</f>
        <v>NO TRADE</v>
      </c>
      <c r="I509" s="1">
        <f>IF((C510-B510)&gt;500,1,0)</f>
        <v>0</v>
      </c>
      <c r="J509" s="1">
        <f>STDEV(E505:E509)</f>
        <v>358.53354096932128</v>
      </c>
      <c r="K509" s="1">
        <f>STDEV(E502:E509)</f>
        <v>506.93235319348645</v>
      </c>
      <c r="L509" s="1">
        <f>IFERROR((E509-D509)/(C509-D509),0)</f>
        <v>7.5163398692810454E-2</v>
      </c>
      <c r="M509" s="1">
        <f>D509/E509-1</f>
        <v>-1.3131976362442677E-3</v>
      </c>
      <c r="N509" s="1">
        <f>SUM(L500:L509)</f>
        <v>4.5867704709913557</v>
      </c>
      <c r="O509" s="1">
        <f>SUM(M500:M509)</f>
        <v>-4.7986029138306741E-2</v>
      </c>
      <c r="P509" s="1">
        <f>(J509-$P$2)/($P$1-$P$2)</f>
        <v>8.7678968834175572E-2</v>
      </c>
      <c r="Q509" s="1">
        <f>(K509-Q$2)/(Q$1-Q$2)</f>
        <v>0.10277529611766142</v>
      </c>
      <c r="R509" s="1">
        <f>IFERROR((N509-R$2)/(R$1-R$2),0)</f>
        <v>0.41611265755465426</v>
      </c>
      <c r="S509" s="1">
        <f>IFERROR((O509-S$2)/(S$1-S$2),0)</f>
        <v>0.90151735844948411</v>
      </c>
    </row>
    <row r="510" spans="1:19" x14ac:dyDescent="0.25">
      <c r="A510" s="2">
        <v>40563</v>
      </c>
      <c r="B510" s="1">
        <v>70056</v>
      </c>
      <c r="C510" s="1">
        <v>70083</v>
      </c>
      <c r="D510" s="1">
        <v>69177</v>
      </c>
      <c r="E510" s="1">
        <v>69562</v>
      </c>
      <c r="F510" s="1">
        <f>IF((C511-B511)&gt;500,500,(E511-B511))</f>
        <v>-427</v>
      </c>
      <c r="G510" s="1">
        <f>(E511-B511)</f>
        <v>-427</v>
      </c>
      <c r="H510" s="1" t="str">
        <f>IF(AND(S510&lt;0.69,P510&gt;=0.46),"TRADE",IF(AND(S510&lt;0.69,P510&lt;0.11,Q510&gt;=0.26),"TRADE",IF(AND(S510&lt;0.69,P510&lt;0.46,P510&gt;=0.11,R510&lt;0.84),"TRADE","NO TRADE")))</f>
        <v>NO TRADE</v>
      </c>
      <c r="I510" s="1">
        <f>IF((C511-B511)&gt;500,1,0)</f>
        <v>0</v>
      </c>
      <c r="J510" s="1">
        <f>STDEV(E506:E510)</f>
        <v>596.51169309578506</v>
      </c>
      <c r="K510" s="1">
        <f>STDEV(E503:E510)</f>
        <v>621.26639098814007</v>
      </c>
      <c r="L510" s="1">
        <f>IFERROR((E510-D510)/(C510-D510),0)</f>
        <v>0.42494481236203091</v>
      </c>
      <c r="M510" s="1">
        <f>D510/E510-1</f>
        <v>-5.5346309766827195E-3</v>
      </c>
      <c r="N510" s="1">
        <f>SUM(L501:L510)</f>
        <v>4.854122160144219</v>
      </c>
      <c r="O510" s="1">
        <f>SUM(M501:M510)</f>
        <v>-5.1962122873033589E-2</v>
      </c>
      <c r="P510" s="1">
        <f>(J510-$P$2)/($P$1-$P$2)</f>
        <v>0.158751710079722</v>
      </c>
      <c r="Q510" s="1">
        <f>(K510-Q$2)/(Q$1-Q$2)</f>
        <v>0.13493561473175084</v>
      </c>
      <c r="R510" s="1">
        <f>IFERROR((N510-R$2)/(R$1-R$2),0)</f>
        <v>0.45790293242487889</v>
      </c>
      <c r="S510" s="1">
        <f>IFERROR((O510-S$2)/(S$1-S$2),0)</f>
        <v>0.88427123004170571</v>
      </c>
    </row>
    <row r="511" spans="1:19" x14ac:dyDescent="0.25">
      <c r="A511" s="2">
        <v>40564</v>
      </c>
      <c r="B511" s="1">
        <v>69560</v>
      </c>
      <c r="C511" s="1">
        <v>70027</v>
      </c>
      <c r="D511" s="1">
        <v>69095</v>
      </c>
      <c r="E511" s="1">
        <v>69133</v>
      </c>
      <c r="F511" s="1">
        <f>IF((C512-B512)&gt;500,500,(E512-B512))</f>
        <v>293</v>
      </c>
      <c r="G511" s="1">
        <f>(E512-B512)</f>
        <v>293</v>
      </c>
      <c r="H511" s="1" t="str">
        <f>IF(AND(S511&lt;0.69,P511&gt;=0.46),"TRADE",IF(AND(S511&lt;0.69,P511&lt;0.11,Q511&gt;=0.26),"TRADE",IF(AND(S511&lt;0.69,P511&lt;0.46,P511&gt;=0.11,R511&lt;0.84),"TRADE","NO TRADE")))</f>
        <v>NO TRADE</v>
      </c>
      <c r="I511" s="1">
        <f>IF((C512-B512)&gt;500,1,0)</f>
        <v>0</v>
      </c>
      <c r="J511" s="1">
        <f>STDEV(E507:E511)</f>
        <v>732.8494388344717</v>
      </c>
      <c r="K511" s="1">
        <f>STDEV(E504:E511)</f>
        <v>813.79498997860981</v>
      </c>
      <c r="L511" s="1">
        <f>IFERROR((E511-D511)/(C511-D511),0)</f>
        <v>4.07725321888412E-2</v>
      </c>
      <c r="M511" s="1">
        <f>D511/E511-1</f>
        <v>-5.4966513821186336E-4</v>
      </c>
      <c r="N511" s="1">
        <f>SUM(L502:L511)</f>
        <v>4.5765848331781305</v>
      </c>
      <c r="O511" s="1">
        <f>SUM(M502:M511)</f>
        <v>-4.7672871129277872E-2</v>
      </c>
      <c r="P511" s="1">
        <f>(J511-$P$2)/($P$1-$P$2)</f>
        <v>0.19946930217085429</v>
      </c>
      <c r="Q511" s="1">
        <f>(K511-Q$2)/(Q$1-Q$2)</f>
        <v>0.18909080075761597</v>
      </c>
      <c r="R511" s="1">
        <f>IFERROR((N511-R$2)/(R$1-R$2),0)</f>
        <v>0.41452052022688202</v>
      </c>
      <c r="S511" s="1">
        <f>IFERROR((O511-S$2)/(S$1-S$2),0)</f>
        <v>0.90287566728120672</v>
      </c>
    </row>
    <row r="512" spans="1:19" x14ac:dyDescent="0.25">
      <c r="A512" s="2">
        <v>40567</v>
      </c>
      <c r="B512" s="1">
        <v>69134</v>
      </c>
      <c r="C512" s="1">
        <v>69513</v>
      </c>
      <c r="D512" s="1">
        <v>68786</v>
      </c>
      <c r="E512" s="1">
        <v>69427</v>
      </c>
      <c r="F512" s="1">
        <f>IF((C513-B513)&gt;500,500,(E513-B513))</f>
        <v>-718</v>
      </c>
      <c r="G512" s="1">
        <f>(E513-B513)</f>
        <v>-718</v>
      </c>
      <c r="H512" s="1" t="str">
        <f>IF(AND(S512&lt;0.69,P512&gt;=0.46),"TRADE",IF(AND(S512&lt;0.69,P512&lt;0.11,Q512&gt;=0.26),"TRADE",IF(AND(S512&lt;0.69,P512&lt;0.46,P512&gt;=0.11,R512&lt;0.84),"TRADE","NO TRADE")))</f>
        <v>NO TRADE</v>
      </c>
      <c r="I512" s="1">
        <f>IF((C513-B513)&gt;500,1,0)</f>
        <v>0</v>
      </c>
      <c r="J512" s="1">
        <f>STDEV(E508:E512)</f>
        <v>699.93321109945907</v>
      </c>
      <c r="K512" s="1">
        <f>STDEV(E505:E512)</f>
        <v>723.22052554627385</v>
      </c>
      <c r="L512" s="1">
        <f>IFERROR((E512-D512)/(C512-D512),0)</f>
        <v>0.8817056396148556</v>
      </c>
      <c r="M512" s="1">
        <f>D512/E512-1</f>
        <v>-9.2327192590778706E-3</v>
      </c>
      <c r="N512" s="1">
        <f>SUM(L503:L512)</f>
        <v>4.4711384385317441</v>
      </c>
      <c r="O512" s="1">
        <f>SUM(M503:M512)</f>
        <v>-5.0331802831494632E-2</v>
      </c>
      <c r="P512" s="1">
        <f>(J512-$P$2)/($P$1-$P$2)</f>
        <v>0.18963879245521104</v>
      </c>
      <c r="Q512" s="1">
        <f>(K512-Q$2)/(Q$1-Q$2)</f>
        <v>0.16361366647083367</v>
      </c>
      <c r="R512" s="1">
        <f>IFERROR((N512-R$2)/(R$1-R$2),0)</f>
        <v>0.39803798431955473</v>
      </c>
      <c r="S512" s="1">
        <f>IFERROR((O512-S$2)/(S$1-S$2),0)</f>
        <v>0.89134267016812596</v>
      </c>
    </row>
    <row r="513" spans="1:19" x14ac:dyDescent="0.25">
      <c r="A513" s="2">
        <v>40569</v>
      </c>
      <c r="B513" s="1">
        <v>69427</v>
      </c>
      <c r="C513" s="1">
        <v>69556</v>
      </c>
      <c r="D513" s="1">
        <v>68515</v>
      </c>
      <c r="E513" s="1">
        <v>68709</v>
      </c>
      <c r="F513" s="1">
        <f>IF((C514-B514)&gt;500,500,(E514-B514))</f>
        <v>-666</v>
      </c>
      <c r="G513" s="1">
        <f>(E514-B514)</f>
        <v>-666</v>
      </c>
      <c r="H513" s="1" t="str">
        <f>IF(AND(S513&lt;0.69,P513&gt;=0.46),"TRADE",IF(AND(S513&lt;0.69,P513&lt;0.11,Q513&gt;=0.26),"TRADE",IF(AND(S513&lt;0.69,P513&lt;0.46,P513&gt;=0.11,R513&lt;0.84),"TRADE","NO TRADE")))</f>
        <v>NO TRADE</v>
      </c>
      <c r="I513" s="1">
        <f>IF((C514-B514)&gt;500,1,0)</f>
        <v>0</v>
      </c>
      <c r="J513" s="1">
        <f>STDEV(E509:E513)</f>
        <v>501.55827178903149</v>
      </c>
      <c r="K513" s="1">
        <f>STDEV(E506:E513)</f>
        <v>844.41590125110406</v>
      </c>
      <c r="L513" s="1">
        <f>IFERROR((E513-D513)/(C513-D513),0)</f>
        <v>0.18635926993275698</v>
      </c>
      <c r="M513" s="1">
        <f>D513/E513-1</f>
        <v>-2.8235020157475477E-3</v>
      </c>
      <c r="N513" s="1">
        <f>SUM(L504:L513)</f>
        <v>4.1037128479067322</v>
      </c>
      <c r="O513" s="1">
        <f>SUM(M504:M513)</f>
        <v>-4.9207730901230207E-2</v>
      </c>
      <c r="P513" s="1">
        <f>(J513-$P$2)/($P$1-$P$2)</f>
        <v>0.1303936449270521</v>
      </c>
      <c r="Q513" s="1">
        <f>(K513-Q$2)/(Q$1-Q$2)</f>
        <v>0.1977039686450815</v>
      </c>
      <c r="R513" s="1">
        <f>IFERROR((N513-R$2)/(R$1-R$2),0)</f>
        <v>0.34060495864753632</v>
      </c>
      <c r="S513" s="1">
        <f>IFERROR((O513-S$2)/(S$1-S$2),0)</f>
        <v>0.89621828179659557</v>
      </c>
    </row>
    <row r="514" spans="1:19" x14ac:dyDescent="0.25">
      <c r="A514" s="2">
        <v>40570</v>
      </c>
      <c r="B514" s="1">
        <v>68717</v>
      </c>
      <c r="C514" s="1">
        <v>69108</v>
      </c>
      <c r="D514" s="1">
        <v>67775</v>
      </c>
      <c r="E514" s="1">
        <v>68051</v>
      </c>
      <c r="F514" s="1">
        <f>IF((C515-B515)&gt;500,500,(E515-B515))</f>
        <v>-1353</v>
      </c>
      <c r="G514" s="1">
        <f>(E515-B515)</f>
        <v>-1353</v>
      </c>
      <c r="H514" s="1" t="str">
        <f>IF(AND(S514&lt;0.69,P514&gt;=0.46),"TRADE",IF(AND(S514&lt;0.69,P514&lt;0.11,Q514&gt;=0.26),"TRADE",IF(AND(S514&lt;0.69,P514&lt;0.46,P514&gt;=0.11,R514&lt;0.84),"TRADE","NO TRADE")))</f>
        <v>NO TRADE</v>
      </c>
      <c r="I514" s="1">
        <f>IF((C515-B515)&gt;500,1,0)</f>
        <v>0</v>
      </c>
      <c r="J514" s="1">
        <f>STDEV(E510:E514)</f>
        <v>612.03741715682713</v>
      </c>
      <c r="K514" s="1">
        <f>STDEV(E507:E514)</f>
        <v>956.1301372123537</v>
      </c>
      <c r="L514" s="1">
        <f>IFERROR((E514-D514)/(C514-D514),0)</f>
        <v>0.20705176294073518</v>
      </c>
      <c r="M514" s="1">
        <f>D514/E514-1</f>
        <v>-4.0557816931419133E-3</v>
      </c>
      <c r="N514" s="1">
        <f>SUM(L505:L514)</f>
        <v>3.3107646108474675</v>
      </c>
      <c r="O514" s="1">
        <f>SUM(M505:M514)</f>
        <v>-3.645561679215803E-2</v>
      </c>
      <c r="P514" s="1">
        <f>(J514-$P$2)/($P$1-$P$2)</f>
        <v>0.16338850450383288</v>
      </c>
      <c r="Q514" s="1">
        <f>(K514-Q$2)/(Q$1-Q$2)</f>
        <v>0.22912737930688318</v>
      </c>
      <c r="R514" s="1">
        <f>IFERROR((N514-R$2)/(R$1-R$2),0)</f>
        <v>0.2166576408296948</v>
      </c>
      <c r="S514" s="1">
        <f>IFERROR((O514-S$2)/(S$1-S$2),0)</f>
        <v>0.9515300053293938</v>
      </c>
    </row>
    <row r="515" spans="1:19" x14ac:dyDescent="0.25">
      <c r="A515" s="2">
        <v>40571</v>
      </c>
      <c r="B515" s="1">
        <v>68051</v>
      </c>
      <c r="C515" s="1">
        <v>68182</v>
      </c>
      <c r="D515" s="1">
        <v>65898</v>
      </c>
      <c r="E515" s="1">
        <v>66698</v>
      </c>
      <c r="F515" s="1">
        <f>IF((C516-B516)&gt;500,500,(E516-B516))</f>
        <v>-122</v>
      </c>
      <c r="G515" s="1">
        <f>(E516-B516)</f>
        <v>-122</v>
      </c>
      <c r="H515" s="1" t="str">
        <f>IF(AND(S515&lt;0.69,P515&gt;=0.46),"TRADE",IF(AND(S515&lt;0.69,P515&lt;0.11,Q515&gt;=0.26),"TRADE",IF(AND(S515&lt;0.69,P515&lt;0.46,P515&gt;=0.11,R515&lt;0.84),"TRADE","NO TRADE")))</f>
        <v>NO TRADE</v>
      </c>
      <c r="I515" s="1">
        <f>IF((C516-B516)&gt;500,1,0)</f>
        <v>0</v>
      </c>
      <c r="J515" s="1">
        <f>STDEV(E511:E515)</f>
        <v>1084.670364673065</v>
      </c>
      <c r="K515" s="1">
        <f>STDEV(E508:E515)</f>
        <v>1285.4788713049425</v>
      </c>
      <c r="L515" s="1">
        <f>IFERROR((E515-D515)/(C515-D515),0)</f>
        <v>0.35026269702276708</v>
      </c>
      <c r="M515" s="1">
        <f>D515/E515-1</f>
        <v>-1.1994362649554668E-2</v>
      </c>
      <c r="N515" s="1">
        <f>SUM(L506:L515)</f>
        <v>3.6593675568328901</v>
      </c>
      <c r="O515" s="1">
        <f>SUM(M506:M515)</f>
        <v>-4.8421699298615173E-2</v>
      </c>
      <c r="P515" s="1">
        <f>(J515-$P$2)/($P$1-$P$2)</f>
        <v>0.30454145859976506</v>
      </c>
      <c r="Q515" s="1">
        <f>(K515-Q$2)/(Q$1-Q$2)</f>
        <v>0.32176786002346608</v>
      </c>
      <c r="R515" s="1">
        <f>IFERROR((N515-R$2)/(R$1-R$2),0)</f>
        <v>0.27114846143928983</v>
      </c>
      <c r="S515" s="1">
        <f>IFERROR((O515-S$2)/(S$1-S$2),0)</f>
        <v>0.89962765865128946</v>
      </c>
    </row>
    <row r="516" spans="1:19" x14ac:dyDescent="0.25">
      <c r="A516" s="2">
        <v>40574</v>
      </c>
      <c r="B516" s="1">
        <v>66697</v>
      </c>
      <c r="C516" s="1">
        <v>67166</v>
      </c>
      <c r="D516" s="1">
        <v>66271</v>
      </c>
      <c r="E516" s="1">
        <v>66575</v>
      </c>
      <c r="F516" s="1">
        <f>IF((C517-B517)&gt;500,500,(E517-B517))</f>
        <v>500</v>
      </c>
      <c r="G516" s="1">
        <f>(E517-B517)</f>
        <v>1272</v>
      </c>
      <c r="H516" s="1" t="str">
        <f>IF(AND(S516&lt;0.69,P516&gt;=0.46),"TRADE",IF(AND(S516&lt;0.69,P516&lt;0.11,Q516&gt;=0.26),"TRADE",IF(AND(S516&lt;0.69,P516&lt;0.46,P516&gt;=0.11,R516&lt;0.84),"TRADE","NO TRADE")))</f>
        <v>NO TRADE</v>
      </c>
      <c r="I516" s="1">
        <f>IF((C517-B517)&gt;500,1,0)</f>
        <v>1</v>
      </c>
      <c r="J516" s="1">
        <f>STDEV(E512:E516)</f>
        <v>1245.9052933509834</v>
      </c>
      <c r="K516" s="1">
        <f>STDEV(E509:E516)</f>
        <v>1309.7254824144311</v>
      </c>
      <c r="L516" s="1">
        <f>IFERROR((E516-D516)/(C516-D516),0)</f>
        <v>0.33966480446927372</v>
      </c>
      <c r="M516" s="1">
        <f>D516/E516-1</f>
        <v>-4.5662786331205352E-3</v>
      </c>
      <c r="N516" s="1">
        <f>SUM(L507:L516)</f>
        <v>3.3090704807430789</v>
      </c>
      <c r="O516" s="1">
        <f>SUM(M507:M516)</f>
        <v>-4.5333622138107321E-2</v>
      </c>
      <c r="P516" s="1">
        <f>(J516-$P$2)/($P$1-$P$2)</f>
        <v>0.3526946536022213</v>
      </c>
      <c r="Q516" s="1">
        <f>(K516-Q$2)/(Q$1-Q$2)</f>
        <v>0.32858804020457344</v>
      </c>
      <c r="R516" s="1">
        <f>IFERROR((N516-R$2)/(R$1-R$2),0)</f>
        <v>0.21639282797980164</v>
      </c>
      <c r="S516" s="1">
        <f>IFERROR((O516-S$2)/(S$1-S$2),0)</f>
        <v>0.91302205495993305</v>
      </c>
    </row>
    <row r="517" spans="1:19" x14ac:dyDescent="0.25">
      <c r="A517" s="2">
        <v>40575</v>
      </c>
      <c r="B517" s="1">
        <v>66575</v>
      </c>
      <c r="C517" s="1">
        <v>67922</v>
      </c>
      <c r="D517" s="1">
        <v>66575</v>
      </c>
      <c r="E517" s="1">
        <v>67847</v>
      </c>
      <c r="F517" s="1">
        <f>IF((C518-B518)&gt;500,500,(E518-B518))</f>
        <v>-1156</v>
      </c>
      <c r="G517" s="1">
        <f>(E518-B518)</f>
        <v>-1156</v>
      </c>
      <c r="H517" s="1" t="str">
        <f>IF(AND(S517&lt;0.69,P517&gt;=0.46),"TRADE",IF(AND(S517&lt;0.69,P517&lt;0.11,Q517&gt;=0.26),"TRADE",IF(AND(S517&lt;0.69,P517&lt;0.46,P517&gt;=0.11,R517&lt;0.84),"TRADE","NO TRADE")))</f>
        <v>NO TRADE</v>
      </c>
      <c r="I517" s="1">
        <f>IF((C518-B518)&gt;500,1,0)</f>
        <v>0</v>
      </c>
      <c r="J517" s="1">
        <f>STDEV(E513:E517)</f>
        <v>915.92030220975016</v>
      </c>
      <c r="K517" s="1">
        <f>STDEV(E510:E517)</f>
        <v>1165.7849287068348</v>
      </c>
      <c r="L517" s="1">
        <f>IFERROR((E517-D517)/(C517-D517),0)</f>
        <v>0.9443207126948775</v>
      </c>
      <c r="M517" s="1">
        <f>D517/E517-1</f>
        <v>-1.8748065500316935E-2</v>
      </c>
      <c r="N517" s="1">
        <f>SUM(L508:L517)</f>
        <v>4.0892497792965417</v>
      </c>
      <c r="O517" s="1">
        <f>SUM(M508:M517)</f>
        <v>-6.3161125103903148E-2</v>
      </c>
      <c r="P517" s="1">
        <f>(J517-$P$2)/($P$1-$P$2)</f>
        <v>0.25414385101496667</v>
      </c>
      <c r="Q517" s="1">
        <f>(K517-Q$2)/(Q$1-Q$2)</f>
        <v>0.28809988673763437</v>
      </c>
      <c r="R517" s="1">
        <f>IFERROR((N517-R$2)/(R$1-R$2),0)</f>
        <v>0.33834420759486128</v>
      </c>
      <c r="S517" s="1">
        <f>IFERROR((O517-S$2)/(S$1-S$2),0)</f>
        <v>0.83569605968651217</v>
      </c>
    </row>
    <row r="518" spans="1:19" x14ac:dyDescent="0.25">
      <c r="A518" s="2">
        <v>40576</v>
      </c>
      <c r="B518" s="1">
        <v>67844</v>
      </c>
      <c r="C518" s="1">
        <v>68012</v>
      </c>
      <c r="D518" s="1">
        <v>66643</v>
      </c>
      <c r="E518" s="1">
        <v>66688</v>
      </c>
      <c r="F518" s="1">
        <f>IF((C519-B519)&gt;500,500,(E519-B519))</f>
        <v>77</v>
      </c>
      <c r="G518" s="1">
        <f>(E519-B519)</f>
        <v>77</v>
      </c>
      <c r="H518" s="1" t="str">
        <f>IF(AND(S518&lt;0.69,P518&gt;=0.46),"TRADE",IF(AND(S518&lt;0.69,P518&lt;0.11,Q518&gt;=0.26),"TRADE",IF(AND(S518&lt;0.69,P518&lt;0.46,P518&gt;=0.11,R518&lt;0.84),"TRADE","NO TRADE")))</f>
        <v>NO TRADE</v>
      </c>
      <c r="I518" s="1">
        <f>IF((C519-B519)&gt;500,1,0)</f>
        <v>0</v>
      </c>
      <c r="J518" s="1">
        <f>STDEV(E514:E518)</f>
        <v>714.77388032859733</v>
      </c>
      <c r="K518" s="1">
        <f>STDEV(E511:E518)</f>
        <v>1146.4749701336079</v>
      </c>
      <c r="L518" s="1">
        <f>IFERROR((E518-D518)/(C518-D518),0)</f>
        <v>3.2870708546384221E-2</v>
      </c>
      <c r="M518" s="1">
        <f>D518/E518-1</f>
        <v>-6.7478406909793343E-4</v>
      </c>
      <c r="N518" s="1">
        <f>SUM(L509:L518)</f>
        <v>3.483116338465333</v>
      </c>
      <c r="O518" s="1">
        <f>SUM(M509:M518)</f>
        <v>-5.9492987571196254E-2</v>
      </c>
      <c r="P518" s="1">
        <f>(J518-$P$2)/($P$1-$P$2)</f>
        <v>0.19407099362413502</v>
      </c>
      <c r="Q518" s="1">
        <f>(K518-Q$2)/(Q$1-Q$2)</f>
        <v>0.28266830720000624</v>
      </c>
      <c r="R518" s="1">
        <f>IFERROR((N518-R$2)/(R$1-R$2),0)</f>
        <v>0.24359828255270427</v>
      </c>
      <c r="S518" s="1">
        <f>IFERROR((O518-S$2)/(S$1-S$2),0)</f>
        <v>0.85160644186737922</v>
      </c>
    </row>
    <row r="519" spans="1:19" x14ac:dyDescent="0.25">
      <c r="A519" s="2">
        <v>40577</v>
      </c>
      <c r="B519" s="1">
        <v>66688</v>
      </c>
      <c r="C519" s="1">
        <v>66849</v>
      </c>
      <c r="D519" s="1">
        <v>66091</v>
      </c>
      <c r="E519" s="1">
        <v>66765</v>
      </c>
      <c r="F519" s="1">
        <f>IF((C520-B520)&gt;500,500,(E520-B520))</f>
        <v>-1483</v>
      </c>
      <c r="G519" s="1">
        <f>(E520-B520)</f>
        <v>-1483</v>
      </c>
      <c r="H519" s="1" t="str">
        <f>IF(AND(S519&lt;0.69,P519&gt;=0.46),"TRADE",IF(AND(S519&lt;0.69,P519&lt;0.11,Q519&gt;=0.26),"TRADE",IF(AND(S519&lt;0.69,P519&lt;0.46,P519&gt;=0.11,R519&lt;0.84),"TRADE","NO TRADE")))</f>
        <v>NO TRADE</v>
      </c>
      <c r="I519" s="1">
        <f>IF((C520-B520)&gt;500,1,0)</f>
        <v>0</v>
      </c>
      <c r="J519" s="1">
        <f>STDEV(E515:E519)</f>
        <v>525.67604092254385</v>
      </c>
      <c r="K519" s="1">
        <f>STDEV(E512:E519)</f>
        <v>1083.9885344675668</v>
      </c>
      <c r="L519" s="1">
        <f>IFERROR((E519-D519)/(C519-D519),0)</f>
        <v>0.8891820580474934</v>
      </c>
      <c r="M519" s="1">
        <f>D519/E519-1</f>
        <v>-1.0095109713173067E-2</v>
      </c>
      <c r="N519" s="1">
        <f>SUM(L510:L519)</f>
        <v>4.2971349978200157</v>
      </c>
      <c r="O519" s="1">
        <f>SUM(M510:M519)</f>
        <v>-6.8274899648125054E-2</v>
      </c>
      <c r="P519" s="1">
        <f>(J519-$P$2)/($P$1-$P$2)</f>
        <v>0.13759647405119393</v>
      </c>
      <c r="Q519" s="1">
        <f>(K519-Q$2)/(Q$1-Q$2)</f>
        <v>0.26509188185160787</v>
      </c>
      <c r="R519" s="1">
        <f>IFERROR((N519-R$2)/(R$1-R$2),0)</f>
        <v>0.37083916003402623</v>
      </c>
      <c r="S519" s="1">
        <f>IFERROR((O519-S$2)/(S$1-S$2),0)</f>
        <v>0.81351529174640769</v>
      </c>
    </row>
    <row r="520" spans="1:19" x14ac:dyDescent="0.25">
      <c r="A520" s="2">
        <v>40578</v>
      </c>
      <c r="B520" s="1">
        <v>66752</v>
      </c>
      <c r="C520" s="1">
        <v>66946</v>
      </c>
      <c r="D520" s="1">
        <v>65160</v>
      </c>
      <c r="E520" s="1">
        <v>65269</v>
      </c>
      <c r="F520" s="1">
        <f>IF((C521-B521)&gt;500,500,(E521-B521))</f>
        <v>500</v>
      </c>
      <c r="G520" s="1">
        <f>(E521-B521)</f>
        <v>90</v>
      </c>
      <c r="H520" s="1" t="str">
        <f>IF(AND(S520&lt;0.69,P520&gt;=0.46),"TRADE",IF(AND(S520&lt;0.69,P520&lt;0.11,Q520&gt;=0.26),"TRADE",IF(AND(S520&lt;0.69,P520&lt;0.46,P520&gt;=0.11,R520&lt;0.84),"TRADE","NO TRADE")))</f>
        <v>NO TRADE</v>
      </c>
      <c r="I520" s="1">
        <f>IF((C521-B521)&gt;500,1,0)</f>
        <v>1</v>
      </c>
      <c r="J520" s="1">
        <f>STDEV(E516:E520)</f>
        <v>916.24461799237872</v>
      </c>
      <c r="K520" s="1">
        <f>STDEV(E513:E520)</f>
        <v>1076.9102297114384</v>
      </c>
      <c r="L520" s="1">
        <f>IFERROR((E520-D520)/(C520-D520),0)</f>
        <v>6.1030235162374019E-2</v>
      </c>
      <c r="M520" s="1">
        <f>D520/E520-1</f>
        <v>-1.6700117973310613E-3</v>
      </c>
      <c r="N520" s="1">
        <f>SUM(L511:L520)</f>
        <v>3.9332204206203594</v>
      </c>
      <c r="O520" s="1">
        <f>SUM(M511:M520)</f>
        <v>-6.4410280468773395E-2</v>
      </c>
      <c r="P520" s="1">
        <f>(J520-$P$2)/($P$1-$P$2)</f>
        <v>0.25424070869494542</v>
      </c>
      <c r="Q520" s="1">
        <f>(K520-Q$2)/(Q$1-Q$2)</f>
        <v>0.26310086902117186</v>
      </c>
      <c r="R520" s="1">
        <f>IFERROR((N520-R$2)/(R$1-R$2),0)</f>
        <v>0.31395494786149819</v>
      </c>
      <c r="S520" s="1">
        <f>IFERROR((O520-S$2)/(S$1-S$2),0)</f>
        <v>0.83027790426536052</v>
      </c>
    </row>
    <row r="521" spans="1:19" x14ac:dyDescent="0.25">
      <c r="A521" s="2">
        <v>40581</v>
      </c>
      <c r="B521" s="1">
        <v>65272</v>
      </c>
      <c r="C521" s="1">
        <v>65893</v>
      </c>
      <c r="D521" s="1">
        <v>64916</v>
      </c>
      <c r="E521" s="1">
        <v>65362</v>
      </c>
      <c r="F521" s="1">
        <f>IF((C522-B522)&gt;500,500,(E522-B522))</f>
        <v>500</v>
      </c>
      <c r="G521" s="1">
        <f>(E522-B522)</f>
        <v>412</v>
      </c>
      <c r="H521" s="1" t="str">
        <f>IF(AND(S521&lt;0.69,P521&gt;=0.46),"TRADE",IF(AND(S521&lt;0.69,P521&lt;0.11,Q521&gt;=0.26),"TRADE",IF(AND(S521&lt;0.69,P521&lt;0.46,P521&gt;=0.11,R521&lt;0.84),"TRADE","NO TRADE")))</f>
        <v>NO TRADE</v>
      </c>
      <c r="I521" s="1">
        <f>IF((C522-B522)&gt;500,1,0)</f>
        <v>1</v>
      </c>
      <c r="J521" s="1">
        <f>STDEV(E517:E521)</f>
        <v>1080.0035648089315</v>
      </c>
      <c r="K521" s="1">
        <f>STDEV(E514:E521)</f>
        <v>998.85183192646605</v>
      </c>
      <c r="L521" s="1">
        <f>IFERROR((E521-D521)/(C521-D521),0)</f>
        <v>0.45649948822927328</v>
      </c>
      <c r="M521" s="1">
        <f>D521/E521-1</f>
        <v>-6.8235366114868246E-3</v>
      </c>
      <c r="N521" s="1">
        <f>SUM(L512:L521)</f>
        <v>4.3489473766607913</v>
      </c>
      <c r="O521" s="1">
        <f>SUM(M512:M521)</f>
        <v>-7.0684151942048357E-2</v>
      </c>
      <c r="P521" s="1">
        <f>(J521-$P$2)/($P$1-$P$2)</f>
        <v>0.30314770771875116</v>
      </c>
      <c r="Q521" s="1">
        <f>(K521-Q$2)/(Q$1-Q$2)</f>
        <v>0.24114430217815747</v>
      </c>
      <c r="R521" s="1">
        <f>IFERROR((N521-R$2)/(R$1-R$2),0)</f>
        <v>0.37893805613712206</v>
      </c>
      <c r="S521" s="1">
        <f>IFERROR((O521-S$2)/(S$1-S$2),0)</f>
        <v>0.80306526787880117</v>
      </c>
    </row>
    <row r="522" spans="1:19" x14ac:dyDescent="0.25">
      <c r="A522" s="2">
        <v>40582</v>
      </c>
      <c r="B522" s="1">
        <v>65359</v>
      </c>
      <c r="C522" s="1">
        <v>66238</v>
      </c>
      <c r="D522" s="1">
        <v>65110</v>
      </c>
      <c r="E522" s="1">
        <v>65771</v>
      </c>
      <c r="F522" s="1">
        <f>IF((C523-B523)&gt;500,500,(E523-B523))</f>
        <v>-1549</v>
      </c>
      <c r="G522" s="1">
        <f>(E523-B523)</f>
        <v>-1549</v>
      </c>
      <c r="H522" s="1" t="str">
        <f>IF(AND(S522&lt;0.69,P522&gt;=0.46),"TRADE",IF(AND(S522&lt;0.69,P522&lt;0.11,Q522&gt;=0.26),"TRADE",IF(AND(S522&lt;0.69,P522&lt;0.46,P522&gt;=0.11,R522&lt;0.84),"TRADE","NO TRADE")))</f>
        <v>NO TRADE</v>
      </c>
      <c r="I522" s="1">
        <f>IF((C523-B523)&gt;500,1,0)</f>
        <v>0</v>
      </c>
      <c r="J522" s="1">
        <f>STDEV(E518:E522)</f>
        <v>715.57843734981282</v>
      </c>
      <c r="K522" s="1">
        <f>STDEV(E515:E522)</f>
        <v>859.8442446164305</v>
      </c>
      <c r="L522" s="1">
        <f>IFERROR((E522-D522)/(C522-D522),0)</f>
        <v>0.58599290780141844</v>
      </c>
      <c r="M522" s="1">
        <f>D522/E522-1</f>
        <v>-1.0050022046190543E-2</v>
      </c>
      <c r="N522" s="1">
        <f>SUM(L513:L522)</f>
        <v>4.053234644847354</v>
      </c>
      <c r="O522" s="1">
        <f>SUM(M513:M522)</f>
        <v>-7.1501454729161029E-2</v>
      </c>
      <c r="P522" s="1">
        <f>(J522-$P$2)/($P$1-$P$2)</f>
        <v>0.19431127649243693</v>
      </c>
      <c r="Q522" s="1">
        <f>(K522-Q$2)/(Q$1-Q$2)</f>
        <v>0.20204371250340319</v>
      </c>
      <c r="R522" s="1">
        <f>IFERROR((N522-R$2)/(R$1-R$2),0)</f>
        <v>0.33271461021738186</v>
      </c>
      <c r="S522" s="1">
        <f>IFERROR((O522-S$2)/(S$1-S$2),0)</f>
        <v>0.79952025366259372</v>
      </c>
    </row>
    <row r="523" spans="1:19" x14ac:dyDescent="0.25">
      <c r="A523" s="2">
        <v>40583</v>
      </c>
      <c r="B523" s="1">
        <v>65767</v>
      </c>
      <c r="C523" s="1">
        <v>65767</v>
      </c>
      <c r="D523" s="1">
        <v>64016</v>
      </c>
      <c r="E523" s="1">
        <v>64218</v>
      </c>
      <c r="F523" s="1">
        <f>IF((C524-B524)&gt;500,500,(E524-B524))</f>
        <v>500</v>
      </c>
      <c r="G523" s="1">
        <f>(E524-B524)</f>
        <v>361</v>
      </c>
      <c r="H523" s="1" t="str">
        <f>IF(AND(S523&lt;0.69,P523&gt;=0.46),"TRADE",IF(AND(S523&lt;0.69,P523&lt;0.11,Q523&gt;=0.26),"TRADE",IF(AND(S523&lt;0.69,P523&lt;0.46,P523&gt;=0.11,R523&lt;0.84),"TRADE","NO TRADE")))</f>
        <v>NO TRADE</v>
      </c>
      <c r="I523" s="1">
        <f>IF((C524-B524)&gt;500,1,0)</f>
        <v>1</v>
      </c>
      <c r="J523" s="1">
        <f>STDEV(E519:E523)</f>
        <v>920.18340563172512</v>
      </c>
      <c r="K523" s="1">
        <f>STDEV(E516:E523)</f>
        <v>1130.0660457942902</v>
      </c>
      <c r="L523" s="1">
        <f>IFERROR((E523-D523)/(C523-D523),0)</f>
        <v>0.11536264991433466</v>
      </c>
      <c r="M523" s="1">
        <f>D523/E523-1</f>
        <v>-3.1455355196362556E-3</v>
      </c>
      <c r="N523" s="1">
        <f>SUM(L514:L523)</f>
        <v>3.9822380248289315</v>
      </c>
      <c r="O523" s="1">
        <f>SUM(M514:M523)</f>
        <v>-7.1823488233049737E-2</v>
      </c>
      <c r="P523" s="1">
        <f>(J523-$P$2)/($P$1-$P$2)</f>
        <v>0.2554170369931989</v>
      </c>
      <c r="Q523" s="1">
        <f>(K523-Q$2)/(Q$1-Q$2)</f>
        <v>0.27805274174770639</v>
      </c>
      <c r="R523" s="1">
        <f>IFERROR((N523-R$2)/(R$1-R$2),0)</f>
        <v>0.32161698717700399</v>
      </c>
      <c r="S523" s="1">
        <f>IFERROR((O523-S$2)/(S$1-S$2),0)</f>
        <v>0.79812344776962263</v>
      </c>
    </row>
    <row r="524" spans="1:19" x14ac:dyDescent="0.25">
      <c r="A524" s="2">
        <v>40584</v>
      </c>
      <c r="B524" s="1">
        <v>64217</v>
      </c>
      <c r="C524" s="1">
        <v>65106</v>
      </c>
      <c r="D524" s="1">
        <v>64185</v>
      </c>
      <c r="E524" s="1">
        <v>64578</v>
      </c>
      <c r="F524" s="1">
        <f>IF((C525-B525)&gt;500,500,(E525-B525))</f>
        <v>500</v>
      </c>
      <c r="G524" s="1">
        <f>(E525-B525)</f>
        <v>1174</v>
      </c>
      <c r="H524" s="1" t="str">
        <f>IF(AND(S524&lt;0.69,P524&gt;=0.46),"TRADE",IF(AND(S524&lt;0.69,P524&lt;0.11,Q524&gt;=0.26),"TRADE",IF(AND(S524&lt;0.69,P524&lt;0.46,P524&gt;=0.11,R524&lt;0.84),"TRADE","NO TRADE")))</f>
        <v>NO TRADE</v>
      </c>
      <c r="I524" s="1">
        <f>IF((C525-B525)&gt;500,1,0)</f>
        <v>1</v>
      </c>
      <c r="J524" s="1">
        <f>STDEV(E520:E524)</f>
        <v>628.41331940053601</v>
      </c>
      <c r="K524" s="1">
        <f>STDEV(E517:E524)</f>
        <v>1217.6928712000529</v>
      </c>
      <c r="L524" s="1">
        <f>IFERROR((E524-D524)/(C524-D524),0)</f>
        <v>0.42671009771986973</v>
      </c>
      <c r="M524" s="1">
        <f>D524/E524-1</f>
        <v>-6.0856638483693937E-3</v>
      </c>
      <c r="N524" s="1">
        <f>SUM(L515:L524)</f>
        <v>4.2018963596080665</v>
      </c>
      <c r="O524" s="1">
        <f>SUM(M515:M524)</f>
        <v>-7.3853370388277217E-2</v>
      </c>
      <c r="P524" s="1">
        <f>(J524-$P$2)/($P$1-$P$2)</f>
        <v>0.16827920666463875</v>
      </c>
      <c r="Q524" s="1">
        <f>(K524-Q$2)/(Q$1-Q$2)</f>
        <v>0.30270075277353836</v>
      </c>
      <c r="R524" s="1">
        <f>IFERROR((N524-R$2)/(R$1-R$2),0)</f>
        <v>0.3559522188601944</v>
      </c>
      <c r="S524" s="1">
        <f>IFERROR((O524-S$2)/(S$1-S$2),0)</f>
        <v>0.7893189248792396</v>
      </c>
    </row>
    <row r="525" spans="1:19" x14ac:dyDescent="0.25">
      <c r="A525" s="2">
        <v>40585</v>
      </c>
      <c r="B525" s="1">
        <v>64582</v>
      </c>
      <c r="C525" s="1">
        <v>65890</v>
      </c>
      <c r="D525" s="1">
        <v>64562</v>
      </c>
      <c r="E525" s="1">
        <v>65756</v>
      </c>
      <c r="F525" s="1">
        <f>IF((C526-B526)&gt;500,500,(E526-B526))</f>
        <v>500</v>
      </c>
      <c r="G525" s="1">
        <f>(E526-B526)</f>
        <v>807</v>
      </c>
      <c r="H525" s="1" t="str">
        <f>IF(AND(S525&lt;0.69,P525&gt;=0.46),"TRADE",IF(AND(S525&lt;0.69,P525&lt;0.11,Q525&gt;=0.26),"TRADE",IF(AND(S525&lt;0.69,P525&lt;0.46,P525&gt;=0.11,R525&lt;0.84),"TRADE","NO TRADE")))</f>
        <v>NO TRADE</v>
      </c>
      <c r="I525" s="1">
        <f>IF((C526-B526)&gt;500,1,0)</f>
        <v>1</v>
      </c>
      <c r="J525" s="1">
        <f>STDEV(E521:E525)</f>
        <v>705.8300078630831</v>
      </c>
      <c r="K525" s="1">
        <f>STDEV(E518:E525)</f>
        <v>902.04948193385871</v>
      </c>
      <c r="L525" s="1">
        <f>IFERROR((E525-D525)/(C525-D525),0)</f>
        <v>0.89909638554216864</v>
      </c>
      <c r="M525" s="1">
        <f>D525/E525-1</f>
        <v>-1.8158038810146548E-2</v>
      </c>
      <c r="N525" s="1">
        <f>SUM(L516:L525)</f>
        <v>4.7507300481274681</v>
      </c>
      <c r="O525" s="1">
        <f>SUM(M516:M525)</f>
        <v>-8.0017046548869097E-2</v>
      </c>
      <c r="P525" s="1">
        <f>(J525-$P$2)/($P$1-$P$2)</f>
        <v>0.19139988483622888</v>
      </c>
      <c r="Q525" s="1">
        <f>(K525-Q$2)/(Q$1-Q$2)</f>
        <v>0.21391536424852525</v>
      </c>
      <c r="R525" s="1">
        <f>IFERROR((N525-R$2)/(R$1-R$2),0)</f>
        <v>0.44174150552578573</v>
      </c>
      <c r="S525" s="1">
        <f>IFERROR((O525-S$2)/(S$1-S$2),0)</f>
        <v>0.76258425572365107</v>
      </c>
    </row>
    <row r="526" spans="1:19" x14ac:dyDescent="0.25">
      <c r="A526" s="2">
        <v>40588</v>
      </c>
      <c r="B526" s="1">
        <v>65751</v>
      </c>
      <c r="C526" s="1">
        <v>66743</v>
      </c>
      <c r="D526" s="1">
        <v>65462</v>
      </c>
      <c r="E526" s="1">
        <v>66558</v>
      </c>
      <c r="F526" s="1">
        <f>IF((C527-B527)&gt;500,500,(E527-B527))</f>
        <v>-217</v>
      </c>
      <c r="G526" s="1">
        <f>(E527-B527)</f>
        <v>-217</v>
      </c>
      <c r="H526" s="1" t="str">
        <f>IF(AND(S526&lt;0.69,P526&gt;=0.46),"TRADE",IF(AND(S526&lt;0.69,P526&lt;0.11,Q526&gt;=0.26),"TRADE",IF(AND(S526&lt;0.69,P526&lt;0.46,P526&gt;=0.11,R526&lt;0.84),"TRADE","NO TRADE")))</f>
        <v>NO TRADE</v>
      </c>
      <c r="I526" s="1">
        <f>IF((C527-B527)&gt;500,1,0)</f>
        <v>0</v>
      </c>
      <c r="J526" s="1">
        <f>STDEV(E522:E526)</f>
        <v>958.55578867377369</v>
      </c>
      <c r="K526" s="1">
        <f>STDEV(E519:E526)</f>
        <v>879.52811008436311</v>
      </c>
      <c r="L526" s="1">
        <f>IFERROR((E526-D526)/(C526-D526),0)</f>
        <v>0.85558157689305225</v>
      </c>
      <c r="M526" s="1">
        <f>D526/E526-1</f>
        <v>-1.6466840950749684E-2</v>
      </c>
      <c r="N526" s="1">
        <f>SUM(L517:L526)</f>
        <v>5.2666468205512462</v>
      </c>
      <c r="O526" s="1">
        <f>SUM(M517:M526)</f>
        <v>-9.1917608866498246E-2</v>
      </c>
      <c r="P526" s="1">
        <f>(J526-$P$2)/($P$1-$P$2)</f>
        <v>0.26687704047063254</v>
      </c>
      <c r="Q526" s="1">
        <f>(K526-Q$2)/(Q$1-Q$2)</f>
        <v>0.20758046601282215</v>
      </c>
      <c r="R526" s="1">
        <f>IFERROR((N526-R$2)/(R$1-R$2),0)</f>
        <v>0.52238548349377723</v>
      </c>
      <c r="S526" s="1">
        <f>IFERROR((O526-S$2)/(S$1-S$2),0)</f>
        <v>0.71096609992866411</v>
      </c>
    </row>
    <row r="527" spans="1:19" x14ac:dyDescent="0.25">
      <c r="A527" s="2">
        <v>40589</v>
      </c>
      <c r="B527" s="1">
        <v>66558</v>
      </c>
      <c r="C527" s="1">
        <v>66861</v>
      </c>
      <c r="D527" s="1">
        <v>66117</v>
      </c>
      <c r="E527" s="1">
        <v>66341</v>
      </c>
      <c r="F527" s="1">
        <f>IF((C528-B528)&gt;500,500,(E528-B528))</f>
        <v>500</v>
      </c>
      <c r="G527" s="1">
        <f>(E528-B528)</f>
        <v>1229</v>
      </c>
      <c r="H527" s="1" t="str">
        <f>IF(AND(S527&lt;0.69,P527&gt;=0.46),"TRADE",IF(AND(S527&lt;0.69,P527&lt;0.11,Q527&gt;=0.26),"TRADE",IF(AND(S527&lt;0.69,P527&lt;0.46,P527&gt;=0.11,R527&lt;0.84),"TRADE","NO TRADE")))</f>
        <v>NO TRADE</v>
      </c>
      <c r="I527" s="1">
        <f>IF((C528-B528)&gt;500,1,0)</f>
        <v>1</v>
      </c>
      <c r="J527" s="1">
        <f>STDEV(E523:E527)</f>
        <v>1047.0564454698706</v>
      </c>
      <c r="K527" s="1">
        <f>STDEV(E520:E527)</f>
        <v>804.35723007344723</v>
      </c>
      <c r="L527" s="1">
        <f>IFERROR((E527-D527)/(C527-D527),0)</f>
        <v>0.30107526881720431</v>
      </c>
      <c r="M527" s="1">
        <f>D527/E527-1</f>
        <v>-3.3764941740401788E-3</v>
      </c>
      <c r="N527" s="1">
        <f>SUM(L518:L527)</f>
        <v>4.6234013766735726</v>
      </c>
      <c r="O527" s="1">
        <f>SUM(M518:M527)</f>
        <v>-7.654603754022149E-2</v>
      </c>
      <c r="P527" s="1">
        <f>(J527-$P$2)/($P$1-$P$2)</f>
        <v>0.29330797215207255</v>
      </c>
      <c r="Q527" s="1">
        <f>(K527-Q$2)/(Q$1-Q$2)</f>
        <v>0.18643611129323762</v>
      </c>
      <c r="R527" s="1">
        <f>IFERROR((N527-R$2)/(R$1-R$2),0)</f>
        <v>0.42183850735966466</v>
      </c>
      <c r="S527" s="1">
        <f>IFERROR((O527-S$2)/(S$1-S$2),0)</f>
        <v>0.77763960176463298</v>
      </c>
    </row>
    <row r="528" spans="1:19" x14ac:dyDescent="0.25">
      <c r="A528" s="2">
        <v>40590</v>
      </c>
      <c r="B528" s="1">
        <v>66342</v>
      </c>
      <c r="C528" s="1">
        <v>67793</v>
      </c>
      <c r="D528" s="1">
        <v>66342</v>
      </c>
      <c r="E528" s="1">
        <v>67571</v>
      </c>
      <c r="F528" s="1">
        <f>IF((C529-B529)&gt;500,500,(E529-B529))</f>
        <v>105</v>
      </c>
      <c r="G528" s="1">
        <f>(E529-B529)</f>
        <v>105</v>
      </c>
      <c r="H528" s="1" t="str">
        <f>IF(AND(S528&lt;0.69,P528&gt;=0.46),"TRADE",IF(AND(S528&lt;0.69,P528&lt;0.11,Q528&gt;=0.26),"TRADE",IF(AND(S528&lt;0.69,P528&lt;0.46,P528&gt;=0.11,R528&lt;0.84),"TRADE","NO TRADE")))</f>
        <v>NO TRADE</v>
      </c>
      <c r="I528" s="1">
        <f>IF((C529-B529)&gt;500,1,0)</f>
        <v>0</v>
      </c>
      <c r="J528" s="1">
        <f>STDEV(E524:E528)</f>
        <v>1100.9113043292816</v>
      </c>
      <c r="K528" s="1">
        <f>STDEV(E521:E528)</f>
        <v>1081.4548319608307</v>
      </c>
      <c r="L528" s="1">
        <f>IFERROR((E528-D528)/(C528-D528),0)</f>
        <v>0.84700206753962781</v>
      </c>
      <c r="M528" s="1">
        <f>D528/E528-1</f>
        <v>-1.8188276035577378E-2</v>
      </c>
      <c r="N528" s="1">
        <f>SUM(L519:L528)</f>
        <v>5.4375327356668164</v>
      </c>
      <c r="O528" s="1">
        <f>SUM(M519:M528)</f>
        <v>-9.4059529506700934E-2</v>
      </c>
      <c r="P528" s="1">
        <f>(J528-$P$2)/($P$1-$P$2)</f>
        <v>0.3093918538627613</v>
      </c>
      <c r="Q528" s="1">
        <f>(K528-Q$2)/(Q$1-Q$2)</f>
        <v>0.26437919224961642</v>
      </c>
      <c r="R528" s="1">
        <f>IFERROR((N528-R$2)/(R$1-R$2),0)</f>
        <v>0.54909700114589255</v>
      </c>
      <c r="S528" s="1">
        <f>IFERROR((O528-S$2)/(S$1-S$2),0)</f>
        <v>0.7016756151300847</v>
      </c>
    </row>
    <row r="529" spans="1:19" x14ac:dyDescent="0.25">
      <c r="A529" s="2">
        <v>40591</v>
      </c>
      <c r="B529" s="1">
        <v>67580</v>
      </c>
      <c r="C529" s="1">
        <v>67876</v>
      </c>
      <c r="D529" s="1">
        <v>67107</v>
      </c>
      <c r="E529" s="1">
        <v>67685</v>
      </c>
      <c r="F529" s="1">
        <f>IF((C530-B530)&gt;500,500,(E530-B530))</f>
        <v>500</v>
      </c>
      <c r="G529" s="1">
        <f>(E530-B530)</f>
        <v>382</v>
      </c>
      <c r="H529" s="1" t="str">
        <f>IF(AND(S529&lt;0.69,P529&gt;=0.46),"TRADE",IF(AND(S529&lt;0.69,P529&lt;0.11,Q529&gt;=0.26),"TRADE",IF(AND(S529&lt;0.69,P529&lt;0.46,P529&gt;=0.11,R529&lt;0.84),"TRADE","NO TRADE")))</f>
        <v>NO TRADE</v>
      </c>
      <c r="I529" s="1">
        <f>IF((C530-B530)&gt;500,1,0)</f>
        <v>1</v>
      </c>
      <c r="J529" s="1">
        <f>STDEV(E525:E529)</f>
        <v>826.93149655820946</v>
      </c>
      <c r="K529" s="1">
        <f>STDEV(E522:E529)</f>
        <v>1254.4740218229197</v>
      </c>
      <c r="L529" s="1">
        <f>IFERROR((E529-D529)/(C529-D529),0)</f>
        <v>0.75162548764629389</v>
      </c>
      <c r="M529" s="1">
        <f>D529/E529-1</f>
        <v>-8.5395582477654219E-3</v>
      </c>
      <c r="N529" s="1">
        <f>SUM(L520:L529)</f>
        <v>5.2999761652656172</v>
      </c>
      <c r="O529" s="1">
        <f>SUM(M520:M529)</f>
        <v>-9.2503978041293289E-2</v>
      </c>
      <c r="P529" s="1">
        <f>(J529-$P$2)/($P$1-$P$2)</f>
        <v>0.2275671325166182</v>
      </c>
      <c r="Q529" s="1">
        <f>(K529-Q$2)/(Q$1-Q$2)</f>
        <v>0.31304669651733158</v>
      </c>
      <c r="R529" s="1">
        <f>IFERROR((N529-R$2)/(R$1-R$2),0)</f>
        <v>0.52759525972998289</v>
      </c>
      <c r="S529" s="1">
        <f>IFERROR((O529-S$2)/(S$1-S$2),0)</f>
        <v>0.70842274990787468</v>
      </c>
    </row>
    <row r="530" spans="1:19" x14ac:dyDescent="0.25">
      <c r="A530" s="2">
        <v>40592</v>
      </c>
      <c r="B530" s="1">
        <v>67685</v>
      </c>
      <c r="C530" s="1">
        <v>68226</v>
      </c>
      <c r="D530" s="1">
        <v>67386</v>
      </c>
      <c r="E530" s="1">
        <v>68067</v>
      </c>
      <c r="F530" s="1">
        <f>IF((C531-B531)&gt;500,500,(E531-B531))</f>
        <v>-808</v>
      </c>
      <c r="G530" s="1">
        <f>(E531-B531)</f>
        <v>-808</v>
      </c>
      <c r="H530" s="1" t="str">
        <f>IF(AND(S530&lt;0.69,P530&gt;=0.46),"TRADE",IF(AND(S530&lt;0.69,P530&lt;0.11,Q530&gt;=0.26),"TRADE",IF(AND(S530&lt;0.69,P530&lt;0.46,P530&gt;=0.11,R530&lt;0.84),"TRADE","NO TRADE")))</f>
        <v>TRADE</v>
      </c>
      <c r="I530" s="1">
        <f>IF((C531-B531)&gt;500,1,0)</f>
        <v>0</v>
      </c>
      <c r="J530" s="1">
        <f>STDEV(E526:E530)</f>
        <v>752.45318791270995</v>
      </c>
      <c r="K530" s="1">
        <f>STDEV(E523:E530)</f>
        <v>1429.4184381868633</v>
      </c>
      <c r="L530" s="1">
        <f>IFERROR((E530-D530)/(C530-D530),0)</f>
        <v>0.81071428571428572</v>
      </c>
      <c r="M530" s="1">
        <f>D530/E530-1</f>
        <v>-1.0004848164308688E-2</v>
      </c>
      <c r="N530" s="1">
        <f>SUM(L521:L530)</f>
        <v>6.0496602158175294</v>
      </c>
      <c r="O530" s="1">
        <f>SUM(M521:M530)</f>
        <v>-0.10083881440827092</v>
      </c>
      <c r="P530" s="1">
        <f>(J530-$P$2)/($P$1-$P$2)</f>
        <v>0.2053240084673375</v>
      </c>
      <c r="Q530" s="1">
        <f>(K530-Q$2)/(Q$1-Q$2)</f>
        <v>0.3622557359122775</v>
      </c>
      <c r="R530" s="1">
        <f>IFERROR((N530-R$2)/(R$1-R$2),0)</f>
        <v>0.64477986640914464</v>
      </c>
      <c r="S530" s="1">
        <f>IFERROR((O530-S$2)/(S$1-S$2),0)</f>
        <v>0.67227077064559682</v>
      </c>
    </row>
    <row r="531" spans="1:19" x14ac:dyDescent="0.25">
      <c r="A531" s="2">
        <v>40595</v>
      </c>
      <c r="B531" s="1">
        <v>68067</v>
      </c>
      <c r="C531" s="1">
        <v>68067</v>
      </c>
      <c r="D531" s="1">
        <v>67085</v>
      </c>
      <c r="E531" s="1">
        <v>67259</v>
      </c>
      <c r="F531" s="1">
        <f>IF((C532-B532)&gt;500,500,(E532-B532))</f>
        <v>-815</v>
      </c>
      <c r="G531" s="1">
        <f>(E532-B532)</f>
        <v>-815</v>
      </c>
      <c r="H531" s="1" t="str">
        <f>IF(AND(S531&lt;0.69,P531&gt;=0.46),"TRADE",IF(AND(S531&lt;0.69,P531&lt;0.11,Q531&gt;=0.26),"TRADE",IF(AND(S531&lt;0.69,P531&lt;0.46,P531&gt;=0.11,R531&lt;0.84),"TRADE","NO TRADE")))</f>
        <v>NO TRADE</v>
      </c>
      <c r="I531" s="1">
        <f>IF((C532-B532)&gt;500,1,0)</f>
        <v>0</v>
      </c>
      <c r="J531" s="1">
        <f>STDEV(E527:E531)</f>
        <v>651.06282338957124</v>
      </c>
      <c r="K531" s="1">
        <f>STDEV(E524:E531)</f>
        <v>1161.7304134658043</v>
      </c>
      <c r="L531" s="1">
        <f>IFERROR((E531-D531)/(C531-D531),0)</f>
        <v>0.17718940936863545</v>
      </c>
      <c r="M531" s="1">
        <f>D531/E531-1</f>
        <v>-2.5870143772580567E-3</v>
      </c>
      <c r="N531" s="1">
        <f>SUM(L522:L531)</f>
        <v>5.7703501369568908</v>
      </c>
      <c r="O531" s="1">
        <f>SUM(M522:M531)</f>
        <v>-9.6602292174042148E-2</v>
      </c>
      <c r="P531" s="1">
        <f>(J531-$P$2)/($P$1-$P$2)</f>
        <v>0.17504353491060828</v>
      </c>
      <c r="Q531" s="1">
        <f>(K531-Q$2)/(Q$1-Q$2)</f>
        <v>0.28695941707092482</v>
      </c>
      <c r="R531" s="1">
        <f>IFERROR((N531-R$2)/(R$1-R$2),0)</f>
        <v>0.60112035183268631</v>
      </c>
      <c r="S531" s="1">
        <f>IFERROR((O531-S$2)/(S$1-S$2),0)</f>
        <v>0.69064649600030525</v>
      </c>
    </row>
    <row r="532" spans="1:19" x14ac:dyDescent="0.25">
      <c r="A532" s="2">
        <v>40596</v>
      </c>
      <c r="B532" s="1">
        <v>67255</v>
      </c>
      <c r="C532" s="1">
        <v>67570</v>
      </c>
      <c r="D532" s="1">
        <v>66342</v>
      </c>
      <c r="E532" s="1">
        <v>66440</v>
      </c>
      <c r="F532" s="1">
        <f>IF((C533-B533)&gt;500,500,(E533-B533))</f>
        <v>500</v>
      </c>
      <c r="G532" s="1">
        <f>(E533-B533)</f>
        <v>470</v>
      </c>
      <c r="H532" s="1" t="str">
        <f>IF(AND(S532&lt;0.69,P532&gt;=0.46),"TRADE",IF(AND(S532&lt;0.69,P532&lt;0.11,Q532&gt;=0.26),"TRADE",IF(AND(S532&lt;0.69,P532&lt;0.46,P532&gt;=0.11,R532&lt;0.84),"TRADE","NO TRADE")))</f>
        <v>NO TRADE</v>
      </c>
      <c r="I532" s="1">
        <f>IF((C533-B533)&gt;500,1,0)</f>
        <v>1</v>
      </c>
      <c r="J532" s="1">
        <f>STDEV(E528:E532)</f>
        <v>611.70646555353653</v>
      </c>
      <c r="K532" s="1">
        <f>STDEV(E525:E532)</f>
        <v>799.87283587544619</v>
      </c>
      <c r="L532" s="1">
        <f>IFERROR((E532-D532)/(C532-D532),0)</f>
        <v>7.9804560260586313E-2</v>
      </c>
      <c r="M532" s="1">
        <f>D532/E532-1</f>
        <v>-1.4750150511739779E-3</v>
      </c>
      <c r="N532" s="1">
        <f>SUM(L523:L532)</f>
        <v>5.2641617894160593</v>
      </c>
      <c r="O532" s="1">
        <f>SUM(M523:M532)</f>
        <v>-8.8027285179025583E-2</v>
      </c>
      <c r="P532" s="1">
        <f>(J532-$P$2)/($P$1-$P$2)</f>
        <v>0.16328966502022779</v>
      </c>
      <c r="Q532" s="1">
        <f>(K532-Q$2)/(Q$1-Q$2)</f>
        <v>0.18517472361743531</v>
      </c>
      <c r="R532" s="1">
        <f>IFERROR((N532-R$2)/(R$1-R$2),0)</f>
        <v>0.52199704332895325</v>
      </c>
      <c r="S532" s="1">
        <f>IFERROR((O532-S$2)/(S$1-S$2),0)</f>
        <v>0.72784020459978671</v>
      </c>
    </row>
    <row r="533" spans="1:19" x14ac:dyDescent="0.25">
      <c r="A533" s="2">
        <v>40597</v>
      </c>
      <c r="B533" s="1">
        <v>66440</v>
      </c>
      <c r="C533" s="1">
        <v>67266</v>
      </c>
      <c r="D533" s="1">
        <v>66049</v>
      </c>
      <c r="E533" s="1">
        <v>66910</v>
      </c>
      <c r="F533" s="1">
        <f>IF((C534-B534)&gt;500,500,(E534-B534))</f>
        <v>40</v>
      </c>
      <c r="G533" s="1">
        <f>(E534-B534)</f>
        <v>40</v>
      </c>
      <c r="H533" s="1" t="str">
        <f>IF(AND(S533&lt;0.69,P533&gt;=0.46),"TRADE",IF(AND(S533&lt;0.69,P533&lt;0.11,Q533&gt;=0.26),"TRADE",IF(AND(S533&lt;0.69,P533&lt;0.46,P533&gt;=0.11,R533&lt;0.84),"TRADE","NO TRADE")))</f>
        <v>TRADE</v>
      </c>
      <c r="I533" s="1">
        <f>IF((C534-B534)&gt;500,1,0)</f>
        <v>0</v>
      </c>
      <c r="J533" s="1">
        <f>STDEV(E529:E533)</f>
        <v>637.57956366244991</v>
      </c>
      <c r="K533" s="1">
        <f>STDEV(E526:E533)</f>
        <v>639.85052662990859</v>
      </c>
      <c r="L533" s="1">
        <f>IFERROR((E533-D533)/(C533-D533),0)</f>
        <v>0.70747740345110932</v>
      </c>
      <c r="M533" s="1">
        <f>D533/E533-1</f>
        <v>-1.2868031684352133E-2</v>
      </c>
      <c r="N533" s="1">
        <f>SUM(L524:L533)</f>
        <v>5.8562765429528341</v>
      </c>
      <c r="O533" s="1">
        <f>SUM(M524:M533)</f>
        <v>-9.774978134374146E-2</v>
      </c>
      <c r="P533" s="1">
        <f>(J533-$P$2)/($P$1-$P$2)</f>
        <v>0.17101672731852754</v>
      </c>
      <c r="Q533" s="1">
        <f>(K533-Q$2)/(Q$1-Q$2)</f>
        <v>0.14016303199904059</v>
      </c>
      <c r="R533" s="1">
        <f>IFERROR((N533-R$2)/(R$1-R$2),0)</f>
        <v>0.61455167944673339</v>
      </c>
      <c r="S533" s="1">
        <f>IFERROR((O533-S$2)/(S$1-S$2),0)</f>
        <v>0.6856693131451006</v>
      </c>
    </row>
    <row r="534" spans="1:19" x14ac:dyDescent="0.25">
      <c r="A534" s="2">
        <v>40598</v>
      </c>
      <c r="B534" s="1">
        <v>66909</v>
      </c>
      <c r="C534" s="1">
        <v>67344</v>
      </c>
      <c r="D534" s="1">
        <v>66693</v>
      </c>
      <c r="E534" s="1">
        <v>66949</v>
      </c>
      <c r="F534" s="1">
        <f>IF((C535-B535)&gt;500,500,(E535-B535))</f>
        <v>500</v>
      </c>
      <c r="G534" s="1">
        <f>(E535-B535)</f>
        <v>-49</v>
      </c>
      <c r="H534" s="1" t="str">
        <f>IF(AND(S534&lt;0.69,P534&gt;=0.46),"TRADE",IF(AND(S534&lt;0.69,P534&lt;0.11,Q534&gt;=0.26),"TRADE",IF(AND(S534&lt;0.69,P534&lt;0.46,P534&gt;=0.11,R534&lt;0.84),"TRADE","NO TRADE")))</f>
        <v>NO TRADE</v>
      </c>
      <c r="I534" s="1">
        <f>IF((C535-B535)&gt;500,1,0)</f>
        <v>1</v>
      </c>
      <c r="J534" s="1">
        <f>STDEV(E530:E534)</f>
        <v>602.44211340177742</v>
      </c>
      <c r="K534" s="1">
        <f>STDEV(E527:E534)</f>
        <v>606.24812223567812</v>
      </c>
      <c r="L534" s="1">
        <f>IFERROR((E534-D534)/(C534-D534),0)</f>
        <v>0.39324116743471582</v>
      </c>
      <c r="M534" s="1">
        <f>D534/E534-1</f>
        <v>-3.8238061808242296E-3</v>
      </c>
      <c r="N534" s="1">
        <f>SUM(L525:L534)</f>
        <v>5.8228076126676802</v>
      </c>
      <c r="O534" s="1">
        <f>SUM(M525:M534)</f>
        <v>-9.5487923676196296E-2</v>
      </c>
      <c r="P534" s="1">
        <f>(J534-$P$2)/($P$1-$P$2)</f>
        <v>0.16052284421165336</v>
      </c>
      <c r="Q534" s="1">
        <f>(K534-Q$2)/(Q$1-Q$2)</f>
        <v>0.13071121824031701</v>
      </c>
      <c r="R534" s="1">
        <f>IFERROR((N534-R$2)/(R$1-R$2),0)</f>
        <v>0.60932008431202211</v>
      </c>
      <c r="S534" s="1">
        <f>IFERROR((O534-S$2)/(S$1-S$2),0)</f>
        <v>0.695480019425465</v>
      </c>
    </row>
    <row r="535" spans="1:19" x14ac:dyDescent="0.25">
      <c r="A535" s="2">
        <v>40599</v>
      </c>
      <c r="B535" s="1">
        <v>66952</v>
      </c>
      <c r="C535" s="1">
        <v>67632</v>
      </c>
      <c r="D535" s="1">
        <v>66331</v>
      </c>
      <c r="E535" s="1">
        <v>66903</v>
      </c>
      <c r="F535" s="1">
        <f>IF((C536-B536)&gt;500,500,(E536-B536))</f>
        <v>500</v>
      </c>
      <c r="G535" s="1">
        <f>(E536-B536)</f>
        <v>474</v>
      </c>
      <c r="H535" s="1" t="str">
        <f>IF(AND(S535&lt;0.69,P535&gt;=0.46),"TRADE",IF(AND(S535&lt;0.69,P535&lt;0.11,Q535&gt;=0.26),"TRADE",IF(AND(S535&lt;0.69,P535&lt;0.46,P535&gt;=0.11,R535&lt;0.84),"TRADE","NO TRADE")))</f>
        <v>NO TRADE</v>
      </c>
      <c r="I535" s="1">
        <f>IF((C536-B536)&gt;500,1,0)</f>
        <v>1</v>
      </c>
      <c r="J535" s="1">
        <f>STDEV(E531:E535)</f>
        <v>292.69728389583668</v>
      </c>
      <c r="K535" s="1">
        <f>STDEV(E528:E535)</f>
        <v>525.99755567058344</v>
      </c>
      <c r="L535" s="1">
        <f>IFERROR((E535-D535)/(C535-D535),0)</f>
        <v>0.43966179861644888</v>
      </c>
      <c r="M535" s="1">
        <f>D535/E535-1</f>
        <v>-8.5496913441848177E-3</v>
      </c>
      <c r="N535" s="1">
        <f>SUM(L526:L535)</f>
        <v>5.363373025741959</v>
      </c>
      <c r="O535" s="1">
        <f>SUM(M526:M535)</f>
        <v>-8.5879576210234565E-2</v>
      </c>
      <c r="P535" s="1">
        <f>(J535-$P$2)/($P$1-$P$2)</f>
        <v>6.8016814044972507E-2</v>
      </c>
      <c r="Q535" s="1">
        <f>(K535-Q$2)/(Q$1-Q$2)</f>
        <v>0.10813802971766585</v>
      </c>
      <c r="R535" s="1">
        <f>IFERROR((N535-R$2)/(R$1-R$2),0)</f>
        <v>0.53750494922403647</v>
      </c>
      <c r="S535" s="1">
        <f>IFERROR((O535-S$2)/(S$1-S$2),0)</f>
        <v>0.73715579601424619</v>
      </c>
    </row>
    <row r="536" spans="1:19" x14ac:dyDescent="0.25">
      <c r="A536" s="2">
        <v>40602</v>
      </c>
      <c r="B536" s="1">
        <v>66909</v>
      </c>
      <c r="C536" s="1">
        <v>67458</v>
      </c>
      <c r="D536" s="1">
        <v>66687</v>
      </c>
      <c r="E536" s="1">
        <v>67383</v>
      </c>
      <c r="F536" s="1">
        <f>IF((C537-B537)&gt;500,500,(E537-B537))</f>
        <v>-1138</v>
      </c>
      <c r="G536" s="1">
        <f>(E537-B537)</f>
        <v>-1138</v>
      </c>
      <c r="H536" s="1" t="str">
        <f>IF(AND(S536&lt;0.69,P536&gt;=0.46),"TRADE",IF(AND(S536&lt;0.69,P536&lt;0.11,Q536&gt;=0.26),"TRADE",IF(AND(S536&lt;0.69,P536&lt;0.46,P536&gt;=0.11,R536&lt;0.84),"TRADE","NO TRADE")))</f>
        <v>NO TRADE</v>
      </c>
      <c r="I536" s="1">
        <f>IF((C537-B537)&gt;500,1,0)</f>
        <v>0</v>
      </c>
      <c r="J536" s="1">
        <f>STDEV(E532:E536)</f>
        <v>333.89893680573465</v>
      </c>
      <c r="K536" s="1">
        <f>STDEV(E529:E536)</f>
        <v>512.2488234665426</v>
      </c>
      <c r="L536" s="1">
        <f>IFERROR((E536-D536)/(C536-D536),0)</f>
        <v>0.90272373540856032</v>
      </c>
      <c r="M536" s="1">
        <f>D536/E536-1</f>
        <v>-1.0329014736654596E-2</v>
      </c>
      <c r="N536" s="1">
        <f>SUM(L527:L536)</f>
        <v>5.4105151842574672</v>
      </c>
      <c r="O536" s="1">
        <f>SUM(M527:M536)</f>
        <v>-7.9741749996139477E-2</v>
      </c>
      <c r="P536" s="1">
        <f>(J536-$P$2)/($P$1-$P$2)</f>
        <v>8.0321785698831971E-2</v>
      </c>
      <c r="Q536" s="1">
        <f>(K536-Q$2)/(Q$1-Q$2)</f>
        <v>0.10427073335736517</v>
      </c>
      <c r="R536" s="1">
        <f>IFERROR((N536-R$2)/(R$1-R$2),0)</f>
        <v>0.54487383388895572</v>
      </c>
      <c r="S536" s="1">
        <f>IFERROR((O536-S$2)/(S$1-S$2),0)</f>
        <v>0.76377834218522689</v>
      </c>
    </row>
    <row r="537" spans="1:19" x14ac:dyDescent="0.25">
      <c r="A537" s="2">
        <v>40603</v>
      </c>
      <c r="B537" s="1">
        <v>67381</v>
      </c>
      <c r="C537" s="1">
        <v>67708</v>
      </c>
      <c r="D537" s="1">
        <v>66243</v>
      </c>
      <c r="E537" s="1">
        <v>66243</v>
      </c>
      <c r="F537" s="1">
        <f>IF((C538-B538)&gt;500,500,(E538-B538))</f>
        <v>500</v>
      </c>
      <c r="G537" s="1">
        <f>(E538-B538)</f>
        <v>1040</v>
      </c>
      <c r="H537" s="1" t="str">
        <f>IF(AND(S537&lt;0.69,P537&gt;=0.46),"TRADE",IF(AND(S537&lt;0.69,P537&lt;0.11,Q537&gt;=0.26),"TRADE",IF(AND(S537&lt;0.69,P537&lt;0.46,P537&gt;=0.11,R537&lt;0.84),"TRADE","NO TRADE")))</f>
        <v>NO TRADE</v>
      </c>
      <c r="I537" s="1">
        <f>IF((C538-B538)&gt;500,1,0)</f>
        <v>1</v>
      </c>
      <c r="J537" s="1">
        <f>STDEV(E533:E537)</f>
        <v>407.71902089551816</v>
      </c>
      <c r="K537" s="1">
        <f>STDEV(E530:E537)</f>
        <v>567.70886653535467</v>
      </c>
      <c r="L537" s="1">
        <f>IFERROR((E537-D537)/(C537-D537),0)</f>
        <v>0</v>
      </c>
      <c r="M537" s="1">
        <f>D537/E537-1</f>
        <v>0</v>
      </c>
      <c r="N537" s="1">
        <f>SUM(L528:L537)</f>
        <v>5.1094399154402632</v>
      </c>
      <c r="O537" s="1">
        <f>SUM(M528:M537)</f>
        <v>-7.6365255822099298E-2</v>
      </c>
      <c r="P537" s="1">
        <f>(J537-$P$2)/($P$1-$P$2)</f>
        <v>0.10236832941873435</v>
      </c>
      <c r="Q537" s="1">
        <f>(K537-Q$2)/(Q$1-Q$2)</f>
        <v>0.11987074792737033</v>
      </c>
      <c r="R537" s="1">
        <f>IFERROR((N537-R$2)/(R$1-R$2),0)</f>
        <v>0.49781215913251264</v>
      </c>
      <c r="S537" s="1">
        <f>IFERROR((O537-S$2)/(S$1-S$2),0)</f>
        <v>0.77842373436625745</v>
      </c>
    </row>
    <row r="538" spans="1:19" x14ac:dyDescent="0.25">
      <c r="A538" s="2">
        <v>40604</v>
      </c>
      <c r="B538" s="1">
        <v>66242</v>
      </c>
      <c r="C538" s="1">
        <v>67282</v>
      </c>
      <c r="D538" s="1">
        <v>66101</v>
      </c>
      <c r="E538" s="1">
        <v>67282</v>
      </c>
      <c r="F538" s="1">
        <f>IF((C539-B539)&gt;500,500,(E539-B539))</f>
        <v>500</v>
      </c>
      <c r="G538" s="1">
        <f>(E539-B539)</f>
        <v>862</v>
      </c>
      <c r="H538" s="1" t="str">
        <f>IF(AND(S538&lt;0.69,P538&gt;=0.46),"TRADE",IF(AND(S538&lt;0.69,P538&lt;0.11,Q538&gt;=0.26),"TRADE",IF(AND(S538&lt;0.69,P538&lt;0.46,P538&gt;=0.11,R538&lt;0.84),"TRADE","NO TRADE")))</f>
        <v>NO TRADE</v>
      </c>
      <c r="I538" s="1">
        <f>IF((C539-B539)&gt;500,1,0)</f>
        <v>1</v>
      </c>
      <c r="J538" s="1">
        <f>STDEV(E534:E538)</f>
        <v>447.1442720196693</v>
      </c>
      <c r="K538" s="1">
        <f>STDEV(E531:E538)</f>
        <v>405.37158879230793</v>
      </c>
      <c r="L538" s="1">
        <f>IFERROR((E538-D538)/(C538-D538),0)</f>
        <v>1</v>
      </c>
      <c r="M538" s="1">
        <f>D538/E538-1</f>
        <v>-1.7552985939775834E-2</v>
      </c>
      <c r="N538" s="1">
        <f>SUM(L529:L538)</f>
        <v>5.2624378479006362</v>
      </c>
      <c r="O538" s="1">
        <f>SUM(M529:M538)</f>
        <v>-7.5729965726297754E-2</v>
      </c>
      <c r="P538" s="1">
        <f>(J538-$P$2)/($P$1-$P$2)</f>
        <v>0.11414277445349721</v>
      </c>
      <c r="Q538" s="1">
        <f>(K538-Q$2)/(Q$1-Q$2)</f>
        <v>7.4207893051755666E-2</v>
      </c>
      <c r="R538" s="1">
        <f>IFERROR((N538-R$2)/(R$1-R$2),0)</f>
        <v>0.52172757059804209</v>
      </c>
      <c r="S538" s="1">
        <f>IFERROR((O538-S$2)/(S$1-S$2),0)</f>
        <v>0.7811792766897927</v>
      </c>
    </row>
    <row r="539" spans="1:19" x14ac:dyDescent="0.25">
      <c r="A539" s="2">
        <v>40605</v>
      </c>
      <c r="B539" s="1">
        <v>67284</v>
      </c>
      <c r="C539" s="1">
        <v>68188</v>
      </c>
      <c r="D539" s="1">
        <v>67284</v>
      </c>
      <c r="E539" s="1">
        <v>68146</v>
      </c>
      <c r="F539" s="1">
        <f>IF((C540-B540)&gt;500,500,(E540-B540))</f>
        <v>-126</v>
      </c>
      <c r="G539" s="1">
        <f>(E540-B540)</f>
        <v>-126</v>
      </c>
      <c r="H539" s="1" t="str">
        <f>IF(AND(S539&lt;0.69,P539&gt;=0.46),"TRADE",IF(AND(S539&lt;0.69,P539&lt;0.11,Q539&gt;=0.26),"TRADE",IF(AND(S539&lt;0.69,P539&lt;0.46,P539&gt;=0.11,R539&lt;0.84),"TRADE","NO TRADE")))</f>
        <v>NO TRADE</v>
      </c>
      <c r="I539" s="1">
        <f>IF((C540-B540)&gt;500,1,0)</f>
        <v>0</v>
      </c>
      <c r="J539" s="1">
        <f>STDEV(E535:E539)</f>
        <v>696.20708126246461</v>
      </c>
      <c r="K539" s="1">
        <f>STDEV(E532:E539)</f>
        <v>590.16898306453595</v>
      </c>
      <c r="L539" s="1">
        <f>IFERROR((E539-D539)/(C539-D539),0)</f>
        <v>0.95353982300884954</v>
      </c>
      <c r="M539" s="1">
        <f>D539/E539-1</f>
        <v>-1.2649311771784078E-2</v>
      </c>
      <c r="N539" s="1">
        <f>SUM(L530:L539)</f>
        <v>5.4643521832631912</v>
      </c>
      <c r="O539" s="1">
        <f>SUM(M530:M539)</f>
        <v>-7.983971925031641E-2</v>
      </c>
      <c r="P539" s="1">
        <f>(J539-$P$2)/($P$1-$P$2)</f>
        <v>0.18852597491550979</v>
      </c>
      <c r="Q539" s="1">
        <f>(K539-Q$2)/(Q$1-Q$2)</f>
        <v>0.12618841603059394</v>
      </c>
      <c r="R539" s="1">
        <f>IFERROR((N539-R$2)/(R$1-R$2),0)</f>
        <v>0.55328920240136792</v>
      </c>
      <c r="S539" s="1">
        <f>IFERROR((O539-S$2)/(S$1-S$2),0)</f>
        <v>0.76335340493518355</v>
      </c>
    </row>
    <row r="540" spans="1:19" x14ac:dyDescent="0.25">
      <c r="A540" s="2">
        <v>40606</v>
      </c>
      <c r="B540" s="1">
        <v>68138</v>
      </c>
      <c r="C540" s="1">
        <v>68220</v>
      </c>
      <c r="D540" s="1">
        <v>67514</v>
      </c>
      <c r="E540" s="1">
        <v>68012</v>
      </c>
      <c r="F540" s="1">
        <f>IF((C541-B541)&gt;500,500,(E541-B541))</f>
        <v>-746</v>
      </c>
      <c r="G540" s="1">
        <f>(E541-B541)</f>
        <v>-746</v>
      </c>
      <c r="H540" s="1" t="str">
        <f>IF(AND(S540&lt;0.69,P540&gt;=0.46),"TRADE",IF(AND(S540&lt;0.69,P540&lt;0.11,Q540&gt;=0.26),"TRADE",IF(AND(S540&lt;0.69,P540&lt;0.46,P540&gt;=0.11,R540&lt;0.84),"TRADE","NO TRADE")))</f>
        <v>NO TRADE</v>
      </c>
      <c r="I540" s="1">
        <f>IF((C541-B541)&gt;500,1,0)</f>
        <v>0</v>
      </c>
      <c r="J540" s="1">
        <f>STDEV(E536:E540)</f>
        <v>755.48838508609788</v>
      </c>
      <c r="K540" s="1">
        <f>STDEV(E533:E540)</f>
        <v>625.54364927066217</v>
      </c>
      <c r="L540" s="1">
        <f>IFERROR((E540-D540)/(C540-D540),0)</f>
        <v>0.70538243626062325</v>
      </c>
      <c r="M540" s="1">
        <f>D540/E540-1</f>
        <v>-7.3222372522495638E-3</v>
      </c>
      <c r="N540" s="1">
        <f>SUM(L531:L540)</f>
        <v>5.3590203338095286</v>
      </c>
      <c r="O540" s="1">
        <f>SUM(M531:M540)</f>
        <v>-7.7157108338257285E-2</v>
      </c>
      <c r="P540" s="1">
        <f>(J540-$P$2)/($P$1-$P$2)</f>
        <v>0.20623047732343139</v>
      </c>
      <c r="Q540" s="1">
        <f>(K540-Q$2)/(Q$1-Q$2)</f>
        <v>0.13613873841927179</v>
      </c>
      <c r="R540" s="1">
        <f>IFERROR((N540-R$2)/(R$1-R$2),0)</f>
        <v>0.53682457128119254</v>
      </c>
      <c r="S540" s="1">
        <f>IFERROR((O540-S$2)/(S$1-S$2),0)</f>
        <v>0.77498910955990297</v>
      </c>
    </row>
    <row r="541" spans="1:19" x14ac:dyDescent="0.25">
      <c r="A541" s="2">
        <v>40611</v>
      </c>
      <c r="B541" s="1">
        <v>68010</v>
      </c>
      <c r="C541" s="1">
        <v>68057</v>
      </c>
      <c r="D541" s="1">
        <v>67109</v>
      </c>
      <c r="E541" s="1">
        <v>67264</v>
      </c>
      <c r="F541" s="1">
        <f>IF((C542-B542)&gt;500,500,(E542-B542))</f>
        <v>-1215</v>
      </c>
      <c r="G541" s="1">
        <f>(E542-B542)</f>
        <v>-1215</v>
      </c>
      <c r="H541" s="1" t="str">
        <f>IF(AND(S541&lt;0.69,P541&gt;=0.46),"TRADE",IF(AND(S541&lt;0.69,P541&lt;0.11,Q541&gt;=0.26),"TRADE",IF(AND(S541&lt;0.69,P541&lt;0.46,P541&gt;=0.11,R541&lt;0.84),"TRADE","NO TRADE")))</f>
        <v>NO TRADE</v>
      </c>
      <c r="I541" s="1">
        <f>IF((C542-B542)&gt;500,1,0)</f>
        <v>0</v>
      </c>
      <c r="J541" s="1">
        <f>STDEV(E537:E541)</f>
        <v>758.54584568106361</v>
      </c>
      <c r="K541" s="1">
        <f>STDEV(E534:E541)</f>
        <v>612.17265305047499</v>
      </c>
      <c r="L541" s="1">
        <f>IFERROR((E541-D541)/(C541-D541),0)</f>
        <v>0.16350210970464135</v>
      </c>
      <c r="M541" s="1">
        <f>D541/E541-1</f>
        <v>-2.3043529971455978E-3</v>
      </c>
      <c r="N541" s="1">
        <f>SUM(L532:L541)</f>
        <v>5.3453330341455345</v>
      </c>
      <c r="O541" s="1">
        <f>SUM(M532:M541)</f>
        <v>-7.6874446958144826E-2</v>
      </c>
      <c r="P541" s="1">
        <f>(J541-$P$2)/($P$1-$P$2)</f>
        <v>0.20714359520334072</v>
      </c>
      <c r="Q541" s="1">
        <f>(K541-Q$2)/(Q$1-Q$2)</f>
        <v>0.13237769309170869</v>
      </c>
      <c r="R541" s="1">
        <f>IFERROR((N541-R$2)/(R$1-R$2),0)</f>
        <v>0.53468508221717392</v>
      </c>
      <c r="S541" s="1">
        <f>IFERROR((O541-S$2)/(S$1-S$2),0)</f>
        <v>0.776215140630238</v>
      </c>
    </row>
    <row r="542" spans="1:19" x14ac:dyDescent="0.25">
      <c r="A542" s="2">
        <v>40612</v>
      </c>
      <c r="B542" s="1">
        <v>67256</v>
      </c>
      <c r="C542" s="1">
        <v>67256</v>
      </c>
      <c r="D542" s="1">
        <v>65854</v>
      </c>
      <c r="E542" s="1">
        <v>66041</v>
      </c>
      <c r="F542" s="1">
        <f>IF((C543-B543)&gt;500,500,(E543-B543))</f>
        <v>500</v>
      </c>
      <c r="G542" s="1">
        <f>(E543-B543)</f>
        <v>644</v>
      </c>
      <c r="H542" s="1" t="str">
        <f>IF(AND(S542&lt;0.69,P542&gt;=0.46),"TRADE",IF(AND(S542&lt;0.69,P542&lt;0.11,Q542&gt;=0.26),"TRADE",IF(AND(S542&lt;0.69,P542&lt;0.46,P542&gt;=0.11,R542&lt;0.84),"TRADE","NO TRADE")))</f>
        <v>NO TRADE</v>
      </c>
      <c r="I542" s="1">
        <f>IF((C543-B543)&gt;500,1,0)</f>
        <v>1</v>
      </c>
      <c r="J542" s="1">
        <f>STDEV(E538:E542)</f>
        <v>836.26491018097852</v>
      </c>
      <c r="K542" s="1">
        <f>STDEV(E535:E542)</f>
        <v>749.53542754352657</v>
      </c>
      <c r="L542" s="1">
        <f>IFERROR((E542-D542)/(C542-D542),0)</f>
        <v>0.13338088445078458</v>
      </c>
      <c r="M542" s="1">
        <f>D542/E542-1</f>
        <v>-2.8315743250405534E-3</v>
      </c>
      <c r="N542" s="1">
        <f>SUM(L533:L542)</f>
        <v>5.3989093583357324</v>
      </c>
      <c r="O542" s="1">
        <f>SUM(M533:M542)</f>
        <v>-7.8231006232011402E-2</v>
      </c>
      <c r="P542" s="1">
        <f>(J542-$P$2)/($P$1-$P$2)</f>
        <v>0.23035457869779627</v>
      </c>
      <c r="Q542" s="1">
        <f>(K542-Q$2)/(Q$1-Q$2)</f>
        <v>0.17101562348078508</v>
      </c>
      <c r="R542" s="1">
        <f>IFERROR((N542-R$2)/(R$1-R$2),0)</f>
        <v>0.54305970413012727</v>
      </c>
      <c r="S542" s="1">
        <f>IFERROR((O542-S$2)/(S$1-S$2),0)</f>
        <v>0.7703311255665255</v>
      </c>
    </row>
    <row r="543" spans="1:19" x14ac:dyDescent="0.25">
      <c r="A543" s="2">
        <v>40613</v>
      </c>
      <c r="B543" s="1">
        <v>66041</v>
      </c>
      <c r="C543" s="1">
        <v>67014</v>
      </c>
      <c r="D543" s="1">
        <v>65559</v>
      </c>
      <c r="E543" s="1">
        <v>66685</v>
      </c>
      <c r="F543" s="1">
        <f>IF((C544-B544)&gt;500,500,(E544-B544))</f>
        <v>500</v>
      </c>
      <c r="G543" s="1">
        <f>(E544-B544)</f>
        <v>485</v>
      </c>
      <c r="H543" s="1" t="str">
        <f>IF(AND(S543&lt;0.69,P543&gt;=0.46),"TRADE",IF(AND(S543&lt;0.69,P543&lt;0.11,Q543&gt;=0.26),"TRADE",IF(AND(S543&lt;0.69,P543&lt;0.46,P543&gt;=0.11,R543&lt;0.84),"TRADE","NO TRADE")))</f>
        <v>NO TRADE</v>
      </c>
      <c r="I543" s="1">
        <f>IF((C544-B544)&gt;500,1,0)</f>
        <v>1</v>
      </c>
      <c r="J543" s="1">
        <f>STDEV(E539:E543)</f>
        <v>889.16831927369071</v>
      </c>
      <c r="K543" s="1">
        <f>STDEV(E536:E543)</f>
        <v>764.00560955307878</v>
      </c>
      <c r="L543" s="1">
        <f>IFERROR((E543-D543)/(C543-D543),0)</f>
        <v>0.77388316151202752</v>
      </c>
      <c r="M543" s="1">
        <f>D543/E543-1</f>
        <v>-1.6885356526955109E-2</v>
      </c>
      <c r="N543" s="1">
        <f>SUM(L534:L543)</f>
        <v>5.4653151163966509</v>
      </c>
      <c r="O543" s="1">
        <f>SUM(M534:M543)</f>
        <v>-8.2248331074614378E-2</v>
      </c>
      <c r="P543" s="1">
        <f>(J543-$P$2)/($P$1-$P$2)</f>
        <v>0.24615430767230956</v>
      </c>
      <c r="Q543" s="1">
        <f>(K543-Q$2)/(Q$1-Q$2)</f>
        <v>0.17508585202171068</v>
      </c>
      <c r="R543" s="1">
        <f>IFERROR((N543-R$2)/(R$1-R$2),0)</f>
        <v>0.55343972039680844</v>
      </c>
      <c r="S543" s="1">
        <f>IFERROR((O543-S$2)/(S$1-S$2),0)</f>
        <v>0.75290615907587788</v>
      </c>
    </row>
    <row r="544" spans="1:19" x14ac:dyDescent="0.25">
      <c r="A544" s="2">
        <v>40616</v>
      </c>
      <c r="B544" s="1">
        <v>66684</v>
      </c>
      <c r="C544" s="1">
        <v>67333</v>
      </c>
      <c r="D544" s="1">
        <v>66088</v>
      </c>
      <c r="E544" s="1">
        <v>67169</v>
      </c>
      <c r="F544" s="1">
        <f>IF((C545-B545)&gt;500,500,(E545-B545))</f>
        <v>-163</v>
      </c>
      <c r="G544" s="1">
        <f>(E545-B545)</f>
        <v>-163</v>
      </c>
      <c r="H544" s="1" t="str">
        <f>IF(AND(S544&lt;0.69,P544&gt;=0.46),"TRADE",IF(AND(S544&lt;0.69,P544&lt;0.11,Q544&gt;=0.26),"TRADE",IF(AND(S544&lt;0.69,P544&lt;0.46,P544&gt;=0.11,R544&lt;0.84),"TRADE","NO TRADE")))</f>
        <v>NO TRADE</v>
      </c>
      <c r="I544" s="1">
        <f>IF((C545-B545)&gt;500,1,0)</f>
        <v>0</v>
      </c>
      <c r="J544" s="1">
        <f>STDEV(E540:E544)</f>
        <v>730.66045465729155</v>
      </c>
      <c r="K544" s="1">
        <f>STDEV(E537:E544)</f>
        <v>757.68213274810319</v>
      </c>
      <c r="L544" s="1">
        <f>IFERROR((E544-D544)/(C544-D544),0)</f>
        <v>0.86827309236947792</v>
      </c>
      <c r="M544" s="1">
        <f>D544/E544-1</f>
        <v>-1.6093733716446623E-2</v>
      </c>
      <c r="N544" s="1">
        <f>SUM(L535:L544)</f>
        <v>5.940347041331413</v>
      </c>
      <c r="O544" s="1">
        <f>SUM(M535:M544)</f>
        <v>-9.4518258610236772E-2</v>
      </c>
      <c r="P544" s="1">
        <f>(J544-$P$2)/($P$1-$P$2)</f>
        <v>0.19881555683908683</v>
      </c>
      <c r="Q544" s="1">
        <f>(K544-Q$2)/(Q$1-Q$2)</f>
        <v>0.17330716010529235</v>
      </c>
      <c r="R544" s="1">
        <f>IFERROR((N544-R$2)/(R$1-R$2),0)</f>
        <v>0.62769290644570985</v>
      </c>
      <c r="S544" s="1">
        <f>IFERROR((O544-S$2)/(S$1-S$2),0)</f>
        <v>0.69968589819889981</v>
      </c>
    </row>
    <row r="545" spans="1:19" x14ac:dyDescent="0.25">
      <c r="A545" s="2">
        <v>40617</v>
      </c>
      <c r="B545" s="1">
        <v>67168</v>
      </c>
      <c r="C545" s="1">
        <v>67168</v>
      </c>
      <c r="D545" s="1">
        <v>65463</v>
      </c>
      <c r="E545" s="1">
        <v>67005</v>
      </c>
      <c r="F545" s="1">
        <f>IF((C546-B546)&gt;500,500,(E546-B546))</f>
        <v>-1008</v>
      </c>
      <c r="G545" s="1">
        <f>(E546-B546)</f>
        <v>-1008</v>
      </c>
      <c r="H545" s="1" t="str">
        <f>IF(AND(S545&lt;0.69,P545&gt;=0.46),"TRADE",IF(AND(S545&lt;0.69,P545&lt;0.11,Q545&gt;=0.26),"TRADE",IF(AND(S545&lt;0.69,P545&lt;0.46,P545&gt;=0.11,R545&lt;0.84),"TRADE","NO TRADE")))</f>
        <v>TRADE</v>
      </c>
      <c r="I545" s="1">
        <f>IF((C546-B546)&gt;500,1,0)</f>
        <v>0</v>
      </c>
      <c r="J545" s="1">
        <f>STDEV(E541:E545)</f>
        <v>494.31993688298678</v>
      </c>
      <c r="K545" s="1">
        <f>STDEV(E538:E545)</f>
        <v>677.45005087354696</v>
      </c>
      <c r="L545" s="1">
        <f>IFERROR((E545-D545)/(C545-D545),0)</f>
        <v>0.90439882697947216</v>
      </c>
      <c r="M545" s="1">
        <f>D545/E545-1</f>
        <v>-2.3013207969554528E-2</v>
      </c>
      <c r="N545" s="1">
        <f>SUM(L536:L545)</f>
        <v>6.4050840696944364</v>
      </c>
      <c r="O545" s="1">
        <f>SUM(M536:M545)</f>
        <v>-0.10898177523560648</v>
      </c>
      <c r="P545" s="1">
        <f>(J545-$P$2)/($P$1-$P$2)</f>
        <v>0.12823189898848988</v>
      </c>
      <c r="Q545" s="1">
        <f>(K545-Q$2)/(Q$1-Q$2)</f>
        <v>0.1507391710276067</v>
      </c>
      <c r="R545" s="1">
        <f>IFERROR((N545-R$2)/(R$1-R$2),0)</f>
        <v>0.70033687671274469</v>
      </c>
      <c r="S545" s="1">
        <f>IFERROR((O545-S$2)/(S$1-S$2),0)</f>
        <v>0.63695104293867766</v>
      </c>
    </row>
    <row r="546" spans="1:19" x14ac:dyDescent="0.25">
      <c r="A546" s="2">
        <v>40618</v>
      </c>
      <c r="B546" s="1">
        <v>67011</v>
      </c>
      <c r="C546" s="1">
        <v>67502</v>
      </c>
      <c r="D546" s="1">
        <v>65663</v>
      </c>
      <c r="E546" s="1">
        <v>66003</v>
      </c>
      <c r="F546" s="1">
        <f>IF((C547-B547)&gt;500,500,(E547-B547))</f>
        <v>500</v>
      </c>
      <c r="G546" s="1">
        <f>(E547-B547)</f>
        <v>199</v>
      </c>
      <c r="H546" s="1" t="str">
        <f>IF(AND(S546&lt;0.69,P546&gt;=0.46),"TRADE",IF(AND(S546&lt;0.69,P546&lt;0.11,Q546&gt;=0.26),"TRADE",IF(AND(S546&lt;0.69,P546&lt;0.46,P546&gt;=0.11,R546&lt;0.84),"TRADE","NO TRADE")))</f>
        <v>TRADE</v>
      </c>
      <c r="I546" s="1">
        <f>IF((C547-B547)&gt;500,1,0)</f>
        <v>1</v>
      </c>
      <c r="J546" s="1">
        <f>STDEV(E542:E546)</f>
        <v>538.98497196118558</v>
      </c>
      <c r="K546" s="1">
        <f>STDEV(E539:E546)</f>
        <v>796.01273096423711</v>
      </c>
      <c r="L546" s="1">
        <f>IFERROR((E546-D546)/(C546-D546),0)</f>
        <v>0.18488308863512778</v>
      </c>
      <c r="M546" s="1">
        <f>D546/E546-1</f>
        <v>-5.1512810023787159E-3</v>
      </c>
      <c r="N546" s="1">
        <f>SUM(L537:L546)</f>
        <v>5.6872434229210036</v>
      </c>
      <c r="O546" s="1">
        <f>SUM(M537:M546)</f>
        <v>-0.1038040415013306</v>
      </c>
      <c r="P546" s="1">
        <f>(J546-$P$2)/($P$1-$P$2)</f>
        <v>0.14157121796575944</v>
      </c>
      <c r="Q546" s="1">
        <f>(K546-Q$2)/(Q$1-Q$2)</f>
        <v>0.18408893843724902</v>
      </c>
      <c r="R546" s="1">
        <f>IFERROR((N546-R$2)/(R$1-R$2),0)</f>
        <v>0.58812977588336024</v>
      </c>
      <c r="S546" s="1">
        <f>IFERROR((O546-S$2)/(S$1-S$2),0)</f>
        <v>0.65940923099966486</v>
      </c>
    </row>
    <row r="547" spans="1:19" x14ac:dyDescent="0.25">
      <c r="A547" s="2">
        <v>40619</v>
      </c>
      <c r="B547" s="1">
        <v>66017</v>
      </c>
      <c r="C547" s="1">
        <v>66950</v>
      </c>
      <c r="D547" s="1">
        <v>66015</v>
      </c>
      <c r="E547" s="1">
        <v>66216</v>
      </c>
      <c r="F547" s="1">
        <f>IF((C548-B548)&gt;500,500,(E548-B548))</f>
        <v>500</v>
      </c>
      <c r="G547" s="1">
        <f>(E548-B548)</f>
        <v>663</v>
      </c>
      <c r="H547" s="1" t="str">
        <f>IF(AND(S547&lt;0.69,P547&gt;=0.46),"TRADE",IF(AND(S547&lt;0.69,P547&lt;0.11,Q547&gt;=0.26),"TRADE",IF(AND(S547&lt;0.69,P547&lt;0.46,P547&gt;=0.11,R547&lt;0.84),"TRADE","NO TRADE")))</f>
        <v>TRADE</v>
      </c>
      <c r="I547" s="1">
        <f>IF((C548-B548)&gt;500,1,0)</f>
        <v>1</v>
      </c>
      <c r="J547" s="1">
        <f>STDEV(E543:E547)</f>
        <v>499.41445713955858</v>
      </c>
      <c r="K547" s="1">
        <f>STDEV(E540:E547)</f>
        <v>699.79526342658664</v>
      </c>
      <c r="L547" s="1">
        <f>IFERROR((E547-D547)/(C547-D547),0)</f>
        <v>0.21497326203208555</v>
      </c>
      <c r="M547" s="1">
        <f>D547/E547-1</f>
        <v>-3.0355201159840695E-3</v>
      </c>
      <c r="N547" s="1">
        <f>SUM(L538:L547)</f>
        <v>5.902216684953089</v>
      </c>
      <c r="O547" s="1">
        <f>SUM(M538:M547)</f>
        <v>-0.10683956161731467</v>
      </c>
      <c r="P547" s="1">
        <f>(J547-$P$2)/($P$1-$P$2)</f>
        <v>0.12975338958218569</v>
      </c>
      <c r="Q547" s="1">
        <f>(K547-Q$2)/(Q$1-Q$2)</f>
        <v>0.15702451849776236</v>
      </c>
      <c r="R547" s="1">
        <f>IFERROR((N547-R$2)/(R$1-R$2),0)</f>
        <v>0.62173267451675174</v>
      </c>
      <c r="S547" s="1">
        <f>IFERROR((O547-S$2)/(S$1-S$2),0)</f>
        <v>0.6462427985165905</v>
      </c>
    </row>
    <row r="548" spans="1:19" x14ac:dyDescent="0.25">
      <c r="A548" s="2">
        <v>40620</v>
      </c>
      <c r="B548" s="1">
        <v>66217</v>
      </c>
      <c r="C548" s="1">
        <v>67384</v>
      </c>
      <c r="D548" s="1">
        <v>66217</v>
      </c>
      <c r="E548" s="1">
        <v>66880</v>
      </c>
      <c r="F548" s="1">
        <f>IF((C549-B549)&gt;500,500,(E549-B549))</f>
        <v>500</v>
      </c>
      <c r="G548" s="1">
        <f>(E549-B549)</f>
        <v>-197</v>
      </c>
      <c r="H548" s="1" t="str">
        <f>IF(AND(S548&lt;0.69,P548&gt;=0.46),"TRADE",IF(AND(S548&lt;0.69,P548&lt;0.11,Q548&gt;=0.26),"TRADE",IF(AND(S548&lt;0.69,P548&lt;0.46,P548&gt;=0.11,R548&lt;0.84),"TRADE","NO TRADE")))</f>
        <v>TRADE</v>
      </c>
      <c r="I548" s="1">
        <f>IF((C549-B549)&gt;500,1,0)</f>
        <v>1</v>
      </c>
      <c r="J548" s="1">
        <f>STDEV(E544:E548)</f>
        <v>513.6013045154773</v>
      </c>
      <c r="K548" s="1">
        <f>STDEV(E541:E548)</f>
        <v>507.63553784749377</v>
      </c>
      <c r="L548" s="1">
        <f>IFERROR((E548-D548)/(C548-D548),0)</f>
        <v>0.56812339331619532</v>
      </c>
      <c r="M548" s="1">
        <f>D548/E548-1</f>
        <v>-9.9132775119616934E-3</v>
      </c>
      <c r="N548" s="1">
        <f>SUM(L539:L548)</f>
        <v>5.4703400782692855</v>
      </c>
      <c r="O548" s="1">
        <f>SUM(M539:M548)</f>
        <v>-9.9199853189500531E-2</v>
      </c>
      <c r="P548" s="1">
        <f>(J548-$P$2)/($P$1-$P$2)</f>
        <v>0.13399032529930527</v>
      </c>
      <c r="Q548" s="1">
        <f>(K548-Q$2)/(Q$1-Q$2)</f>
        <v>0.10297309060610614</v>
      </c>
      <c r="R548" s="1">
        <f>IFERROR((N548-R$2)/(R$1-R$2),0)</f>
        <v>0.55422518219259953</v>
      </c>
      <c r="S548" s="1">
        <f>IFERROR((O548-S$2)/(S$1-S$2),0)</f>
        <v>0.67937969149105193</v>
      </c>
    </row>
    <row r="549" spans="1:19" x14ac:dyDescent="0.25">
      <c r="A549" s="2">
        <v>40623</v>
      </c>
      <c r="B549" s="1">
        <v>66887</v>
      </c>
      <c r="C549" s="1">
        <v>67676</v>
      </c>
      <c r="D549" s="1">
        <v>66656</v>
      </c>
      <c r="E549" s="1">
        <v>66690</v>
      </c>
      <c r="F549" s="1">
        <f>IF((C550-B550)&gt;500,500,(E550-B550))</f>
        <v>500</v>
      </c>
      <c r="G549" s="1">
        <f>(E550-B550)</f>
        <v>894</v>
      </c>
      <c r="H549" s="1" t="str">
        <f>IF(AND(S549&lt;0.69,P549&gt;=0.46),"TRADE",IF(AND(S549&lt;0.69,P549&lt;0.11,Q549&gt;=0.26),"TRADE",IF(AND(S549&lt;0.69,P549&lt;0.46,P549&gt;=0.11,R549&lt;0.84),"TRADE","NO TRADE")))</f>
        <v>NO TRADE</v>
      </c>
      <c r="I549" s="1">
        <f>IF((C550-B550)&gt;500,1,0)</f>
        <v>1</v>
      </c>
      <c r="J549" s="1">
        <f>STDEV(E545:E549)</f>
        <v>431.82832236897104</v>
      </c>
      <c r="K549" s="1">
        <f>STDEV(E542:E549)</f>
        <v>446.62494252528518</v>
      </c>
      <c r="L549" s="1">
        <f>IFERROR((E549-D549)/(C549-D549),0)</f>
        <v>3.3333333333333333E-2</v>
      </c>
      <c r="M549" s="1">
        <f>D549/E549-1</f>
        <v>-5.0982156245316101E-4</v>
      </c>
      <c r="N549" s="1">
        <f>SUM(L540:L549)</f>
        <v>4.550133588593769</v>
      </c>
      <c r="O549" s="1">
        <f>SUM(M540:M549)</f>
        <v>-8.7060362980169614E-2</v>
      </c>
      <c r="P549" s="1">
        <f>(J549-$P$2)/($P$1-$P$2)</f>
        <v>0.10956862965605618</v>
      </c>
      <c r="Q549" s="1">
        <f>(K549-Q$2)/(Q$1-Q$2)</f>
        <v>8.5811795315184014E-2</v>
      </c>
      <c r="R549" s="1">
        <f>IFERROR((N549-R$2)/(R$1-R$2),0)</f>
        <v>0.41038587351736383</v>
      </c>
      <c r="S549" s="1">
        <f>IFERROR((O549-S$2)/(S$1-S$2),0)</f>
        <v>0.73203418631006634</v>
      </c>
    </row>
    <row r="550" spans="1:19" x14ac:dyDescent="0.25">
      <c r="A550" s="2">
        <v>40624</v>
      </c>
      <c r="B550" s="1">
        <v>66684</v>
      </c>
      <c r="C550" s="1">
        <v>67631</v>
      </c>
      <c r="D550" s="1">
        <v>66531</v>
      </c>
      <c r="E550" s="1">
        <v>67578</v>
      </c>
      <c r="F550" s="1">
        <f>IF((C551-B551)&gt;500,500,(E551-B551))</f>
        <v>226</v>
      </c>
      <c r="G550" s="1">
        <f>(E551-B551)</f>
        <v>226</v>
      </c>
      <c r="H550" s="1" t="str">
        <f>IF(AND(S550&lt;0.69,P550&gt;=0.46),"TRADE",IF(AND(S550&lt;0.69,P550&lt;0.11,Q550&gt;=0.26),"TRADE",IF(AND(S550&lt;0.69,P550&lt;0.46,P550&gt;=0.11,R550&lt;0.84),"TRADE","NO TRADE")))</f>
        <v>NO TRADE</v>
      </c>
      <c r="I550" s="1">
        <f>IF((C551-B551)&gt;500,1,0)</f>
        <v>0</v>
      </c>
      <c r="J550" s="1">
        <f>STDEV(E546:E550)</f>
        <v>616.42339345615358</v>
      </c>
      <c r="K550" s="1">
        <f>STDEV(E543:E550)</f>
        <v>505.35355374798178</v>
      </c>
      <c r="L550" s="1">
        <f>IFERROR((E550-D550)/(C550-D550),0)</f>
        <v>0.95181818181818179</v>
      </c>
      <c r="M550" s="1">
        <f>D550/E550-1</f>
        <v>-1.5493207848708113E-2</v>
      </c>
      <c r="N550" s="1">
        <f>SUM(L541:L550)</f>
        <v>4.7965693341513278</v>
      </c>
      <c r="O550" s="1">
        <f>SUM(M541:M550)</f>
        <v>-9.5231333576628163E-2</v>
      </c>
      <c r="P550" s="1">
        <f>(J550-$P$2)/($P$1-$P$2)</f>
        <v>0.16469838675918158</v>
      </c>
      <c r="Q550" s="1">
        <f>(K550-Q$2)/(Q$1-Q$2)</f>
        <v>0.10233120532742473</v>
      </c>
      <c r="R550" s="1">
        <f>IFERROR((N550-R$2)/(R$1-R$2),0)</f>
        <v>0.44890673559731392</v>
      </c>
      <c r="S550" s="1">
        <f>IFERROR((O550-S$2)/(S$1-S$2),0)</f>
        <v>0.6965929674846788</v>
      </c>
    </row>
    <row r="551" spans="1:19" x14ac:dyDescent="0.25">
      <c r="A551" s="2">
        <v>40625</v>
      </c>
      <c r="B551" s="1">
        <v>67570</v>
      </c>
      <c r="C551" s="1">
        <v>67918</v>
      </c>
      <c r="D551" s="1">
        <v>67317</v>
      </c>
      <c r="E551" s="1">
        <v>67796</v>
      </c>
      <c r="F551" s="1">
        <f>IF((C552-B552)&gt;500,500,(E552-B552))</f>
        <v>-266</v>
      </c>
      <c r="G551" s="1">
        <f>(E552-B552)</f>
        <v>-266</v>
      </c>
      <c r="H551" s="1" t="str">
        <f>IF(AND(S551&lt;0.69,P551&gt;=0.46),"TRADE",IF(AND(S551&lt;0.69,P551&lt;0.11,Q551&gt;=0.26),"TRADE",IF(AND(S551&lt;0.69,P551&lt;0.46,P551&gt;=0.11,R551&lt;0.84),"TRADE","NO TRADE")))</f>
        <v>TRADE</v>
      </c>
      <c r="I551" s="1">
        <f>IF((C552-B552)&gt;500,1,0)</f>
        <v>0</v>
      </c>
      <c r="J551" s="1">
        <f>STDEV(E547:E551)</f>
        <v>649.56446947166069</v>
      </c>
      <c r="K551" s="1">
        <f>STDEV(E544:E551)</f>
        <v>616.49989862124062</v>
      </c>
      <c r="L551" s="1">
        <f>IFERROR((E551-D551)/(C551-D551),0)</f>
        <v>0.7970049916805324</v>
      </c>
      <c r="M551" s="1">
        <f>D551/E551-1</f>
        <v>-7.0653135878222528E-3</v>
      </c>
      <c r="N551" s="1">
        <f>SUM(L542:L551)</f>
        <v>5.4300722161272184</v>
      </c>
      <c r="O551" s="1">
        <f>SUM(M542:M551)</f>
        <v>-9.9992294167304818E-2</v>
      </c>
      <c r="P551" s="1">
        <f>(J551-$P$2)/($P$1-$P$2)</f>
        <v>0.17459604794867356</v>
      </c>
      <c r="Q551" s="1">
        <f>(K551-Q$2)/(Q$1-Q$2)</f>
        <v>0.13359487739623901</v>
      </c>
      <c r="R551" s="1">
        <f>IFERROR((N551-R$2)/(R$1-R$2),0)</f>
        <v>0.54793083248160479</v>
      </c>
      <c r="S551" s="1">
        <f>IFERROR((O551-S$2)/(S$1-S$2),0)</f>
        <v>0.67594251425867535</v>
      </c>
    </row>
    <row r="552" spans="1:19" x14ac:dyDescent="0.25">
      <c r="A552" s="2">
        <v>40626</v>
      </c>
      <c r="B552" s="1">
        <v>67799</v>
      </c>
      <c r="C552" s="1">
        <v>68009</v>
      </c>
      <c r="D552" s="1">
        <v>67406</v>
      </c>
      <c r="E552" s="1">
        <v>67533</v>
      </c>
      <c r="F552" s="1">
        <f>IF((C553-B553)&gt;500,500,(E553-B553))</f>
        <v>500</v>
      </c>
      <c r="G552" s="1">
        <f>(E553-B553)</f>
        <v>238</v>
      </c>
      <c r="H552" s="1" t="str">
        <f>IF(AND(S552&lt;0.69,P552&gt;=0.46),"TRADE",IF(AND(S552&lt;0.69,P552&lt;0.11,Q552&gt;=0.26),"TRADE",IF(AND(S552&lt;0.69,P552&lt;0.46,P552&gt;=0.11,R552&lt;0.84),"TRADE","NO TRADE")))</f>
        <v>TRADE</v>
      </c>
      <c r="I552" s="1">
        <f>IF((C553-B553)&gt;500,1,0)</f>
        <v>1</v>
      </c>
      <c r="J552" s="1">
        <f>STDEV(E548:E552)</f>
        <v>481.14010433552511</v>
      </c>
      <c r="K552" s="1">
        <f>STDEV(E545:E552)</f>
        <v>650.2531237910357</v>
      </c>
      <c r="L552" s="1">
        <f>IFERROR((E552-D552)/(C552-D552),0)</f>
        <v>0.21061359867330018</v>
      </c>
      <c r="M552" s="1">
        <f>D552/E552-1</f>
        <v>-1.8805620955680835E-3</v>
      </c>
      <c r="N552" s="1">
        <f>SUM(L543:L552)</f>
        <v>5.5073049303497337</v>
      </c>
      <c r="O552" s="1">
        <f>SUM(M543:M552)</f>
        <v>-9.9041281937832348E-2</v>
      </c>
      <c r="P552" s="1">
        <f>(J552-$P$2)/($P$1-$P$2)</f>
        <v>0.12429571064542053</v>
      </c>
      <c r="Q552" s="1">
        <f>(K552-Q$2)/(Q$1-Q$2)</f>
        <v>0.14308911460373902</v>
      </c>
      <c r="R552" s="1">
        <f>IFERROR((N552-R$2)/(R$1-R$2),0)</f>
        <v>0.56000323182405665</v>
      </c>
      <c r="S552" s="1">
        <f>IFERROR((O552-S$2)/(S$1-S$2),0)</f>
        <v>0.68006748718967103</v>
      </c>
    </row>
    <row r="553" spans="1:19" x14ac:dyDescent="0.25">
      <c r="A553" s="2">
        <v>40627</v>
      </c>
      <c r="B553" s="1">
        <v>67528</v>
      </c>
      <c r="C553" s="1">
        <v>68256</v>
      </c>
      <c r="D553" s="1">
        <v>67497</v>
      </c>
      <c r="E553" s="1">
        <v>67766</v>
      </c>
      <c r="F553" s="1">
        <f>IF((C554-B554)&gt;500,500,(E554-B554))</f>
        <v>-574</v>
      </c>
      <c r="G553" s="1">
        <f>(E554-B554)</f>
        <v>-574</v>
      </c>
      <c r="H553" s="1" t="str">
        <f>IF(AND(S553&lt;0.69,P553&gt;=0.46),"TRADE",IF(AND(S553&lt;0.69,P553&lt;0.11,Q553&gt;=0.26),"TRADE",IF(AND(S553&lt;0.69,P553&lt;0.46,P553&gt;=0.11,R553&lt;0.84),"TRADE","NO TRADE")))</f>
        <v>NO TRADE</v>
      </c>
      <c r="I553" s="1">
        <f>IF((C554-B554)&gt;500,1,0)</f>
        <v>0</v>
      </c>
      <c r="J553" s="1">
        <f>STDEV(E549:E553)</f>
        <v>452.18668711053402</v>
      </c>
      <c r="K553" s="1">
        <f>STDEV(E546:E553)</f>
        <v>710.23431747155507</v>
      </c>
      <c r="L553" s="1">
        <f>IFERROR((E553-D553)/(C553-D553),0)</f>
        <v>0.35441370223978919</v>
      </c>
      <c r="M553" s="1">
        <f>D553/E553-1</f>
        <v>-3.9695422483251308E-3</v>
      </c>
      <c r="N553" s="1">
        <f>SUM(L544:L553)</f>
        <v>5.0878354710774945</v>
      </c>
      <c r="O553" s="1">
        <f>SUM(M544:M553)</f>
        <v>-8.612546765920237E-2</v>
      </c>
      <c r="P553" s="1">
        <f>(J553-$P$2)/($P$1-$P$2)</f>
        <v>0.11564870371550452</v>
      </c>
      <c r="Q553" s="1">
        <f>(K553-Q$2)/(Q$1-Q$2)</f>
        <v>0.15996085583519504</v>
      </c>
      <c r="R553" s="1">
        <f>IFERROR((N553-R$2)/(R$1-R$2),0)</f>
        <v>0.4944351254163637</v>
      </c>
      <c r="S553" s="1">
        <f>IFERROR((O553-S$2)/(S$1-S$2),0)</f>
        <v>0.73608925287261051</v>
      </c>
    </row>
    <row r="554" spans="1:19" x14ac:dyDescent="0.25">
      <c r="A554" s="2">
        <v>40630</v>
      </c>
      <c r="B554" s="1">
        <v>67767</v>
      </c>
      <c r="C554" s="1">
        <v>68070</v>
      </c>
      <c r="D554" s="1">
        <v>67193</v>
      </c>
      <c r="E554" s="1">
        <v>67193</v>
      </c>
      <c r="F554" s="1">
        <f>IF((C555-B555)&gt;500,500,(E555-B555))</f>
        <v>500</v>
      </c>
      <c r="G554" s="1">
        <f>(E555-B555)</f>
        <v>225</v>
      </c>
      <c r="H554" s="1" t="str">
        <f>IF(AND(S554&lt;0.69,P554&gt;=0.46),"TRADE",IF(AND(S554&lt;0.69,P554&lt;0.11,Q554&gt;=0.26),"TRADE",IF(AND(S554&lt;0.69,P554&lt;0.46,P554&gt;=0.11,R554&lt;0.84),"TRADE","NO TRADE")))</f>
        <v>NO TRADE</v>
      </c>
      <c r="I554" s="1">
        <f>IF((C555-B555)&gt;500,1,0)</f>
        <v>1</v>
      </c>
      <c r="J554" s="1">
        <f>STDEV(E550:E554)</f>
        <v>241.35181789247</v>
      </c>
      <c r="K554" s="1">
        <f>STDEV(E547:E554)</f>
        <v>568.18156051942208</v>
      </c>
      <c r="L554" s="1">
        <f>IFERROR((E554-D554)/(C554-D554),0)</f>
        <v>0</v>
      </c>
      <c r="M554" s="1">
        <f>D554/E554-1</f>
        <v>0</v>
      </c>
      <c r="N554" s="1">
        <f>SUM(L545:L554)</f>
        <v>4.2195623787080176</v>
      </c>
      <c r="O554" s="1">
        <f>SUM(M545:M554)</f>
        <v>-7.0031733942755747E-2</v>
      </c>
      <c r="P554" s="1">
        <f>(J554-$P$2)/($P$1-$P$2)</f>
        <v>5.2682368480196327E-2</v>
      </c>
      <c r="Q554" s="1">
        <f>(K554-Q$2)/(Q$1-Q$2)</f>
        <v>0.12000370911222653</v>
      </c>
      <c r="R554" s="1">
        <f>IFERROR((N554-R$2)/(R$1-R$2),0)</f>
        <v>0.35871362948149588</v>
      </c>
      <c r="S554" s="1">
        <f>IFERROR((O554-S$2)/(S$1-S$2),0)</f>
        <v>0.80589510171623691</v>
      </c>
    </row>
    <row r="555" spans="1:19" x14ac:dyDescent="0.25">
      <c r="A555" s="2">
        <v>40631</v>
      </c>
      <c r="B555" s="1">
        <v>67194</v>
      </c>
      <c r="C555" s="1">
        <v>67862</v>
      </c>
      <c r="D555" s="1">
        <v>67046</v>
      </c>
      <c r="E555" s="1">
        <v>67419</v>
      </c>
      <c r="F555" s="1">
        <f>IF((C556-B556)&gt;500,500,(E556-B556))</f>
        <v>500</v>
      </c>
      <c r="G555" s="1">
        <f>(E556-B556)</f>
        <v>574</v>
      </c>
      <c r="H555" s="1" t="str">
        <f>IF(AND(S555&lt;0.69,P555&gt;=0.46),"TRADE",IF(AND(S555&lt;0.69,P555&lt;0.11,Q555&gt;=0.26),"TRADE",IF(AND(S555&lt;0.69,P555&lt;0.46,P555&gt;=0.11,R555&lt;0.84),"TRADE","NO TRADE")))</f>
        <v>NO TRADE</v>
      </c>
      <c r="I555" s="1">
        <f>IF((C556-B556)&gt;500,1,0)</f>
        <v>1</v>
      </c>
      <c r="J555" s="1">
        <f>STDEV(E551:E555)</f>
        <v>250.8491578618513</v>
      </c>
      <c r="K555" s="1">
        <f>STDEV(E548:E555)</f>
        <v>404.08218311908496</v>
      </c>
      <c r="L555" s="1">
        <f>IFERROR((E555-D555)/(C555-D555),0)</f>
        <v>0.45710784313725489</v>
      </c>
      <c r="M555" s="1">
        <f>D555/E555-1</f>
        <v>-5.5325650039306229E-3</v>
      </c>
      <c r="N555" s="1">
        <f>SUM(L546:L555)</f>
        <v>3.7722713948658</v>
      </c>
      <c r="O555" s="1">
        <f>SUM(M546:M555)</f>
        <v>-5.2551090977131842E-2</v>
      </c>
      <c r="P555" s="1">
        <f>(J555-$P$2)/($P$1-$P$2)</f>
        <v>5.5518771654745398E-2</v>
      </c>
      <c r="Q555" s="1">
        <f>(K555-Q$2)/(Q$1-Q$2)</f>
        <v>7.3845204056653943E-2</v>
      </c>
      <c r="R555" s="1">
        <f>IFERROR((N555-R$2)/(R$1-R$2),0)</f>
        <v>0.28879668517129276</v>
      </c>
      <c r="S555" s="1">
        <f>IFERROR((O555-S$2)/(S$1-S$2),0)</f>
        <v>0.88171660728152013</v>
      </c>
    </row>
    <row r="556" spans="1:19" x14ac:dyDescent="0.25">
      <c r="A556" s="2">
        <v>40632</v>
      </c>
      <c r="B556" s="1">
        <v>67423</v>
      </c>
      <c r="C556" s="1">
        <v>68004</v>
      </c>
      <c r="D556" s="1">
        <v>67423</v>
      </c>
      <c r="E556" s="1">
        <v>67997</v>
      </c>
      <c r="F556" s="1">
        <f>IF((C557-B557)&gt;500,500,(E557-B557))</f>
        <v>500</v>
      </c>
      <c r="G556" s="1">
        <f>(E557-B557)</f>
        <v>587</v>
      </c>
      <c r="H556" s="1" t="str">
        <f>IF(AND(S556&lt;0.69,P556&gt;=0.46),"TRADE",IF(AND(S556&lt;0.69,P556&lt;0.11,Q556&gt;=0.26),"TRADE",IF(AND(S556&lt;0.69,P556&lt;0.46,P556&gt;=0.11,R556&lt;0.84),"TRADE","NO TRADE")))</f>
        <v>NO TRADE</v>
      </c>
      <c r="I556" s="1">
        <f>IF((C557-B557)&gt;500,1,0)</f>
        <v>1</v>
      </c>
      <c r="J556" s="1">
        <f>STDEV(E552:E556)</f>
        <v>310.79382233242666</v>
      </c>
      <c r="K556" s="1">
        <f>STDEV(E549:E556)</f>
        <v>408.72030254721346</v>
      </c>
      <c r="L556" s="1">
        <f>IFERROR((E556-D556)/(C556-D556),0)</f>
        <v>0.98795180722891562</v>
      </c>
      <c r="M556" s="1">
        <f>D556/E556-1</f>
        <v>-8.4415488918628823E-3</v>
      </c>
      <c r="N556" s="1">
        <f>SUM(L547:L556)</f>
        <v>4.5753401134595881</v>
      </c>
      <c r="O556" s="1">
        <f>SUM(M547:M556)</f>
        <v>-5.5841358866616009E-2</v>
      </c>
      <c r="P556" s="1">
        <f>(J556-$P$2)/($P$1-$P$2)</f>
        <v>7.3421388297907966E-2</v>
      </c>
      <c r="Q556" s="1">
        <f>(K556-Q$2)/(Q$1-Q$2)</f>
        <v>7.5149832157401258E-2</v>
      </c>
      <c r="R556" s="1">
        <f>IFERROR((N556-R$2)/(R$1-R$2),0)</f>
        <v>0.41432595560924634</v>
      </c>
      <c r="S556" s="1">
        <f>IFERROR((O556-S$2)/(S$1-S$2),0)</f>
        <v>0.86744521774599848</v>
      </c>
    </row>
    <row r="557" spans="1:19" x14ac:dyDescent="0.25">
      <c r="A557" s="2">
        <v>40633</v>
      </c>
      <c r="B557" s="1">
        <v>68000</v>
      </c>
      <c r="C557" s="1">
        <v>68606</v>
      </c>
      <c r="D557" s="1">
        <v>68000</v>
      </c>
      <c r="E557" s="1">
        <v>68587</v>
      </c>
      <c r="F557" s="1">
        <f>IF((C558-B558)&gt;500,500,(E558-B558))</f>
        <v>500</v>
      </c>
      <c r="G557" s="1">
        <f>(E558-B558)</f>
        <v>680</v>
      </c>
      <c r="H557" s="1" t="str">
        <f>IF(AND(S557&lt;0.69,P557&gt;=0.46),"TRADE",IF(AND(S557&lt;0.69,P557&lt;0.11,Q557&gt;=0.26),"TRADE",IF(AND(S557&lt;0.69,P557&lt;0.46,P557&gt;=0.11,R557&lt;0.84),"TRADE","NO TRADE")))</f>
        <v>NO TRADE</v>
      </c>
      <c r="I557" s="1">
        <f>IF((C558-B558)&gt;500,1,0)</f>
        <v>1</v>
      </c>
      <c r="J557" s="1">
        <f>STDEV(E553:E557)</f>
        <v>541.44602685770997</v>
      </c>
      <c r="K557" s="1">
        <f>STDEV(E550:E557)</f>
        <v>423.97571948672453</v>
      </c>
      <c r="L557" s="1">
        <f>IFERROR((E557-D557)/(C557-D557),0)</f>
        <v>0.96864686468646866</v>
      </c>
      <c r="M557" s="1">
        <f>D557/E557-1</f>
        <v>-8.5584731800486535E-3</v>
      </c>
      <c r="N557" s="1">
        <f>SUM(L548:L557)</f>
        <v>5.3290137161139715</v>
      </c>
      <c r="O557" s="1">
        <f>SUM(M548:M557)</f>
        <v>-6.1364311930680593E-2</v>
      </c>
      <c r="P557" s="1">
        <f>(J557-$P$2)/($P$1-$P$2)</f>
        <v>0.14230621786507294</v>
      </c>
      <c r="Q557" s="1">
        <f>(K557-Q$2)/(Q$1-Q$2)</f>
        <v>7.944093460448369E-2</v>
      </c>
      <c r="R557" s="1">
        <f>IFERROR((N557-R$2)/(R$1-R$2),0)</f>
        <v>0.53213417712136324</v>
      </c>
      <c r="S557" s="1">
        <f>IFERROR((O557-S$2)/(S$1-S$2),0)</f>
        <v>0.84348965631114337</v>
      </c>
    </row>
    <row r="558" spans="1:19" x14ac:dyDescent="0.25">
      <c r="A558" s="2">
        <v>40634</v>
      </c>
      <c r="B558" s="1">
        <v>68588</v>
      </c>
      <c r="C558" s="1">
        <v>69387</v>
      </c>
      <c r="D558" s="1">
        <v>68588</v>
      </c>
      <c r="E558" s="1">
        <v>69268</v>
      </c>
      <c r="F558" s="1">
        <f>IF((C559-B559)&gt;500,500,(E559-B559))</f>
        <v>500</v>
      </c>
      <c r="G558" s="1">
        <f>(E559-B559)</f>
        <v>434</v>
      </c>
      <c r="H558" s="1" t="str">
        <f>IF(AND(S558&lt;0.69,P558&gt;=0.46),"TRADE",IF(AND(S558&lt;0.69,P558&lt;0.11,Q558&gt;=0.26),"TRADE",IF(AND(S558&lt;0.69,P558&lt;0.46,P558&gt;=0.11,R558&lt;0.84),"TRADE","NO TRADE")))</f>
        <v>NO TRADE</v>
      </c>
      <c r="I558" s="1">
        <f>IF((C559-B559)&gt;500,1,0)</f>
        <v>1</v>
      </c>
      <c r="J558" s="1">
        <f>STDEV(E554:E558)</f>
        <v>851.19809680238359</v>
      </c>
      <c r="K558" s="1">
        <f>STDEV(E551:E558)</f>
        <v>679.42863338038887</v>
      </c>
      <c r="L558" s="1">
        <f>IFERROR((E558-D558)/(C558-D558),0)</f>
        <v>0.85106382978723405</v>
      </c>
      <c r="M558" s="1">
        <f>D558/E558-1</f>
        <v>-9.8169428884911092E-3</v>
      </c>
      <c r="N558" s="1">
        <f>SUM(L549:L558)</f>
        <v>5.6119541525850103</v>
      </c>
      <c r="O558" s="1">
        <f>SUM(M549:M558)</f>
        <v>-6.1267977307210009E-2</v>
      </c>
      <c r="P558" s="1">
        <f>(J558-$P$2)/($P$1-$P$2)</f>
        <v>0.23481441040600523</v>
      </c>
      <c r="Q558" s="1">
        <f>(K558-Q$2)/(Q$1-Q$2)</f>
        <v>0.15129571433747027</v>
      </c>
      <c r="R558" s="1">
        <f>IFERROR((N558-R$2)/(R$1-R$2),0)</f>
        <v>0.57636116012450922</v>
      </c>
      <c r="S558" s="1">
        <f>IFERROR((O558-S$2)/(S$1-S$2),0)</f>
        <v>0.84390750342374488</v>
      </c>
    </row>
    <row r="559" spans="1:19" x14ac:dyDescent="0.25">
      <c r="A559" s="2">
        <v>40637</v>
      </c>
      <c r="B559" s="1">
        <v>69270</v>
      </c>
      <c r="C559" s="1">
        <v>69787</v>
      </c>
      <c r="D559" s="1">
        <v>69270</v>
      </c>
      <c r="E559" s="1">
        <v>69704</v>
      </c>
      <c r="F559" s="1">
        <f>IF((C560-B560)&gt;500,500,(E560-B560))</f>
        <v>134</v>
      </c>
      <c r="G559" s="1">
        <f>(E560-B560)</f>
        <v>134</v>
      </c>
      <c r="H559" s="1" t="str">
        <f>IF(AND(S559&lt;0.69,P559&gt;=0.46),"TRADE",IF(AND(S559&lt;0.69,P559&lt;0.11,Q559&gt;=0.26),"TRADE",IF(AND(S559&lt;0.69,P559&lt;0.46,P559&gt;=0.11,R559&lt;0.84),"TRADE","NO TRADE")))</f>
        <v>NO TRADE</v>
      </c>
      <c r="I559" s="1">
        <f>IF((C560-B560)&gt;500,1,0)</f>
        <v>0</v>
      </c>
      <c r="J559" s="1">
        <f>STDEV(E555:E559)</f>
        <v>925.1289099363396</v>
      </c>
      <c r="K559" s="1">
        <f>STDEV(E552:E559)</f>
        <v>914.06954057117559</v>
      </c>
      <c r="L559" s="1">
        <f>IFERROR((E559-D559)/(C559-D559),0)</f>
        <v>0.839458413926499</v>
      </c>
      <c r="M559" s="1">
        <f>D559/E559-1</f>
        <v>-6.2263284746929548E-3</v>
      </c>
      <c r="N559" s="1">
        <f>SUM(L550:L559)</f>
        <v>6.418079233178176</v>
      </c>
      <c r="O559" s="1">
        <f>SUM(M550:M559)</f>
        <v>-6.6984484219449802E-2</v>
      </c>
      <c r="P559" s="1">
        <f>(J559-$P$2)/($P$1-$P$2)</f>
        <v>0.25689402361835689</v>
      </c>
      <c r="Q559" s="1">
        <f>(K559-Q$2)/(Q$1-Q$2)</f>
        <v>0.217296412648394</v>
      </c>
      <c r="R559" s="1">
        <f>IFERROR((N559-R$2)/(R$1-R$2),0)</f>
        <v>0.70236817659227713</v>
      </c>
      <c r="S559" s="1">
        <f>IFERROR((O559-S$2)/(S$1-S$2),0)</f>
        <v>0.81911241084547259</v>
      </c>
    </row>
    <row r="560" spans="1:19" x14ac:dyDescent="0.25">
      <c r="A560" s="2">
        <v>40638</v>
      </c>
      <c r="B560" s="1">
        <v>69704</v>
      </c>
      <c r="C560" s="1">
        <v>70047</v>
      </c>
      <c r="D560" s="1">
        <v>69465</v>
      </c>
      <c r="E560" s="1">
        <v>69838</v>
      </c>
      <c r="F560" s="1">
        <f>IF((C561-B561)&gt;500,500,(E561-B561))</f>
        <v>-804</v>
      </c>
      <c r="G560" s="1">
        <f>(E561-B561)</f>
        <v>-804</v>
      </c>
      <c r="H560" s="1" t="str">
        <f>IF(AND(S560&lt;0.69,P560&gt;=0.46),"TRADE",IF(AND(S560&lt;0.69,P560&lt;0.11,Q560&gt;=0.26),"TRADE",IF(AND(S560&lt;0.69,P560&lt;0.46,P560&gt;=0.11,R560&lt;0.84),"TRADE","NO TRADE")))</f>
        <v>NO TRADE</v>
      </c>
      <c r="I560" s="1">
        <f>IF((C561-B561)&gt;500,1,0)</f>
        <v>0</v>
      </c>
      <c r="J560" s="1">
        <f>STDEV(E556:E560)</f>
        <v>777.04806801123959</v>
      </c>
      <c r="K560" s="1">
        <f>STDEV(E553:E560)</f>
        <v>1035.052103588441</v>
      </c>
      <c r="L560" s="1">
        <f>IFERROR((E560-D560)/(C560-D560),0)</f>
        <v>0.64089347079037806</v>
      </c>
      <c r="M560" s="1">
        <f>D560/E560-1</f>
        <v>-5.3409318709012332E-3</v>
      </c>
      <c r="N560" s="1">
        <f>SUM(L551:L560)</f>
        <v>6.1071545221503722</v>
      </c>
      <c r="O560" s="1">
        <f>SUM(M551:M560)</f>
        <v>-5.6832208241642923E-2</v>
      </c>
      <c r="P560" s="1">
        <f>(J560-$P$2)/($P$1-$P$2)</f>
        <v>0.21266932791615445</v>
      </c>
      <c r="Q560" s="1">
        <f>(K560-Q$2)/(Q$1-Q$2)</f>
        <v>0.25132685405003885</v>
      </c>
      <c r="R560" s="1">
        <f>IFERROR((N560-R$2)/(R$1-R$2),0)</f>
        <v>0.65376691591212577</v>
      </c>
      <c r="S560" s="1">
        <f>IFERROR((O560-S$2)/(S$1-S$2),0)</f>
        <v>0.86314745298124118</v>
      </c>
    </row>
    <row r="561" spans="1:19" x14ac:dyDescent="0.25">
      <c r="A561" s="2">
        <v>40639</v>
      </c>
      <c r="B561" s="1">
        <v>69841</v>
      </c>
      <c r="C561" s="1">
        <v>70108</v>
      </c>
      <c r="D561" s="1">
        <v>68954</v>
      </c>
      <c r="E561" s="1">
        <v>69037</v>
      </c>
      <c r="F561" s="1">
        <f>IF((C562-B562)&gt;500,500,(E562-B562))</f>
        <v>136</v>
      </c>
      <c r="G561" s="1">
        <f>(E562-B562)</f>
        <v>136</v>
      </c>
      <c r="H561" s="1" t="str">
        <f>IF(AND(S561&lt;0.69,P561&gt;=0.46),"TRADE",IF(AND(S561&lt;0.69,P561&lt;0.11,Q561&gt;=0.26),"TRADE",IF(AND(S561&lt;0.69,P561&lt;0.46,P561&gt;=0.11,R561&lt;0.84),"TRADE","NO TRADE")))</f>
        <v>NO TRADE</v>
      </c>
      <c r="I561" s="1">
        <f>IF((C562-B562)&gt;500,1,0)</f>
        <v>0</v>
      </c>
      <c r="J561" s="1">
        <f>STDEV(E557:E561)</f>
        <v>507.53098427583706</v>
      </c>
      <c r="K561" s="1">
        <f>STDEV(E554:E561)</f>
        <v>1008.4967508269779</v>
      </c>
      <c r="L561" s="1">
        <f>IFERROR((E561-D561)/(C561-D561),0)</f>
        <v>7.1923743500866555E-2</v>
      </c>
      <c r="M561" s="1">
        <f>D561/E561-1</f>
        <v>-1.202253863870073E-3</v>
      </c>
      <c r="N561" s="1">
        <f>SUM(L552:L561)</f>
        <v>5.3820732739707067</v>
      </c>
      <c r="O561" s="1">
        <f>SUM(M552:M561)</f>
        <v>-5.0969148517690743E-2</v>
      </c>
      <c r="P561" s="1">
        <f>(J561-$P$2)/($P$1-$P$2)</f>
        <v>0.13217740971938982</v>
      </c>
      <c r="Q561" s="1">
        <f>(K561-Q$2)/(Q$1-Q$2)</f>
        <v>0.243857262122812</v>
      </c>
      <c r="R561" s="1">
        <f>IFERROR((N561-R$2)/(R$1-R$2),0)</f>
        <v>0.54042802225977093</v>
      </c>
      <c r="S561" s="1">
        <f>IFERROR((O561-S$2)/(S$1-S$2),0)</f>
        <v>0.88857821181336405</v>
      </c>
    </row>
    <row r="562" spans="1:19" x14ac:dyDescent="0.25">
      <c r="A562" s="2">
        <v>40640</v>
      </c>
      <c r="B562" s="1">
        <v>69040</v>
      </c>
      <c r="C562" s="1">
        <v>69334</v>
      </c>
      <c r="D562" s="1">
        <v>68695</v>
      </c>
      <c r="E562" s="1">
        <v>69176</v>
      </c>
      <c r="F562" s="1">
        <f>IF((C563-B563)&gt;500,500,(E563-B563))</f>
        <v>-462</v>
      </c>
      <c r="G562" s="1">
        <f>(E563-B563)</f>
        <v>-462</v>
      </c>
      <c r="H562" s="1" t="str">
        <f>IF(AND(S562&lt;0.69,P562&gt;=0.46),"TRADE",IF(AND(S562&lt;0.69,P562&lt;0.11,Q562&gt;=0.26),"TRADE",IF(AND(S562&lt;0.69,P562&lt;0.46,P562&gt;=0.11,R562&lt;0.84),"TRADE","NO TRADE")))</f>
        <v>NO TRADE</v>
      </c>
      <c r="I562" s="1">
        <f>IF((C563-B563)&gt;500,1,0)</f>
        <v>0</v>
      </c>
      <c r="J562" s="1">
        <f>STDEV(E558:E562)</f>
        <v>347.67916244721943</v>
      </c>
      <c r="K562" s="1">
        <f>STDEV(E555:E562)</f>
        <v>833.20238494960779</v>
      </c>
      <c r="L562" s="1">
        <f>IFERROR((E562-D562)/(C562-D562),0)</f>
        <v>0.75273865414710484</v>
      </c>
      <c r="M562" s="1">
        <f>D562/E562-1</f>
        <v>-6.9532785937319597E-3</v>
      </c>
      <c r="N562" s="1">
        <f>SUM(L553:L562)</f>
        <v>5.9241983294445113</v>
      </c>
      <c r="O562" s="1">
        <f>SUM(M553:M562)</f>
        <v>-5.6041865015854619E-2</v>
      </c>
      <c r="P562" s="1">
        <f>(J562-$P$2)/($P$1-$P$2)</f>
        <v>8.4437282867673047E-2</v>
      </c>
      <c r="Q562" s="1">
        <f>(K562-Q$2)/(Q$1-Q$2)</f>
        <v>0.19454978758057551</v>
      </c>
      <c r="R562" s="1">
        <f>IFERROR((N562-R$2)/(R$1-R$2),0)</f>
        <v>0.62516866913607461</v>
      </c>
      <c r="S562" s="1">
        <f>IFERROR((O562-S$2)/(S$1-S$2),0)</f>
        <v>0.86657553130824749</v>
      </c>
    </row>
    <row r="563" spans="1:19" x14ac:dyDescent="0.25">
      <c r="A563" s="2">
        <v>40641</v>
      </c>
      <c r="B563" s="1">
        <v>69180</v>
      </c>
      <c r="C563" s="1">
        <v>69430</v>
      </c>
      <c r="D563" s="1">
        <v>68472</v>
      </c>
      <c r="E563" s="1">
        <v>68718</v>
      </c>
      <c r="F563" s="1">
        <f>IF((C564-B564)&gt;500,500,(E564-B564))</f>
        <v>-555</v>
      </c>
      <c r="G563" s="1">
        <f>(E564-B564)</f>
        <v>-555</v>
      </c>
      <c r="H563" s="1" t="str">
        <f>IF(AND(S563&lt;0.69,P563&gt;=0.46),"TRADE",IF(AND(S563&lt;0.69,P563&lt;0.11,Q563&gt;=0.26),"TRADE",IF(AND(S563&lt;0.69,P563&lt;0.46,P563&gt;=0.11,R563&lt;0.84),"TRADE","NO TRADE")))</f>
        <v>NO TRADE</v>
      </c>
      <c r="I563" s="1">
        <f>IF((C564-B564)&gt;500,1,0)</f>
        <v>0</v>
      </c>
      <c r="J563" s="1">
        <f>STDEV(E559:E563)</f>
        <v>467.91644553274676</v>
      </c>
      <c r="K563" s="1">
        <f>STDEV(E556:E563)</f>
        <v>602.96030134661441</v>
      </c>
      <c r="L563" s="1">
        <f>IFERROR((E563-D563)/(C563-D563),0)</f>
        <v>0.25678496868475992</v>
      </c>
      <c r="M563" s="1">
        <f>D563/E563-1</f>
        <v>-3.5798480747402106E-3</v>
      </c>
      <c r="N563" s="1">
        <f>SUM(L554:L563)</f>
        <v>5.8265695958894819</v>
      </c>
      <c r="O563" s="1">
        <f>SUM(M554:M563)</f>
        <v>-5.5652170842269699E-2</v>
      </c>
      <c r="P563" s="1">
        <f>(J563-$P$2)/($P$1-$P$2)</f>
        <v>0.120346433486945</v>
      </c>
      <c r="Q563" s="1">
        <f>(K563-Q$2)/(Q$1-Q$2)</f>
        <v>0.12978640731456054</v>
      </c>
      <c r="R563" s="1">
        <f>IFERROR((N563-R$2)/(R$1-R$2),0)</f>
        <v>0.6099081274001148</v>
      </c>
      <c r="S563" s="1">
        <f>IFERROR((O563-S$2)/(S$1-S$2),0)</f>
        <v>0.86826581232418798</v>
      </c>
    </row>
    <row r="564" spans="1:19" x14ac:dyDescent="0.25">
      <c r="A564" s="2">
        <v>40644</v>
      </c>
      <c r="B564" s="1">
        <v>68719</v>
      </c>
      <c r="C564" s="1">
        <v>69177</v>
      </c>
      <c r="D564" s="1">
        <v>68029</v>
      </c>
      <c r="E564" s="1">
        <v>68164</v>
      </c>
      <c r="F564" s="1">
        <f>IF((C565-B565)&gt;500,500,(E565-B565))</f>
        <v>-1257</v>
      </c>
      <c r="G564" s="1">
        <f>(E565-B565)</f>
        <v>-1257</v>
      </c>
      <c r="H564" s="1" t="str">
        <f>IF(AND(S564&lt;0.69,P564&gt;=0.46),"TRADE",IF(AND(S564&lt;0.69,P564&lt;0.11,Q564&gt;=0.26),"TRADE",IF(AND(S564&lt;0.69,P564&lt;0.46,P564&gt;=0.11,R564&lt;0.84),"TRADE","NO TRADE")))</f>
        <v>NO TRADE</v>
      </c>
      <c r="I564" s="1">
        <f>IF((C565-B565)&gt;500,1,0)</f>
        <v>0</v>
      </c>
      <c r="J564" s="1">
        <f>STDEV(E560:E564)</f>
        <v>614.83965389359855</v>
      </c>
      <c r="K564" s="1">
        <f>STDEV(E557:E564)</f>
        <v>563.2507688156569</v>
      </c>
      <c r="L564" s="1">
        <f>IFERROR((E564-D564)/(C564-D564),0)</f>
        <v>0.11759581881533102</v>
      </c>
      <c r="M564" s="1">
        <f>D564/E564-1</f>
        <v>-1.9805175752596327E-3</v>
      </c>
      <c r="N564" s="1">
        <f>SUM(L555:L564)</f>
        <v>5.9441654147048126</v>
      </c>
      <c r="O564" s="1">
        <f>SUM(M555:M564)</f>
        <v>-5.7632688417529332E-2</v>
      </c>
      <c r="P564" s="1">
        <f>(J564-$P$2)/($P$1-$P$2)</f>
        <v>0.16422539917135465</v>
      </c>
      <c r="Q564" s="1">
        <f>(K564-Q$2)/(Q$1-Q$2)</f>
        <v>0.11861675702629039</v>
      </c>
      <c r="R564" s="1">
        <f>IFERROR((N564-R$2)/(R$1-R$2),0)</f>
        <v>0.62828976399068048</v>
      </c>
      <c r="S564" s="1">
        <f>IFERROR((O564-S$2)/(S$1-S$2),0)</f>
        <v>0.85967540608741544</v>
      </c>
    </row>
    <row r="565" spans="1:19" x14ac:dyDescent="0.25">
      <c r="A565" s="2">
        <v>40645</v>
      </c>
      <c r="B565" s="1">
        <v>68153</v>
      </c>
      <c r="C565" s="1">
        <v>68153</v>
      </c>
      <c r="D565" s="1">
        <v>66721</v>
      </c>
      <c r="E565" s="1">
        <v>66896</v>
      </c>
      <c r="F565" s="1">
        <f>IF((C566-B566)&gt;500,500,(E566-B566))</f>
        <v>500</v>
      </c>
      <c r="G565" s="1">
        <f>(E566-B566)</f>
        <v>-423</v>
      </c>
      <c r="H565" s="1" t="str">
        <f>IF(AND(S565&lt;0.69,P565&gt;=0.46),"TRADE",IF(AND(S565&lt;0.69,P565&lt;0.11,Q565&gt;=0.26),"TRADE",IF(AND(S565&lt;0.69,P565&lt;0.46,P565&gt;=0.11,R565&lt;0.84),"TRADE","NO TRADE")))</f>
        <v>NO TRADE</v>
      </c>
      <c r="I565" s="1">
        <f>IF((C566-B566)&gt;500,1,0)</f>
        <v>1</v>
      </c>
      <c r="J565" s="1">
        <f>STDEV(E561:E565)</f>
        <v>925.57614489570767</v>
      </c>
      <c r="K565" s="1">
        <f>STDEV(E558:E565)</f>
        <v>950.75645634711009</v>
      </c>
      <c r="L565" s="1">
        <f>IFERROR((E565-D565)/(C565-D565),0)</f>
        <v>0.12220670391061453</v>
      </c>
      <c r="M565" s="1">
        <f>D565/E565-1</f>
        <v>-2.616000956708886E-3</v>
      </c>
      <c r="N565" s="1">
        <f>SUM(L556:L565)</f>
        <v>5.6092642754781705</v>
      </c>
      <c r="O565" s="1">
        <f>SUM(M556:M565)</f>
        <v>-5.4716124370307595E-2</v>
      </c>
      <c r="P565" s="1">
        <f>(J565-$P$2)/($P$1-$P$2)</f>
        <v>0.25702759140287451</v>
      </c>
      <c r="Q565" s="1">
        <f>(K565-Q$2)/(Q$1-Q$2)</f>
        <v>0.22761584965140946</v>
      </c>
      <c r="R565" s="1">
        <f>IFERROR((N565-R$2)/(R$1-R$2),0)</f>
        <v>0.57594070007797604</v>
      </c>
      <c r="S565" s="1">
        <f>IFERROR((O565-S$2)/(S$1-S$2),0)</f>
        <v>0.87232587195258993</v>
      </c>
    </row>
    <row r="566" spans="1:19" x14ac:dyDescent="0.25">
      <c r="A566" s="2">
        <v>40646</v>
      </c>
      <c r="B566" s="1">
        <v>66909</v>
      </c>
      <c r="C566" s="1">
        <v>67411</v>
      </c>
      <c r="D566" s="1">
        <v>66251</v>
      </c>
      <c r="E566" s="1">
        <v>66486</v>
      </c>
      <c r="F566" s="1">
        <f>IF((C567-B567)&gt;500,500,(E567-B567))</f>
        <v>500</v>
      </c>
      <c r="G566" s="1">
        <f>(E567-B567)</f>
        <v>-204</v>
      </c>
      <c r="H566" s="1" t="str">
        <f>IF(AND(S566&lt;0.69,P566&gt;=0.46),"TRADE",IF(AND(S566&lt;0.69,P566&lt;0.11,Q566&gt;=0.26),"TRADE",IF(AND(S566&lt;0.69,P566&lt;0.46,P566&gt;=0.11,R566&lt;0.84),"TRADE","NO TRADE")))</f>
        <v>NO TRADE</v>
      </c>
      <c r="I566" s="1">
        <f>IF((C567-B567)&gt;500,1,0)</f>
        <v>1</v>
      </c>
      <c r="J566" s="1">
        <f>STDEV(E562:E566)</f>
        <v>1159.0608267041036</v>
      </c>
      <c r="K566" s="1">
        <f>STDEV(E559:E566)</f>
        <v>1240.6560404537131</v>
      </c>
      <c r="L566" s="1">
        <f>IFERROR((E566-D566)/(C566-D566),0)</f>
        <v>0.20258620689655171</v>
      </c>
      <c r="M566" s="1">
        <f>D566/E566-1</f>
        <v>-3.5345787082995406E-3</v>
      </c>
      <c r="N566" s="1">
        <f>SUM(L557:L566)</f>
        <v>4.8238986751458075</v>
      </c>
      <c r="O566" s="1">
        <f>SUM(M557:M566)</f>
        <v>-4.9809154186744253E-2</v>
      </c>
      <c r="P566" s="1">
        <f>(J566-$P$2)/($P$1-$P$2)</f>
        <v>0.32675834704866358</v>
      </c>
      <c r="Q566" s="1">
        <f>(K566-Q$2)/(Q$1-Q$2)</f>
        <v>0.30915992148507593</v>
      </c>
      <c r="R566" s="1">
        <f>IFERROR((N566-R$2)/(R$1-R$2),0)</f>
        <v>0.45317863930512398</v>
      </c>
      <c r="S566" s="1">
        <f>IFERROR((O566-S$2)/(S$1-S$2),0)</f>
        <v>0.89360963524512904</v>
      </c>
    </row>
    <row r="567" spans="1:19" x14ac:dyDescent="0.25">
      <c r="A567" s="2">
        <v>40647</v>
      </c>
      <c r="B567" s="1">
        <v>66483</v>
      </c>
      <c r="C567" s="1">
        <v>67042</v>
      </c>
      <c r="D567" s="1">
        <v>66090</v>
      </c>
      <c r="E567" s="1">
        <v>66279</v>
      </c>
      <c r="F567" s="1">
        <f>IF((C568-B568)&gt;500,500,(E568-B568))</f>
        <v>403</v>
      </c>
      <c r="G567" s="1">
        <f>(E568-B568)</f>
        <v>403</v>
      </c>
      <c r="H567" s="1" t="str">
        <f>IF(AND(S567&lt;0.69,P567&gt;=0.46),"TRADE",IF(AND(S567&lt;0.69,P567&lt;0.11,Q567&gt;=0.26),"TRADE",IF(AND(S567&lt;0.69,P567&lt;0.46,P567&gt;=0.11,R567&lt;0.84),"TRADE","NO TRADE")))</f>
        <v>NO TRADE</v>
      </c>
      <c r="I567" s="1">
        <f>IF((C568-B568)&gt;500,1,0)</f>
        <v>0</v>
      </c>
      <c r="J567" s="1">
        <f>STDEV(E563:E567)</f>
        <v>1075.302655069725</v>
      </c>
      <c r="K567" s="1">
        <f>STDEV(E560:E567)</f>
        <v>1352.6565132572064</v>
      </c>
      <c r="L567" s="1">
        <f>IFERROR((E567-D567)/(C567-D567),0)</f>
        <v>0.19852941176470587</v>
      </c>
      <c r="M567" s="1">
        <f>D567/E567-1</f>
        <v>-2.8515819490336769E-3</v>
      </c>
      <c r="N567" s="1">
        <f>SUM(L558:L567)</f>
        <v>4.0537812222240461</v>
      </c>
      <c r="O567" s="1">
        <f>SUM(M558:M567)</f>
        <v>-4.4102262955729277E-2</v>
      </c>
      <c r="P567" s="1">
        <f>(J567-$P$2)/($P$1-$P$2)</f>
        <v>0.30174376984240464</v>
      </c>
      <c r="Q567" s="1">
        <f>(K567-Q$2)/(Q$1-Q$2)</f>
        <v>0.34066384594856958</v>
      </c>
      <c r="R567" s="1">
        <f>IFERROR((N567-R$2)/(R$1-R$2),0)</f>
        <v>0.33280004681545311</v>
      </c>
      <c r="S567" s="1">
        <f>IFERROR((O567-S$2)/(S$1-S$2),0)</f>
        <v>0.91836302023696215</v>
      </c>
    </row>
    <row r="568" spans="1:19" x14ac:dyDescent="0.25">
      <c r="A568" s="2">
        <v>40648</v>
      </c>
      <c r="B568" s="1">
        <v>66281</v>
      </c>
      <c r="C568" s="1">
        <v>66765</v>
      </c>
      <c r="D568" s="1">
        <v>65832</v>
      </c>
      <c r="E568" s="1">
        <v>66684</v>
      </c>
      <c r="F568" s="1">
        <f>IF((C569-B569)&gt;500,500,(E569-B569))</f>
        <v>-1274</v>
      </c>
      <c r="G568" s="1">
        <f>(E569-B569)</f>
        <v>-1274</v>
      </c>
      <c r="H568" s="1" t="str">
        <f>IF(AND(S568&lt;0.69,P568&gt;=0.46),"TRADE",IF(AND(S568&lt;0.69,P568&lt;0.11,Q568&gt;=0.26),"TRADE",IF(AND(S568&lt;0.69,P568&lt;0.46,P568&gt;=0.11,R568&lt;0.84),"TRADE","NO TRADE")))</f>
        <v>NO TRADE</v>
      </c>
      <c r="I568" s="1">
        <f>IF((C569-B569)&gt;500,1,0)</f>
        <v>0</v>
      </c>
      <c r="J568" s="1">
        <f>STDEV(E564:E568)</f>
        <v>741.85389397104336</v>
      </c>
      <c r="K568" s="1">
        <f>STDEV(E561:E568)</f>
        <v>1218.0941788595119</v>
      </c>
      <c r="L568" s="1">
        <f>IFERROR((E568-D568)/(C568-D568),0)</f>
        <v>0.91318327974276525</v>
      </c>
      <c r="M568" s="1">
        <f>D568/E568-1</f>
        <v>-1.2776678063703417E-2</v>
      </c>
      <c r="N568" s="1">
        <f>SUM(L559:L568)</f>
        <v>4.1159006721795777</v>
      </c>
      <c r="O568" s="1">
        <f>SUM(M559:M568)</f>
        <v>-4.7061998130941585E-2</v>
      </c>
      <c r="P568" s="1">
        <f>(J568-$P$2)/($P$1-$P$2)</f>
        <v>0.20215850411758846</v>
      </c>
      <c r="Q568" s="1">
        <f>(K568-Q$2)/(Q$1-Q$2)</f>
        <v>0.30281363413799833</v>
      </c>
      <c r="R568" s="1">
        <f>IFERROR((N568-R$2)/(R$1-R$2),0)</f>
        <v>0.34251006172747606</v>
      </c>
      <c r="S568" s="1">
        <f>IFERROR((O568-S$2)/(S$1-S$2),0)</f>
        <v>0.90552530153860333</v>
      </c>
    </row>
    <row r="569" spans="1:19" x14ac:dyDescent="0.25">
      <c r="A569" s="2">
        <v>40651</v>
      </c>
      <c r="B569" s="1">
        <v>66689</v>
      </c>
      <c r="C569" s="1">
        <v>66706</v>
      </c>
      <c r="D569" s="1">
        <v>65158</v>
      </c>
      <c r="E569" s="1">
        <v>65415</v>
      </c>
      <c r="F569" s="1">
        <f>IF((C570-B570)&gt;500,500,(E570-B570))</f>
        <v>500</v>
      </c>
      <c r="G569" s="1">
        <f>(E570-B570)</f>
        <v>741</v>
      </c>
      <c r="H569" s="1" t="str">
        <f>IF(AND(S569&lt;0.69,P569&gt;=0.46),"TRADE",IF(AND(S569&lt;0.69,P569&lt;0.11,Q569&gt;=0.26),"TRADE",IF(AND(S569&lt;0.69,P569&lt;0.46,P569&gt;=0.11,R569&lt;0.84),"TRADE","NO TRADE")))</f>
        <v>NO TRADE</v>
      </c>
      <c r="I569" s="1">
        <f>IF((C570-B570)&gt;500,1,0)</f>
        <v>1</v>
      </c>
      <c r="J569" s="1">
        <f>STDEV(E565:E569)</f>
        <v>571.71102840508513</v>
      </c>
      <c r="K569" s="1">
        <f>STDEV(E562:E569)</f>
        <v>1311.2256806950838</v>
      </c>
      <c r="L569" s="1">
        <f>IFERROR((E569-D569)/(C569-D569),0)</f>
        <v>0.16602067183462532</v>
      </c>
      <c r="M569" s="1">
        <f>D569/E569-1</f>
        <v>-3.9287625162424122E-3</v>
      </c>
      <c r="N569" s="1">
        <f>SUM(L560:L569)</f>
        <v>3.4424629300877032</v>
      </c>
      <c r="O569" s="1">
        <f>SUM(M560:M569)</f>
        <v>-4.4764432172491042E-2</v>
      </c>
      <c r="P569" s="1">
        <f>(J569-$P$2)/($P$1-$P$2)</f>
        <v>0.15134493257292386</v>
      </c>
      <c r="Q569" s="1">
        <f>(K569-Q$2)/(Q$1-Q$2)</f>
        <v>0.32901002175635552</v>
      </c>
      <c r="R569" s="1">
        <f>IFERROR((N569-R$2)/(R$1-R$2),0)</f>
        <v>0.23724366734194621</v>
      </c>
      <c r="S569" s="1">
        <f>IFERROR((O569-S$2)/(S$1-S$2),0)</f>
        <v>0.91549089093070068</v>
      </c>
    </row>
    <row r="570" spans="1:19" x14ac:dyDescent="0.25">
      <c r="A570" s="2">
        <v>40652</v>
      </c>
      <c r="B570" s="1">
        <v>65417</v>
      </c>
      <c r="C570" s="1">
        <v>66257</v>
      </c>
      <c r="D570" s="1">
        <v>65417</v>
      </c>
      <c r="E570" s="1">
        <v>66158</v>
      </c>
      <c r="F570" s="1">
        <f>IF((C571-B571)&gt;500,500,(E571-B571))</f>
        <v>500</v>
      </c>
      <c r="G570" s="1">
        <f>(E571-B571)</f>
        <v>893</v>
      </c>
      <c r="H570" s="1" t="str">
        <f>IF(AND(S570&lt;0.69,P570&gt;=0.46),"TRADE",IF(AND(S570&lt;0.69,P570&lt;0.11,Q570&gt;=0.26),"TRADE",IF(AND(S570&lt;0.69,P570&lt;0.46,P570&gt;=0.11,R570&lt;0.84),"TRADE","NO TRADE")))</f>
        <v>NO TRADE</v>
      </c>
      <c r="I570" s="1">
        <f>IF((C571-B571)&gt;500,1,0)</f>
        <v>1</v>
      </c>
      <c r="J570" s="1">
        <f>STDEV(E566:E570)</f>
        <v>484.81573819338826</v>
      </c>
      <c r="K570" s="1">
        <f>STDEV(E563:E570)</f>
        <v>1085.1147404767848</v>
      </c>
      <c r="L570" s="1">
        <f>IFERROR((E570-D570)/(C570-D570),0)</f>
        <v>0.88214285714285712</v>
      </c>
      <c r="M570" s="1">
        <f>D570/E570-1</f>
        <v>-1.1200459506030991E-2</v>
      </c>
      <c r="N570" s="1">
        <f>SUM(L561:L570)</f>
        <v>3.6837123164401819</v>
      </c>
      <c r="O570" s="1">
        <f>SUM(M561:M570)</f>
        <v>-5.06239598076208E-2</v>
      </c>
      <c r="P570" s="1">
        <f>(J570-$P$2)/($P$1-$P$2)</f>
        <v>0.12539344744083211</v>
      </c>
      <c r="Q570" s="1">
        <f>(K570-Q$2)/(Q$1-Q$2)</f>
        <v>0.26540866541650399</v>
      </c>
      <c r="R570" s="1">
        <f>IFERROR((N570-R$2)/(R$1-R$2),0)</f>
        <v>0.27495383928770345</v>
      </c>
      <c r="S570" s="1">
        <f>IFERROR((O570-S$2)/(S$1-S$2),0)</f>
        <v>0.89007545237557395</v>
      </c>
    </row>
    <row r="571" spans="1:19" x14ac:dyDescent="0.25">
      <c r="A571" s="2">
        <v>40653</v>
      </c>
      <c r="B571" s="1">
        <v>66165</v>
      </c>
      <c r="C571" s="1">
        <v>67077</v>
      </c>
      <c r="D571" s="1">
        <v>66165</v>
      </c>
      <c r="E571" s="1">
        <v>67058</v>
      </c>
      <c r="F571" s="1">
        <f>IF((C572-B572)&gt;500,500,(E572-B572))</f>
        <v>-86</v>
      </c>
      <c r="G571" s="1">
        <f>(E572-B572)</f>
        <v>-86</v>
      </c>
      <c r="H571" s="1" t="str">
        <f>IF(AND(S571&lt;0.69,P571&gt;=0.46),"TRADE",IF(AND(S571&lt;0.69,P571&lt;0.11,Q571&gt;=0.26),"TRADE",IF(AND(S571&lt;0.69,P571&lt;0.46,P571&gt;=0.11,R571&lt;0.84),"TRADE","NO TRADE")))</f>
        <v>NO TRADE</v>
      </c>
      <c r="I571" s="1">
        <f>IF((C572-B572)&gt;500,1,0)</f>
        <v>0</v>
      </c>
      <c r="J571" s="1">
        <f>STDEV(E567:E571)</f>
        <v>617.2687421212903</v>
      </c>
      <c r="K571" s="1">
        <f>STDEV(E564:E571)</f>
        <v>797.46992778053118</v>
      </c>
      <c r="L571" s="1">
        <f>IFERROR((E571-D571)/(C571-D571),0)</f>
        <v>0.97916666666666663</v>
      </c>
      <c r="M571" s="1">
        <f>D571/E571-1</f>
        <v>-1.3316830206686725E-2</v>
      </c>
      <c r="N571" s="1">
        <f>SUM(L562:L571)</f>
        <v>4.5909552396059823</v>
      </c>
      <c r="O571" s="1">
        <f>SUM(M562:M571)</f>
        <v>-6.2738536150437452E-2</v>
      </c>
      <c r="P571" s="1">
        <f>(J571-$P$2)/($P$1-$P$2)</f>
        <v>0.16495085214897753</v>
      </c>
      <c r="Q571" s="1">
        <f>(K571-Q$2)/(Q$1-Q$2)</f>
        <v>0.18449882437147644</v>
      </c>
      <c r="R571" s="1">
        <f>IFERROR((N571-R$2)/(R$1-R$2),0)</f>
        <v>0.41676678706933085</v>
      </c>
      <c r="S571" s="1">
        <f>IFERROR((O571-S$2)/(S$1-S$2),0)</f>
        <v>0.83752902033618837</v>
      </c>
    </row>
    <row r="572" spans="1:19" x14ac:dyDescent="0.25">
      <c r="A572" s="2">
        <v>40658</v>
      </c>
      <c r="B572" s="1">
        <v>67058</v>
      </c>
      <c r="C572" s="1">
        <v>67124</v>
      </c>
      <c r="D572" s="1">
        <v>66552</v>
      </c>
      <c r="E572" s="1">
        <v>66972</v>
      </c>
      <c r="F572" s="1">
        <f>IF((C573-B573)&gt;500,500,(E573-B573))</f>
        <v>172</v>
      </c>
      <c r="G572" s="1">
        <f>(E573-B573)</f>
        <v>172</v>
      </c>
      <c r="H572" s="1" t="str">
        <f>IF(AND(S572&lt;0.69,P572&gt;=0.46),"TRADE",IF(AND(S572&lt;0.69,P572&lt;0.11,Q572&gt;=0.26),"TRADE",IF(AND(S572&lt;0.69,P572&lt;0.46,P572&gt;=0.11,R572&lt;0.84),"TRADE","NO TRADE")))</f>
        <v>NO TRADE</v>
      </c>
      <c r="I572" s="1">
        <f>IF((C573-B573)&gt;500,1,0)</f>
        <v>0</v>
      </c>
      <c r="J572" s="1">
        <f>STDEV(E568:E572)</f>
        <v>680.64660434031407</v>
      </c>
      <c r="K572" s="1">
        <f>STDEV(E565:E572)</f>
        <v>543.49503874723382</v>
      </c>
      <c r="L572" s="1">
        <f>IFERROR((E572-D572)/(C572-D572),0)</f>
        <v>0.73426573426573427</v>
      </c>
      <c r="M572" s="1">
        <f>D572/E572-1</f>
        <v>-6.2712775488263928E-3</v>
      </c>
      <c r="N572" s="1">
        <f>SUM(L563:L572)</f>
        <v>4.5724823197246121</v>
      </c>
      <c r="O572" s="1">
        <f>SUM(M563:M572)</f>
        <v>-6.2056535105531885E-2</v>
      </c>
      <c r="P572" s="1">
        <f>(J572-$P$2)/($P$1-$P$2)</f>
        <v>0.18387880146675722</v>
      </c>
      <c r="Q572" s="1">
        <f>(K572-Q$2)/(Q$1-Q$2)</f>
        <v>0.11305978916519258</v>
      </c>
      <c r="R572" s="1">
        <f>IFERROR((N572-R$2)/(R$1-R$2),0)</f>
        <v>0.41387924818022104</v>
      </c>
      <c r="S572" s="1">
        <f>IFERROR((O572-S$2)/(S$1-S$2),0)</f>
        <v>0.84048716930837009</v>
      </c>
    </row>
    <row r="573" spans="1:19" x14ac:dyDescent="0.25">
      <c r="A573" s="2">
        <v>40659</v>
      </c>
      <c r="B573" s="1">
        <v>66972</v>
      </c>
      <c r="C573" s="1">
        <v>67413</v>
      </c>
      <c r="D573" s="1">
        <v>66722</v>
      </c>
      <c r="E573" s="1">
        <v>67144</v>
      </c>
      <c r="F573" s="1">
        <f>IF((C574-B574)&gt;500,500,(E574-B574))</f>
        <v>-879</v>
      </c>
      <c r="G573" s="1">
        <f>(E574-B574)</f>
        <v>-879</v>
      </c>
      <c r="H573" s="1" t="str">
        <f>IF(AND(S573&lt;0.69,P573&gt;=0.46),"TRADE",IF(AND(S573&lt;0.69,P573&lt;0.11,Q573&gt;=0.26),"TRADE",IF(AND(S573&lt;0.69,P573&lt;0.46,P573&gt;=0.11,R573&lt;0.84),"TRADE","NO TRADE")))</f>
        <v>NO TRADE</v>
      </c>
      <c r="I573" s="1">
        <f>IF((C574-B574)&gt;500,1,0)</f>
        <v>0</v>
      </c>
      <c r="J573" s="1">
        <f>STDEV(E569:E573)</f>
        <v>746.80506157899072</v>
      </c>
      <c r="K573" s="1">
        <f>STDEV(E566:E573)</f>
        <v>575.84273646791553</v>
      </c>
      <c r="L573" s="1">
        <f>IFERROR((E573-D573)/(C573-D573),0)</f>
        <v>0.61070911722141819</v>
      </c>
      <c r="M573" s="1">
        <f>D573/E573-1</f>
        <v>-6.2849994042654123E-3</v>
      </c>
      <c r="N573" s="1">
        <f>SUM(L564:L573)</f>
        <v>4.9264064682612698</v>
      </c>
      <c r="O573" s="1">
        <f>SUM(M564:M573)</f>
        <v>-6.4761686435057086E-2</v>
      </c>
      <c r="P573" s="1">
        <f>(J573-$P$2)/($P$1-$P$2)</f>
        <v>0.20363718210175893</v>
      </c>
      <c r="Q573" s="1">
        <f>(K573-Q$2)/(Q$1-Q$2)</f>
        <v>0.12215867419711808</v>
      </c>
      <c r="R573" s="1">
        <f>IFERROR((N573-R$2)/(R$1-R$2),0)</f>
        <v>0.46920183655594044</v>
      </c>
      <c r="S573" s="1">
        <f>IFERROR((O573-S$2)/(S$1-S$2),0)</f>
        <v>0.82875369663291532</v>
      </c>
    </row>
    <row r="574" spans="1:19" x14ac:dyDescent="0.25">
      <c r="A574" s="2">
        <v>40660</v>
      </c>
      <c r="B574" s="1">
        <v>67143</v>
      </c>
      <c r="C574" s="1">
        <v>67228</v>
      </c>
      <c r="D574" s="1">
        <v>65885</v>
      </c>
      <c r="E574" s="1">
        <v>66264</v>
      </c>
      <c r="F574" s="1">
        <f>IF((C575-B575)&gt;500,500,(E575-B575))</f>
        <v>-576</v>
      </c>
      <c r="G574" s="1">
        <f>(E575-B575)</f>
        <v>-576</v>
      </c>
      <c r="H574" s="1" t="str">
        <f>IF(AND(S574&lt;0.69,P574&gt;=0.46),"TRADE",IF(AND(S574&lt;0.69,P574&lt;0.11,Q574&gt;=0.26),"TRADE",IF(AND(S574&lt;0.69,P574&lt;0.46,P574&gt;=0.11,R574&lt;0.84),"TRADE","NO TRADE")))</f>
        <v>NO TRADE</v>
      </c>
      <c r="I574" s="1">
        <f>IF((C575-B575)&gt;500,1,0)</f>
        <v>0</v>
      </c>
      <c r="J574" s="1">
        <f>STDEV(E570:E574)</f>
        <v>469.38811233349315</v>
      </c>
      <c r="K574" s="1">
        <f>STDEV(E567:E574)</f>
        <v>583.26439728724847</v>
      </c>
      <c r="L574" s="1">
        <f>IFERROR((E574-D574)/(C574-D574),0)</f>
        <v>0.28220402084884588</v>
      </c>
      <c r="M574" s="1">
        <f>D574/E574-1</f>
        <v>-5.7195460581914714E-3</v>
      </c>
      <c r="N574" s="1">
        <f>SUM(L565:L574)</f>
        <v>5.0910146702947845</v>
      </c>
      <c r="O574" s="1">
        <f>SUM(M565:M574)</f>
        <v>-6.8500714917988925E-2</v>
      </c>
      <c r="P574" s="1">
        <f>(J574-$P$2)/($P$1-$P$2)</f>
        <v>0.12078595027785413</v>
      </c>
      <c r="Q574" s="1">
        <f>(K574-Q$2)/(Q$1-Q$2)</f>
        <v>0.12424626754376547</v>
      </c>
      <c r="R574" s="1">
        <f>IFERROR((N574-R$2)/(R$1-R$2),0)</f>
        <v>0.49493207237629777</v>
      </c>
      <c r="S574" s="1">
        <f>IFERROR((O574-S$2)/(S$1-S$2),0)</f>
        <v>0.81253582813203262</v>
      </c>
    </row>
    <row r="575" spans="1:19" x14ac:dyDescent="0.25">
      <c r="A575" s="2">
        <v>40661</v>
      </c>
      <c r="B575" s="1">
        <v>66249</v>
      </c>
      <c r="C575" s="1">
        <v>66249</v>
      </c>
      <c r="D575" s="1">
        <v>65105</v>
      </c>
      <c r="E575" s="1">
        <v>65673</v>
      </c>
      <c r="F575" s="1">
        <f>IF((C576-B576)&gt;500,500,(E576-B576))</f>
        <v>500</v>
      </c>
      <c r="G575" s="1">
        <f>(E576-B576)</f>
        <v>469</v>
      </c>
      <c r="H575" s="1" t="str">
        <f>IF(AND(S575&lt;0.69,P575&gt;=0.46),"TRADE",IF(AND(S575&lt;0.69,P575&lt;0.11,Q575&gt;=0.26),"TRADE",IF(AND(S575&lt;0.69,P575&lt;0.46,P575&gt;=0.11,R575&lt;0.84),"TRADE","NO TRADE")))</f>
        <v>NO TRADE</v>
      </c>
      <c r="I575" s="1">
        <f>IF((C576-B576)&gt;500,1,0)</f>
        <v>1</v>
      </c>
      <c r="J575" s="1">
        <f>STDEV(E571:E575)</f>
        <v>635.18595702361051</v>
      </c>
      <c r="K575" s="1">
        <f>STDEV(E568:E575)</f>
        <v>651.00208470151176</v>
      </c>
      <c r="L575" s="1">
        <f>IFERROR((E575-D575)/(C575-D575),0)</f>
        <v>0.49650349650349651</v>
      </c>
      <c r="M575" s="1">
        <f>D575/E575-1</f>
        <v>-8.6489120338647529E-3</v>
      </c>
      <c r="N575" s="1">
        <f>SUM(L566:L575)</f>
        <v>5.4653114628876676</v>
      </c>
      <c r="O575" s="1">
        <f>SUM(M566:M575)</f>
        <v>-7.4533625995144792E-2</v>
      </c>
      <c r="P575" s="1">
        <f>(J575-$P$2)/($P$1-$P$2)</f>
        <v>0.17030187100182057</v>
      </c>
      <c r="Q575" s="1">
        <f>(K575-Q$2)/(Q$1-Q$2)</f>
        <v>0.14329978521395284</v>
      </c>
      <c r="R575" s="1">
        <f>IFERROR((N575-R$2)/(R$1-R$2),0)</f>
        <v>0.55343914930954452</v>
      </c>
      <c r="S575" s="1">
        <f>IFERROR((O575-S$2)/(S$1-S$2),0)</f>
        <v>0.78636834666633548</v>
      </c>
    </row>
    <row r="576" spans="1:19" x14ac:dyDescent="0.25">
      <c r="A576" s="2">
        <v>40662</v>
      </c>
      <c r="B576" s="1">
        <v>65664</v>
      </c>
      <c r="C576" s="1">
        <v>66294</v>
      </c>
      <c r="D576" s="1">
        <v>65461</v>
      </c>
      <c r="E576" s="1">
        <v>66133</v>
      </c>
      <c r="F576" s="1">
        <f>IF((C577-B577)&gt;500,500,(E577-B577))</f>
        <v>-656</v>
      </c>
      <c r="G576" s="1">
        <f>(E577-B577)</f>
        <v>-656</v>
      </c>
      <c r="H576" s="1" t="str">
        <f>IF(AND(S576&lt;0.69,P576&gt;=0.46),"TRADE",IF(AND(S576&lt;0.69,P576&lt;0.11,Q576&gt;=0.26),"TRADE",IF(AND(S576&lt;0.69,P576&lt;0.46,P576&gt;=0.11,R576&lt;0.84),"TRADE","NO TRADE")))</f>
        <v>NO TRADE</v>
      </c>
      <c r="I576" s="1">
        <f>IF((C577-B577)&gt;500,1,0)</f>
        <v>0</v>
      </c>
      <c r="J576" s="1">
        <f>STDEV(E572:E576)</f>
        <v>610.76075512429577</v>
      </c>
      <c r="K576" s="1">
        <f>STDEV(E569:E576)</f>
        <v>648.34414086964648</v>
      </c>
      <c r="L576" s="1">
        <f>IFERROR((E576-D576)/(C576-D576),0)</f>
        <v>0.80672268907563027</v>
      </c>
      <c r="M576" s="1">
        <f>D576/E576-1</f>
        <v>-1.0161341539019819E-2</v>
      </c>
      <c r="N576" s="1">
        <f>SUM(L567:L576)</f>
        <v>6.0694479450667442</v>
      </c>
      <c r="O576" s="1">
        <f>SUM(M567:M576)</f>
        <v>-8.1160388825865071E-2</v>
      </c>
      <c r="P576" s="1">
        <f>(J576-$P$2)/($P$1-$P$2)</f>
        <v>0.16300722635083714</v>
      </c>
      <c r="Q576" s="1">
        <f>(K576-Q$2)/(Q$1-Q$2)</f>
        <v>0.14255214853339876</v>
      </c>
      <c r="R576" s="1">
        <f>IFERROR((N576-R$2)/(R$1-R$2),0)</f>
        <v>0.64787292576853195</v>
      </c>
      <c r="S576" s="1">
        <f>IFERROR((O576-S$2)/(S$1-S$2),0)</f>
        <v>0.75762505982972705</v>
      </c>
    </row>
    <row r="577" spans="1:19" x14ac:dyDescent="0.25">
      <c r="A577" s="2">
        <v>40665</v>
      </c>
      <c r="B577" s="1">
        <v>66119</v>
      </c>
      <c r="C577" s="1">
        <v>66500</v>
      </c>
      <c r="D577" s="1">
        <v>65346</v>
      </c>
      <c r="E577" s="1">
        <v>65463</v>
      </c>
      <c r="F577" s="1">
        <f>IF((C578-B578)&gt;500,500,(E578-B578))</f>
        <v>-1140</v>
      </c>
      <c r="G577" s="1">
        <f>(E578-B578)</f>
        <v>-1140</v>
      </c>
      <c r="H577" s="1" t="str">
        <f>IF(AND(S577&lt;0.69,P577&gt;=0.46),"TRADE",IF(AND(S577&lt;0.69,P577&lt;0.11,Q577&gt;=0.26),"TRADE",IF(AND(S577&lt;0.69,P577&lt;0.46,P577&gt;=0.11,R577&lt;0.84),"TRADE","NO TRADE")))</f>
        <v>NO TRADE</v>
      </c>
      <c r="I577" s="1">
        <f>IF((C578-B578)&gt;500,1,0)</f>
        <v>0</v>
      </c>
      <c r="J577" s="1">
        <f>STDEV(E573:E577)</f>
        <v>651.87291706282747</v>
      </c>
      <c r="K577" s="1">
        <f>STDEV(E570:E577)</f>
        <v>638.58133781061906</v>
      </c>
      <c r="L577" s="1">
        <f>IFERROR((E577-D577)/(C577-D577),0)</f>
        <v>0.10138648180242635</v>
      </c>
      <c r="M577" s="1">
        <f>D577/E577-1</f>
        <v>-1.7872691444021926E-3</v>
      </c>
      <c r="N577" s="1">
        <f>SUM(L568:L577)</f>
        <v>5.9723050151044657</v>
      </c>
      <c r="O577" s="1">
        <f>SUM(M568:M577)</f>
        <v>-8.0096076021233586E-2</v>
      </c>
      <c r="P577" s="1">
        <f>(J577-$P$2)/($P$1-$P$2)</f>
        <v>0.17528547131321301</v>
      </c>
      <c r="Q577" s="1">
        <f>(K577-Q$2)/(Q$1-Q$2)</f>
        <v>0.13980602967849717</v>
      </c>
      <c r="R577" s="1">
        <f>IFERROR((N577-R$2)/(R$1-R$2),0)</f>
        <v>0.63268832095946559</v>
      </c>
      <c r="S577" s="1">
        <f>IFERROR((O577-S$2)/(S$1-S$2),0)</f>
        <v>0.76224146892853784</v>
      </c>
    </row>
    <row r="578" spans="1:19" x14ac:dyDescent="0.25">
      <c r="A578" s="2">
        <v>40666</v>
      </c>
      <c r="B578" s="1">
        <v>65458</v>
      </c>
      <c r="C578" s="1">
        <v>65468</v>
      </c>
      <c r="D578" s="1">
        <v>64244</v>
      </c>
      <c r="E578" s="1">
        <v>64318</v>
      </c>
      <c r="F578" s="1">
        <f>IF((C579-B579)&gt;500,500,(E579-B579))</f>
        <v>-704</v>
      </c>
      <c r="G578" s="1">
        <f>(E579-B579)</f>
        <v>-704</v>
      </c>
      <c r="H578" s="1" t="str">
        <f>IF(AND(S578&lt;0.69,P578&gt;=0.46),"TRADE",IF(AND(S578&lt;0.69,P578&lt;0.11,Q578&gt;=0.26),"TRADE",IF(AND(S578&lt;0.69,P578&lt;0.46,P578&gt;=0.11,R578&lt;0.84),"TRADE","NO TRADE")))</f>
        <v>NO TRADE</v>
      </c>
      <c r="I578" s="1">
        <f>IF((C579-B579)&gt;500,1,0)</f>
        <v>0</v>
      </c>
      <c r="J578" s="1">
        <f>STDEV(E574:E578)</f>
        <v>772.68473519282099</v>
      </c>
      <c r="K578" s="1">
        <f>STDEV(E571:E578)</f>
        <v>967.57154589651486</v>
      </c>
      <c r="L578" s="1">
        <f>IFERROR((E578-D578)/(C578-D578),0)</f>
        <v>6.0457516339869281E-2</v>
      </c>
      <c r="M578" s="1">
        <f>D578/E578-1</f>
        <v>-1.1505332877266294E-3</v>
      </c>
      <c r="N578" s="1">
        <f>SUM(L569:L578)</f>
        <v>5.1195792517015688</v>
      </c>
      <c r="O578" s="1">
        <f>SUM(M569:M578)</f>
        <v>-6.8469931245256799E-2</v>
      </c>
      <c r="P578" s="1">
        <f>(J578-$P$2)/($P$1-$P$2)</f>
        <v>0.21136620819024421</v>
      </c>
      <c r="Q578" s="1">
        <f>(K578-Q$2)/(Q$1-Q$2)</f>
        <v>0.23234566281872324</v>
      </c>
      <c r="R578" s="1">
        <f>IFERROR((N578-R$2)/(R$1-R$2),0)</f>
        <v>0.49939705897251074</v>
      </c>
      <c r="S578" s="1">
        <f>IFERROR((O578-S$2)/(S$1-S$2),0)</f>
        <v>0.81266935093310855</v>
      </c>
    </row>
    <row r="579" spans="1:19" x14ac:dyDescent="0.25">
      <c r="A579" s="2">
        <v>40667</v>
      </c>
      <c r="B579" s="1">
        <v>64320</v>
      </c>
      <c r="C579" s="1">
        <v>64807</v>
      </c>
      <c r="D579" s="1">
        <v>63548</v>
      </c>
      <c r="E579" s="1">
        <v>63616</v>
      </c>
      <c r="F579" s="1">
        <f>IF((C580-B580)&gt;500,500,(E580-B580))</f>
        <v>500</v>
      </c>
      <c r="G579" s="1">
        <f>(E580-B580)</f>
        <v>-202</v>
      </c>
      <c r="H579" s="1" t="str">
        <f>IF(AND(S579&lt;0.69,P579&gt;=0.46),"TRADE",IF(AND(S579&lt;0.69,P579&lt;0.11,Q579&gt;=0.26),"TRADE",IF(AND(S579&lt;0.69,P579&lt;0.46,P579&gt;=0.11,R579&lt;0.84),"TRADE","NO TRADE")))</f>
        <v>NO TRADE</v>
      </c>
      <c r="I579" s="1">
        <f>IF((C580-B580)&gt;500,1,0)</f>
        <v>1</v>
      </c>
      <c r="J579" s="1">
        <f>STDEV(E575:E579)</f>
        <v>1039.6303670055045</v>
      </c>
      <c r="K579" s="1">
        <f>STDEV(E572:E579)</f>
        <v>1225.8260698693875</v>
      </c>
      <c r="L579" s="1">
        <f>IFERROR((E579-D579)/(C579-D579),0)</f>
        <v>5.4011119936457505E-2</v>
      </c>
      <c r="M579" s="1">
        <f>D579/E579-1</f>
        <v>-1.0689134808853362E-3</v>
      </c>
      <c r="N579" s="1">
        <f>SUM(L570:L579)</f>
        <v>5.0075696998034012</v>
      </c>
      <c r="O579" s="1">
        <f>SUM(M570:M579)</f>
        <v>-6.5610082209899723E-2</v>
      </c>
      <c r="P579" s="1">
        <f>(J579-$P$2)/($P$1-$P$2)</f>
        <v>0.29109015615320499</v>
      </c>
      <c r="Q579" s="1">
        <f>(K579-Q$2)/(Q$1-Q$2)</f>
        <v>0.30498849022777985</v>
      </c>
      <c r="R579" s="1">
        <f>IFERROR((N579-R$2)/(R$1-R$2),0)</f>
        <v>0.48188862288689199</v>
      </c>
      <c r="S579" s="1">
        <f>IFERROR((O579-S$2)/(S$1-S$2),0)</f>
        <v>0.82507381797568902</v>
      </c>
    </row>
    <row r="580" spans="1:19" x14ac:dyDescent="0.25">
      <c r="A580" s="2">
        <v>40668</v>
      </c>
      <c r="B580" s="1">
        <v>63609</v>
      </c>
      <c r="C580" s="1">
        <v>64268</v>
      </c>
      <c r="D580" s="1">
        <v>62973</v>
      </c>
      <c r="E580" s="1">
        <v>63407</v>
      </c>
      <c r="F580" s="1">
        <f>IF((C581-B581)&gt;500,500,(E581-B581))</f>
        <v>500</v>
      </c>
      <c r="G580" s="1">
        <f>(E581-B581)</f>
        <v>995</v>
      </c>
      <c r="H580" s="1" t="str">
        <f>IF(AND(S580&lt;0.69,P580&gt;=0.46),"TRADE",IF(AND(S580&lt;0.69,P580&lt;0.11,Q580&gt;=0.26),"TRADE",IF(AND(S580&lt;0.69,P580&lt;0.46,P580&gt;=0.11,R580&lt;0.84),"TRADE","NO TRADE")))</f>
        <v>NO TRADE</v>
      </c>
      <c r="I580" s="1">
        <f>IF((C581-B581)&gt;500,1,0)</f>
        <v>1</v>
      </c>
      <c r="J580" s="1">
        <f>STDEV(E576:E580)</f>
        <v>1179.5224881281408</v>
      </c>
      <c r="K580" s="1">
        <f>STDEV(E573:E580)</f>
        <v>1339.2219222902741</v>
      </c>
      <c r="L580" s="1">
        <f>IFERROR((E580-D580)/(C580-D580),0)</f>
        <v>0.33513513513513515</v>
      </c>
      <c r="M580" s="1">
        <f>D580/E580-1</f>
        <v>-6.8446701468292126E-3</v>
      </c>
      <c r="N580" s="1">
        <f>SUM(L571:L580)</f>
        <v>4.4605619777956793</v>
      </c>
      <c r="O580" s="1">
        <f>SUM(M571:M580)</f>
        <v>-6.1254292850697944E-2</v>
      </c>
      <c r="P580" s="1">
        <f>(J580-$P$2)/($P$1-$P$2)</f>
        <v>0.33286927090805951</v>
      </c>
      <c r="Q580" s="1">
        <f>(K580-Q$2)/(Q$1-Q$2)</f>
        <v>0.33688491244564811</v>
      </c>
      <c r="R580" s="1">
        <f>IFERROR((N580-R$2)/(R$1-R$2),0)</f>
        <v>0.39638475668252426</v>
      </c>
      <c r="S580" s="1">
        <f>IFERROR((O580-S$2)/(S$1-S$2),0)</f>
        <v>0.84396685914067293</v>
      </c>
    </row>
    <row r="581" spans="1:19" x14ac:dyDescent="0.25">
      <c r="A581" s="2">
        <v>40669</v>
      </c>
      <c r="B581" s="1">
        <v>63422</v>
      </c>
      <c r="C581" s="1">
        <v>64704</v>
      </c>
      <c r="D581" s="1">
        <v>63422</v>
      </c>
      <c r="E581" s="1">
        <v>64417</v>
      </c>
      <c r="F581" s="1">
        <f>IF((C582-B582)&gt;500,500,(E582-B582))</f>
        <v>206</v>
      </c>
      <c r="G581" s="1">
        <f>(E582-B582)</f>
        <v>206</v>
      </c>
      <c r="H581" s="1" t="str">
        <f>IF(AND(S581&lt;0.69,P581&gt;=0.46),"TRADE",IF(AND(S581&lt;0.69,P581&lt;0.11,Q581&gt;=0.26),"TRADE",IF(AND(S581&lt;0.69,P581&lt;0.46,P581&gt;=0.11,R581&lt;0.84),"TRADE","NO TRADE")))</f>
        <v>NO TRADE</v>
      </c>
      <c r="I581" s="1">
        <f>IF((C582-B582)&gt;500,1,0)</f>
        <v>0</v>
      </c>
      <c r="J581" s="1">
        <f>STDEV(E577:E581)</f>
        <v>808.75193971946669</v>
      </c>
      <c r="K581" s="1">
        <f>STDEV(E574:E581)</f>
        <v>1117.6484161590608</v>
      </c>
      <c r="L581" s="1">
        <f>IFERROR((E581-D581)/(C581-D581),0)</f>
        <v>0.77613104524180965</v>
      </c>
      <c r="M581" s="1">
        <f>D581/E581-1</f>
        <v>-1.5446233137215382E-2</v>
      </c>
      <c r="N581" s="1">
        <f>SUM(L572:L581)</f>
        <v>4.257526356370823</v>
      </c>
      <c r="O581" s="1">
        <f>SUM(M572:M581)</f>
        <v>-6.3383695781226601E-2</v>
      </c>
      <c r="P581" s="1">
        <f>(J581-$P$2)/($P$1-$P$2)</f>
        <v>0.22213776462039195</v>
      </c>
      <c r="Q581" s="1">
        <f>(K581-Q$2)/(Q$1-Q$2)</f>
        <v>0.27455986304593272</v>
      </c>
      <c r="R581" s="1">
        <f>IFERROR((N581-R$2)/(R$1-R$2),0)</f>
        <v>0.36464785442214542</v>
      </c>
      <c r="S581" s="1">
        <f>IFERROR((O581-S$2)/(S$1-S$2),0)</f>
        <v>0.83473066934689288</v>
      </c>
    </row>
    <row r="582" spans="1:19" x14ac:dyDescent="0.25">
      <c r="A582" s="2">
        <v>40672</v>
      </c>
      <c r="B582" s="1">
        <v>64416</v>
      </c>
      <c r="C582" s="1">
        <v>64782</v>
      </c>
      <c r="D582" s="1">
        <v>64150</v>
      </c>
      <c r="E582" s="1">
        <v>64622</v>
      </c>
      <c r="F582" s="1">
        <f>IF((C583-B583)&gt;500,500,(E583-B583))</f>
        <v>500</v>
      </c>
      <c r="G582" s="1">
        <f>(E583-B583)</f>
        <v>255</v>
      </c>
      <c r="H582" s="1" t="str">
        <f>IF(AND(S582&lt;0.69,P582&gt;=0.46),"TRADE",IF(AND(S582&lt;0.69,P582&lt;0.11,Q582&gt;=0.26),"TRADE",IF(AND(S582&lt;0.69,P582&lt;0.46,P582&gt;=0.11,R582&lt;0.84),"TRADE","NO TRADE")))</f>
        <v>NO TRADE</v>
      </c>
      <c r="I582" s="1">
        <f>IF((C583-B583)&gt;500,1,0)</f>
        <v>1</v>
      </c>
      <c r="J582" s="1">
        <f>STDEV(E578:E582)</f>
        <v>532.00610898748141</v>
      </c>
      <c r="K582" s="1">
        <f>STDEV(E575:E582)</f>
        <v>975.4917349726752</v>
      </c>
      <c r="L582" s="1">
        <f>IFERROR((E582-D582)/(C582-D582),0)</f>
        <v>0.74683544303797467</v>
      </c>
      <c r="M582" s="1">
        <f>D582/E582-1</f>
        <v>-7.3040141128408731E-3</v>
      </c>
      <c r="N582" s="1">
        <f>SUM(L573:L582)</f>
        <v>4.2700960651430631</v>
      </c>
      <c r="O582" s="1">
        <f>SUM(M573:M582)</f>
        <v>-6.4416432345241081E-2</v>
      </c>
      <c r="P582" s="1">
        <f>(J582-$P$2)/($P$1-$P$2)</f>
        <v>0.13948696393703405</v>
      </c>
      <c r="Q582" s="1">
        <f>(K582-Q$2)/(Q$1-Q$2)</f>
        <v>0.23457348411399337</v>
      </c>
      <c r="R582" s="1">
        <f>IFERROR((N582-R$2)/(R$1-R$2),0)</f>
        <v>0.36661265062857684</v>
      </c>
      <c r="S582" s="1">
        <f>IFERROR((O582-S$2)/(S$1-S$2),0)</f>
        <v>0.83025122077684421</v>
      </c>
    </row>
    <row r="583" spans="1:19" x14ac:dyDescent="0.25">
      <c r="A583" s="2">
        <v>40673</v>
      </c>
      <c r="B583" s="1">
        <v>64622</v>
      </c>
      <c r="C583" s="1">
        <v>65143</v>
      </c>
      <c r="D583" s="1">
        <v>64619</v>
      </c>
      <c r="E583" s="1">
        <v>64877</v>
      </c>
      <c r="F583" s="1">
        <f>IF((C584-B584)&gt;500,500,(E584-B584))</f>
        <v>-1101</v>
      </c>
      <c r="G583" s="1">
        <f>(E584-B584)</f>
        <v>-1101</v>
      </c>
      <c r="H583" s="1" t="str">
        <f>IF(AND(S583&lt;0.69,P583&gt;=0.46),"TRADE",IF(AND(S583&lt;0.69,P583&lt;0.11,Q583&gt;=0.26),"TRADE",IF(AND(S583&lt;0.69,P583&lt;0.46,P583&gt;=0.11,R583&lt;0.84),"TRADE","NO TRADE")))</f>
        <v>NO TRADE</v>
      </c>
      <c r="I583" s="1">
        <f>IF((C584-B584)&gt;500,1,0)</f>
        <v>0</v>
      </c>
      <c r="J583" s="1">
        <f>STDEV(E579:E583)</f>
        <v>642.77966675992479</v>
      </c>
      <c r="K583" s="1">
        <f>STDEV(E576:E583)</f>
        <v>900.49493335609611</v>
      </c>
      <c r="L583" s="1">
        <f>IFERROR((E583-D583)/(C583-D583),0)</f>
        <v>0.49236641221374045</v>
      </c>
      <c r="M583" s="1">
        <f>D583/E583-1</f>
        <v>-3.9767560152288439E-3</v>
      </c>
      <c r="N583" s="1">
        <f>SUM(L574:L583)</f>
        <v>4.1517533601353858</v>
      </c>
      <c r="O583" s="1">
        <f>SUM(M574:M583)</f>
        <v>-6.2108188956204513E-2</v>
      </c>
      <c r="P583" s="1">
        <f>(J583-$P$2)/($P$1-$P$2)</f>
        <v>0.1725697504788242</v>
      </c>
      <c r="Q583" s="1">
        <f>(K583-Q$2)/(Q$1-Q$2)</f>
        <v>0.21347809483579167</v>
      </c>
      <c r="R583" s="1">
        <f>IFERROR((N583-R$2)/(R$1-R$2),0)</f>
        <v>0.34811426677011909</v>
      </c>
      <c r="S583" s="1">
        <f>IFERROR((O583-S$2)/(S$1-S$2),0)</f>
        <v>0.84026312304565853</v>
      </c>
    </row>
    <row r="584" spans="1:19" x14ac:dyDescent="0.25">
      <c r="A584" s="2">
        <v>40674</v>
      </c>
      <c r="B584" s="1">
        <v>64877</v>
      </c>
      <c r="C584" s="1">
        <v>64877</v>
      </c>
      <c r="D584" s="1">
        <v>63622</v>
      </c>
      <c r="E584" s="1">
        <v>63776</v>
      </c>
      <c r="F584" s="1">
        <f>IF((C585-B585)&gt;500,500,(E585-B585))</f>
        <v>500</v>
      </c>
      <c r="G584" s="1">
        <f>(E585-B585)</f>
        <v>231</v>
      </c>
      <c r="H584" s="1" t="str">
        <f>IF(AND(S584&lt;0.69,P584&gt;=0.46),"TRADE",IF(AND(S584&lt;0.69,P584&lt;0.11,Q584&gt;=0.26),"TRADE",IF(AND(S584&lt;0.69,P584&lt;0.46,P584&gt;=0.11,R584&lt;0.84),"TRADE","NO TRADE")))</f>
        <v>NO TRADE</v>
      </c>
      <c r="I584" s="1">
        <f>IF((C585-B585)&gt;500,1,0)</f>
        <v>1</v>
      </c>
      <c r="J584" s="1">
        <f>STDEV(E580:E584)</f>
        <v>610.36194180174766</v>
      </c>
      <c r="K584" s="1">
        <f>STDEV(E577:E584)</f>
        <v>690.95420563573839</v>
      </c>
      <c r="L584" s="1">
        <f>IFERROR((E584-D584)/(C584-D584),0)</f>
        <v>0.12270916334661354</v>
      </c>
      <c r="M584" s="1">
        <f>D584/E584-1</f>
        <v>-2.4147014550928159E-3</v>
      </c>
      <c r="N584" s="1">
        <f>SUM(L575:L584)</f>
        <v>3.9922585026331534</v>
      </c>
      <c r="O584" s="1">
        <f>SUM(M575:M584)</f>
        <v>-5.8803344353105858E-2</v>
      </c>
      <c r="P584" s="1">
        <f>(J584-$P$2)/($P$1-$P$2)</f>
        <v>0.16288811980334336</v>
      </c>
      <c r="Q584" s="1">
        <f>(K584-Q$2)/(Q$1-Q$2)</f>
        <v>0.15453767170284796</v>
      </c>
      <c r="R584" s="1">
        <f>IFERROR((N584-R$2)/(R$1-R$2),0)</f>
        <v>0.32318330801490969</v>
      </c>
      <c r="S584" s="1">
        <f>IFERROR((O584-S$2)/(S$1-S$2),0)</f>
        <v>0.85459773842330855</v>
      </c>
    </row>
    <row r="585" spans="1:19" x14ac:dyDescent="0.25">
      <c r="A585" s="2">
        <v>40675</v>
      </c>
      <c r="B585" s="1">
        <v>63772</v>
      </c>
      <c r="C585" s="1">
        <v>64329</v>
      </c>
      <c r="D585" s="1">
        <v>63125</v>
      </c>
      <c r="E585" s="1">
        <v>64003</v>
      </c>
      <c r="F585" s="1">
        <f>IF((C586-B586)&gt;500,500,(E586-B586))</f>
        <v>-768</v>
      </c>
      <c r="G585" s="1">
        <f>(E586-B586)</f>
        <v>-768</v>
      </c>
      <c r="H585" s="1" t="str">
        <f>IF(AND(S585&lt;0.69,P585&gt;=0.46),"TRADE",IF(AND(S585&lt;0.69,P585&lt;0.11,Q585&gt;=0.26),"TRADE",IF(AND(S585&lt;0.69,P585&lt;0.46,P585&gt;=0.11,R585&lt;0.84),"TRADE","NO TRADE")))</f>
        <v>NO TRADE</v>
      </c>
      <c r="I585" s="1">
        <f>IF((C586-B586)&gt;500,1,0)</f>
        <v>0</v>
      </c>
      <c r="J585" s="1">
        <f>STDEV(E581:E585)</f>
        <v>448.74324507450808</v>
      </c>
      <c r="K585" s="1">
        <f>STDEV(E578:E585)</f>
        <v>513.55261241111975</v>
      </c>
      <c r="L585" s="1">
        <f>IFERROR((E585-D585)/(C585-D585),0)</f>
        <v>0.72923588039867104</v>
      </c>
      <c r="M585" s="1">
        <f>D585/E585-1</f>
        <v>-1.3718106963736099E-2</v>
      </c>
      <c r="N585" s="1">
        <f>SUM(L576:L585)</f>
        <v>4.2249908865283281</v>
      </c>
      <c r="O585" s="1">
        <f>SUM(M576:M585)</f>
        <v>-6.3872539282977203E-2</v>
      </c>
      <c r="P585" s="1">
        <f>(J585-$P$2)/($P$1-$P$2)</f>
        <v>0.1146203115600328</v>
      </c>
      <c r="Q585" s="1">
        <f>(K585-Q$2)/(Q$1-Q$2)</f>
        <v>0.10463746813444386</v>
      </c>
      <c r="R585" s="1">
        <f>IFERROR((N585-R$2)/(R$1-R$2),0)</f>
        <v>0.35956217034789084</v>
      </c>
      <c r="S585" s="1">
        <f>IFERROR((O585-S$2)/(S$1-S$2),0)</f>
        <v>0.83261033256286121</v>
      </c>
    </row>
    <row r="586" spans="1:19" x14ac:dyDescent="0.25">
      <c r="A586" s="2">
        <v>40676</v>
      </c>
      <c r="B586" s="1">
        <v>64003</v>
      </c>
      <c r="C586" s="1">
        <v>64165</v>
      </c>
      <c r="D586" s="1">
        <v>63063</v>
      </c>
      <c r="E586" s="1">
        <v>63235</v>
      </c>
      <c r="F586" s="1">
        <f>IF((C587-B587)&gt;500,500,(E587-B587))</f>
        <v>500</v>
      </c>
      <c r="G586" s="1">
        <f>(E587-B587)</f>
        <v>-403</v>
      </c>
      <c r="H586" s="1" t="str">
        <f>IF(AND(S586&lt;0.69,P586&gt;=0.46),"TRADE",IF(AND(S586&lt;0.69,P586&lt;0.11,Q586&gt;=0.26),"TRADE",IF(AND(S586&lt;0.69,P586&lt;0.46,P586&gt;=0.11,R586&lt;0.84),"TRADE","NO TRADE")))</f>
        <v>NO TRADE</v>
      </c>
      <c r="I586" s="1">
        <f>IF((C587-B587)&gt;500,1,0)</f>
        <v>1</v>
      </c>
      <c r="J586" s="1">
        <f>STDEV(E582:E586)</f>
        <v>659.31578170099942</v>
      </c>
      <c r="K586" s="1">
        <f>STDEV(E579:E586)</f>
        <v>593.3128390655304</v>
      </c>
      <c r="L586" s="1">
        <f>IFERROR((E586-D586)/(C586-D586),0)</f>
        <v>0.1560798548094374</v>
      </c>
      <c r="M586" s="1">
        <f>D586/E586-1</f>
        <v>-2.7200126512216816E-3</v>
      </c>
      <c r="N586" s="1">
        <f>SUM(L577:L586)</f>
        <v>3.5743480522621351</v>
      </c>
      <c r="O586" s="1">
        <f>SUM(M577:M586)</f>
        <v>-5.6431210395179066E-2</v>
      </c>
      <c r="P586" s="1">
        <f>(J586-$P$2)/($P$1-$P$2)</f>
        <v>0.17750830054281941</v>
      </c>
      <c r="Q586" s="1">
        <f>(K586-Q$2)/(Q$1-Q$2)</f>
        <v>0.12707273195802046</v>
      </c>
      <c r="R586" s="1">
        <f>IFERROR((N586-R$2)/(R$1-R$2),0)</f>
        <v>0.2578588933927955</v>
      </c>
      <c r="S586" s="1">
        <f>IFERROR((O586-S$2)/(S$1-S$2),0)</f>
        <v>0.86488676317178259</v>
      </c>
    </row>
    <row r="587" spans="1:19" x14ac:dyDescent="0.25">
      <c r="A587" s="2">
        <v>40679</v>
      </c>
      <c r="B587" s="1">
        <v>63233</v>
      </c>
      <c r="C587" s="1">
        <v>63829</v>
      </c>
      <c r="D587" s="1">
        <v>62676</v>
      </c>
      <c r="E587" s="1">
        <v>62830</v>
      </c>
      <c r="F587" s="1">
        <f>IF((C588-B588)&gt;500,500,(E588-B588))</f>
        <v>500</v>
      </c>
      <c r="G587" s="1">
        <f>(E588-B588)</f>
        <v>843</v>
      </c>
      <c r="H587" s="1" t="str">
        <f>IF(AND(S587&lt;0.69,P587&gt;=0.46),"TRADE",IF(AND(S587&lt;0.69,P587&lt;0.11,Q587&gt;=0.26),"TRADE",IF(AND(S587&lt;0.69,P587&lt;0.46,P587&gt;=0.11,R587&lt;0.84),"TRADE","NO TRADE")))</f>
        <v>NO TRADE</v>
      </c>
      <c r="I587" s="1">
        <f>IF((C588-B588)&gt;500,1,0)</f>
        <v>1</v>
      </c>
      <c r="J587" s="1">
        <f>STDEV(E583:E587)</f>
        <v>782.02794067731372</v>
      </c>
      <c r="K587" s="1">
        <f>STDEV(E580:E587)</f>
        <v>717.04999576638409</v>
      </c>
      <c r="L587" s="1">
        <f>IFERROR((E587-D587)/(C587-D587),0)</f>
        <v>0.13356461405030357</v>
      </c>
      <c r="M587" s="1">
        <f>D587/E587-1</f>
        <v>-2.4510584115867706E-3</v>
      </c>
      <c r="N587" s="1">
        <f>SUM(L578:L587)</f>
        <v>3.6065261845100123</v>
      </c>
      <c r="O587" s="1">
        <f>SUM(M578:M587)</f>
        <v>-5.7094999662363644E-2</v>
      </c>
      <c r="P587" s="1">
        <f>(J587-$P$2)/($P$1-$P$2)</f>
        <v>0.21415657873421937</v>
      </c>
      <c r="Q587" s="1">
        <f>(K587-Q$2)/(Q$1-Q$2)</f>
        <v>0.16187799608284828</v>
      </c>
      <c r="R587" s="1">
        <f>IFERROR((N587-R$2)/(R$1-R$2),0)</f>
        <v>0.26288872131612068</v>
      </c>
      <c r="S587" s="1">
        <f>IFERROR((O587-S$2)/(S$1-S$2),0)</f>
        <v>0.8620076069694057</v>
      </c>
    </row>
    <row r="588" spans="1:19" x14ac:dyDescent="0.25">
      <c r="A588" s="2">
        <v>40680</v>
      </c>
      <c r="B588" s="1">
        <v>62830</v>
      </c>
      <c r="C588" s="1">
        <v>63680</v>
      </c>
      <c r="D588" s="1">
        <v>62414</v>
      </c>
      <c r="E588" s="1">
        <v>63673</v>
      </c>
      <c r="F588" s="1">
        <f>IF((C589-B589)&gt;500,500,(E589-B589))</f>
        <v>-834</v>
      </c>
      <c r="G588" s="1">
        <f>(E589-B589)</f>
        <v>-834</v>
      </c>
      <c r="H588" s="1" t="str">
        <f>IF(AND(S588&lt;0.69,P588&gt;=0.46),"TRADE",IF(AND(S588&lt;0.69,P588&lt;0.11,Q588&gt;=0.26),"TRADE",IF(AND(S588&lt;0.69,P588&lt;0.46,P588&gt;=0.11,R588&lt;0.84),"TRADE","NO TRADE")))</f>
        <v>NO TRADE</v>
      </c>
      <c r="I588" s="1">
        <f>IF((C589-B589)&gt;500,1,0)</f>
        <v>0</v>
      </c>
      <c r="J588" s="1">
        <f>STDEV(E584:E588)</f>
        <v>468.55661344174837</v>
      </c>
      <c r="K588" s="1">
        <f>STDEV(E581:E588)</f>
        <v>697.02991071299903</v>
      </c>
      <c r="L588" s="1">
        <f>IFERROR((E588-D588)/(C588-D588),0)</f>
        <v>0.99447077409162721</v>
      </c>
      <c r="M588" s="1">
        <f>D588/E588-1</f>
        <v>-1.9772902172035201E-2</v>
      </c>
      <c r="N588" s="1">
        <f>SUM(L579:L588)</f>
        <v>4.5405394422617702</v>
      </c>
      <c r="O588" s="1">
        <f>SUM(M579:M588)</f>
        <v>-7.5717368546672215E-2</v>
      </c>
      <c r="P588" s="1">
        <f>(J588-$P$2)/($P$1-$P$2)</f>
        <v>0.12053762115582813</v>
      </c>
      <c r="Q588" s="1">
        <f>(K588-Q$2)/(Q$1-Q$2)</f>
        <v>0.15624666943317286</v>
      </c>
      <c r="R588" s="1">
        <f>IFERROR((N588-R$2)/(R$1-R$2),0)</f>
        <v>0.40888619340077353</v>
      </c>
      <c r="S588" s="1">
        <f>IFERROR((O588-S$2)/(S$1-S$2),0)</f>
        <v>0.78123391639194573</v>
      </c>
    </row>
    <row r="589" spans="1:19" x14ac:dyDescent="0.25">
      <c r="A589" s="2">
        <v>40681</v>
      </c>
      <c r="B589" s="1">
        <v>63675</v>
      </c>
      <c r="C589" s="1">
        <v>64015</v>
      </c>
      <c r="D589" s="1">
        <v>62830</v>
      </c>
      <c r="E589" s="1">
        <v>62841</v>
      </c>
      <c r="F589" s="1">
        <f>IF((C590-B590)&gt;500,500,(E590-B590))</f>
        <v>500</v>
      </c>
      <c r="G589" s="1">
        <f>(E590-B590)</f>
        <v>-477</v>
      </c>
      <c r="H589" s="1" t="str">
        <f>IF(AND(S589&lt;0.69,P589&gt;=0.46),"TRADE",IF(AND(S589&lt;0.69,P589&lt;0.11,Q589&gt;=0.26),"TRADE",IF(AND(S589&lt;0.69,P589&lt;0.46,P589&gt;=0.11,R589&lt;0.84),"TRADE","NO TRADE")))</f>
        <v>NO TRADE</v>
      </c>
      <c r="I589" s="1">
        <f>IF((C590-B590)&gt;500,1,0)</f>
        <v>1</v>
      </c>
      <c r="J589" s="1">
        <f>STDEV(E585:E589)</f>
        <v>516.67184943637108</v>
      </c>
      <c r="K589" s="1">
        <f>STDEV(E582:E589)</f>
        <v>759.36786445795065</v>
      </c>
      <c r="L589" s="1">
        <f>IFERROR((E589-D589)/(C589-D589),0)</f>
        <v>9.282700421940928E-3</v>
      </c>
      <c r="M589" s="1">
        <f>D589/E589-1</f>
        <v>-1.7504495472697723E-4</v>
      </c>
      <c r="N589" s="1">
        <f>SUM(L580:L589)</f>
        <v>4.4958110227472536</v>
      </c>
      <c r="O589" s="1">
        <f>SUM(M580:M589)</f>
        <v>-7.4823500020513856E-2</v>
      </c>
      <c r="P589" s="1">
        <f>(J589-$P$2)/($P$1-$P$2)</f>
        <v>0.13490735084427857</v>
      </c>
      <c r="Q589" s="1">
        <f>(K589-Q$2)/(Q$1-Q$2)</f>
        <v>0.17378132921479178</v>
      </c>
      <c r="R589" s="1">
        <f>IFERROR((N589-R$2)/(R$1-R$2),0)</f>
        <v>0.40189460508522856</v>
      </c>
      <c r="S589" s="1">
        <f>IFERROR((O589-S$2)/(S$1-S$2),0)</f>
        <v>0.7851110310703947</v>
      </c>
    </row>
    <row r="590" spans="1:19" x14ac:dyDescent="0.25">
      <c r="A590" s="2">
        <v>40682</v>
      </c>
      <c r="B590" s="1">
        <v>62844</v>
      </c>
      <c r="C590" s="1">
        <v>63607</v>
      </c>
      <c r="D590" s="1">
        <v>62225</v>
      </c>
      <c r="E590" s="1">
        <v>62367</v>
      </c>
      <c r="F590" s="1">
        <f>IF((C591-B591)&gt;500,500,(E591-B591))</f>
        <v>500</v>
      </c>
      <c r="G590" s="1">
        <f>(E591-B591)</f>
        <v>227</v>
      </c>
      <c r="H590" s="1" t="str">
        <f>IF(AND(S590&lt;0.69,P590&gt;=0.46),"TRADE",IF(AND(S590&lt;0.69,P590&lt;0.11,Q590&gt;=0.26),"TRADE",IF(AND(S590&lt;0.69,P590&lt;0.46,P590&gt;=0.11,R590&lt;0.84),"TRADE","NO TRADE")))</f>
        <v>NO TRADE</v>
      </c>
      <c r="I590" s="1">
        <f>IF((C591-B591)&gt;500,1,0)</f>
        <v>1</v>
      </c>
      <c r="J590" s="1">
        <f>STDEV(E586:E590)</f>
        <v>490.52033596987599</v>
      </c>
      <c r="K590" s="1">
        <f>STDEV(E583:E590)</f>
        <v>799.3334276579634</v>
      </c>
      <c r="L590" s="1">
        <f>IFERROR((E590-D590)/(C590-D590),0)</f>
        <v>0.10274963820549927</v>
      </c>
      <c r="M590" s="1">
        <f>D590/E590-1</f>
        <v>-2.2768451264290057E-3</v>
      </c>
      <c r="N590" s="1">
        <f>SUM(L581:L590)</f>
        <v>4.2634255258176177</v>
      </c>
      <c r="O590" s="1">
        <f>SUM(M581:M590)</f>
        <v>-7.0255675000113649E-2</v>
      </c>
      <c r="P590" s="1">
        <f>(J590-$P$2)/($P$1-$P$2)</f>
        <v>0.12709713913713025</v>
      </c>
      <c r="Q590" s="1">
        <f>(K590-Q$2)/(Q$1-Q$2)</f>
        <v>0.18502299679599249</v>
      </c>
      <c r="R590" s="1">
        <f>IFERROR((N590-R$2)/(R$1-R$2),0)</f>
        <v>0.36556996534453656</v>
      </c>
      <c r="S590" s="1">
        <f>IFERROR((O590-S$2)/(S$1-S$2),0)</f>
        <v>0.80492376741462413</v>
      </c>
    </row>
    <row r="591" spans="1:19" x14ac:dyDescent="0.25">
      <c r="A591" s="2">
        <v>40683</v>
      </c>
      <c r="B591" s="1">
        <v>62370</v>
      </c>
      <c r="C591" s="1">
        <v>63043</v>
      </c>
      <c r="D591" s="1">
        <v>62086</v>
      </c>
      <c r="E591" s="1">
        <v>62597</v>
      </c>
      <c r="F591" s="1">
        <f>IF((C592-B592)&gt;500,500,(E592-B592))</f>
        <v>-252</v>
      </c>
      <c r="G591" s="1">
        <f>(E592-B592)</f>
        <v>-252</v>
      </c>
      <c r="H591" s="1" t="str">
        <f>IF(AND(S591&lt;0.69,P591&gt;=0.46),"TRADE",IF(AND(S591&lt;0.69,P591&lt;0.11,Q591&gt;=0.26),"TRADE",IF(AND(S591&lt;0.69,P591&lt;0.46,P591&gt;=0.11,R591&lt;0.84),"TRADE","NO TRADE")))</f>
        <v>NO TRADE</v>
      </c>
      <c r="I591" s="1">
        <f>IF((C592-B592)&gt;500,1,0)</f>
        <v>0</v>
      </c>
      <c r="J591" s="1">
        <f>STDEV(E587:E591)</f>
        <v>493.56742193949555</v>
      </c>
      <c r="K591" s="1">
        <f>STDEV(E584:E591)</f>
        <v>599.42323468957579</v>
      </c>
      <c r="L591" s="1">
        <f>IFERROR((E591-D591)/(C591-D591),0)</f>
        <v>0.53396029258098221</v>
      </c>
      <c r="M591" s="1">
        <f>D591/E591-1</f>
        <v>-8.1633305110468957E-3</v>
      </c>
      <c r="N591" s="1">
        <f>SUM(L582:L591)</f>
        <v>4.0212547731567909</v>
      </c>
      <c r="O591" s="1">
        <f>SUM(M582:M591)</f>
        <v>-6.2972772373945163E-2</v>
      </c>
      <c r="P591" s="1">
        <f>(J591-$P$2)/($P$1-$P$2)</f>
        <v>0.12800715861050033</v>
      </c>
      <c r="Q591" s="1">
        <f>(K591-Q$2)/(Q$1-Q$2)</f>
        <v>0.12879148757898767</v>
      </c>
      <c r="R591" s="1">
        <f>IFERROR((N591-R$2)/(R$1-R$2),0)</f>
        <v>0.32771577279653802</v>
      </c>
      <c r="S591" s="1">
        <f>IFERROR((O591-S$2)/(S$1-S$2),0)</f>
        <v>0.83651303121272158</v>
      </c>
    </row>
    <row r="592" spans="1:19" x14ac:dyDescent="0.25">
      <c r="A592" s="2">
        <v>40686</v>
      </c>
      <c r="B592" s="1">
        <v>62597</v>
      </c>
      <c r="C592" s="1">
        <v>62597</v>
      </c>
      <c r="D592" s="1">
        <v>61659</v>
      </c>
      <c r="E592" s="1">
        <v>62345</v>
      </c>
      <c r="F592" s="1">
        <f>IF((C593-B593)&gt;500,500,(E593-B593))</f>
        <v>500</v>
      </c>
      <c r="G592" s="1">
        <f>(E593-B593)</f>
        <v>987</v>
      </c>
      <c r="H592" s="1" t="str">
        <f>IF(AND(S592&lt;0.69,P592&gt;=0.46),"TRADE",IF(AND(S592&lt;0.69,P592&lt;0.11,Q592&gt;=0.26),"TRADE",IF(AND(S592&lt;0.69,P592&lt;0.46,P592&gt;=0.11,R592&lt;0.84),"TRADE","NO TRADE")))</f>
        <v>NO TRADE</v>
      </c>
      <c r="I592" s="1">
        <f>IF((C593-B593)&gt;500,1,0)</f>
        <v>1</v>
      </c>
      <c r="J592" s="1">
        <f>STDEV(E588:E592)</f>
        <v>546.18385183013231</v>
      </c>
      <c r="K592" s="1">
        <f>STDEV(E585:E592)</f>
        <v>604.62289014369469</v>
      </c>
      <c r="L592" s="1">
        <f>IFERROR((E592-D592)/(C592-D592),0)</f>
        <v>0.73134328358208955</v>
      </c>
      <c r="M592" s="1">
        <f>D592/E592-1</f>
        <v>-1.1003288154623481E-2</v>
      </c>
      <c r="N592" s="1">
        <f>SUM(L583:L592)</f>
        <v>4.005762613700905</v>
      </c>
      <c r="O592" s="1">
        <f>SUM(M583:M592)</f>
        <v>-6.667204641572777E-2</v>
      </c>
      <c r="P592" s="1">
        <f>(J592-$P$2)/($P$1-$P$2)</f>
        <v>0.14372118056363495</v>
      </c>
      <c r="Q592" s="1">
        <f>(K592-Q$2)/(Q$1-Q$2)</f>
        <v>0.13025406669640052</v>
      </c>
      <c r="R592" s="1">
        <f>IFERROR((N592-R$2)/(R$1-R$2),0)</f>
        <v>0.32529416250469262</v>
      </c>
      <c r="S592" s="1">
        <f>IFERROR((O592-S$2)/(S$1-S$2),0)</f>
        <v>0.82046759581894868</v>
      </c>
    </row>
    <row r="593" spans="1:19" x14ac:dyDescent="0.25">
      <c r="A593" s="2">
        <v>40687</v>
      </c>
      <c r="B593" s="1">
        <v>62350</v>
      </c>
      <c r="C593" s="1">
        <v>63415</v>
      </c>
      <c r="D593" s="1">
        <v>62350</v>
      </c>
      <c r="E593" s="1">
        <v>63337</v>
      </c>
      <c r="F593" s="1">
        <f>IF((C594-B594)&gt;500,500,(E594-B594))</f>
        <v>500</v>
      </c>
      <c r="G593" s="1">
        <f>(E594-B594)</f>
        <v>59</v>
      </c>
      <c r="H593" s="1" t="str">
        <f>IF(AND(S593&lt;0.69,P593&gt;=0.46),"TRADE",IF(AND(S593&lt;0.69,P593&lt;0.11,Q593&gt;=0.26),"TRADE",IF(AND(S593&lt;0.69,P593&lt;0.46,P593&gt;=0.11,R593&lt;0.84),"TRADE","NO TRADE")))</f>
        <v>NO TRADE</v>
      </c>
      <c r="I593" s="1">
        <f>IF((C594-B594)&gt;500,1,0)</f>
        <v>1</v>
      </c>
      <c r="J593" s="1">
        <f>STDEV(E589:E593)</f>
        <v>410.22530394893971</v>
      </c>
      <c r="K593" s="1">
        <f>STDEV(E586:E593)</f>
        <v>477.03681723741198</v>
      </c>
      <c r="L593" s="1">
        <f>IFERROR((E593-D593)/(C593-D593),0)</f>
        <v>0.92676056338028168</v>
      </c>
      <c r="M593" s="1">
        <f>D593/E593-1</f>
        <v>-1.558330833478061E-2</v>
      </c>
      <c r="N593" s="1">
        <f>SUM(L584:L593)</f>
        <v>4.4401567648674467</v>
      </c>
      <c r="O593" s="1">
        <f>SUM(M584:M593)</f>
        <v>-7.8278598735279536E-2</v>
      </c>
      <c r="P593" s="1">
        <f>(J593-$P$2)/($P$1-$P$2)</f>
        <v>0.10311683681469593</v>
      </c>
      <c r="Q593" s="1">
        <f>(K593-Q$2)/(Q$1-Q$2)</f>
        <v>9.4366164593651866E-2</v>
      </c>
      <c r="R593" s="1">
        <f>IFERROR((N593-R$2)/(R$1-R$2),0)</f>
        <v>0.39319517721976377</v>
      </c>
      <c r="S593" s="1">
        <f>IFERROR((O593-S$2)/(S$1-S$2),0)</f>
        <v>0.7701246952161942</v>
      </c>
    </row>
    <row r="594" spans="1:19" x14ac:dyDescent="0.25">
      <c r="A594" s="2">
        <v>40688</v>
      </c>
      <c r="B594" s="1">
        <v>63329</v>
      </c>
      <c r="C594" s="1">
        <v>63857</v>
      </c>
      <c r="D594" s="1">
        <v>63025</v>
      </c>
      <c r="E594" s="1">
        <v>63388</v>
      </c>
      <c r="F594" s="1">
        <f>IF((C595-B595)&gt;500,500,(E595-B595))</f>
        <v>500</v>
      </c>
      <c r="G594" s="1">
        <f>(E595-B595)</f>
        <v>710</v>
      </c>
      <c r="H594" s="1" t="str">
        <f>IF(AND(S594&lt;0.69,P594&gt;=0.46),"TRADE",IF(AND(S594&lt;0.69,P594&lt;0.11,Q594&gt;=0.26),"TRADE",IF(AND(S594&lt;0.69,P594&lt;0.46,P594&gt;=0.11,R594&lt;0.84),"TRADE","NO TRADE")))</f>
        <v>NO TRADE</v>
      </c>
      <c r="I594" s="1">
        <f>IF((C595-B595)&gt;500,1,0)</f>
        <v>1</v>
      </c>
      <c r="J594" s="1">
        <f>STDEV(E590:E594)</f>
        <v>517.1084992532999</v>
      </c>
      <c r="K594" s="1">
        <f>STDEV(E587:E594)</f>
        <v>494.97265436731811</v>
      </c>
      <c r="L594" s="1">
        <f>IFERROR((E594-D594)/(C594-D594),0)</f>
        <v>0.43629807692307693</v>
      </c>
      <c r="M594" s="1">
        <f>D594/E594-1</f>
        <v>-5.7266359563323821E-3</v>
      </c>
      <c r="N594" s="1">
        <f>SUM(L585:L594)</f>
        <v>4.7537456784439094</v>
      </c>
      <c r="O594" s="1">
        <f>SUM(M585:M594)</f>
        <v>-8.1590533236519103E-2</v>
      </c>
      <c r="P594" s="1">
        <f>(J594-$P$2)/($P$1-$P$2)</f>
        <v>0.13503775735082629</v>
      </c>
      <c r="Q594" s="1">
        <f>(K594-Q$2)/(Q$1-Q$2)</f>
        <v>9.9411225958004112E-2</v>
      </c>
      <c r="R594" s="1">
        <f>IFERROR((N594-R$2)/(R$1-R$2),0)</f>
        <v>0.44221288470513703</v>
      </c>
      <c r="S594" s="1">
        <f>IFERROR((O594-S$2)/(S$1-S$2),0)</f>
        <v>0.75575932772305243</v>
      </c>
    </row>
    <row r="595" spans="1:19" x14ac:dyDescent="0.25">
      <c r="A595" s="2">
        <v>40689</v>
      </c>
      <c r="B595" s="1">
        <v>63389</v>
      </c>
      <c r="C595" s="1">
        <v>64121</v>
      </c>
      <c r="D595" s="1">
        <v>63232</v>
      </c>
      <c r="E595" s="1">
        <v>64099</v>
      </c>
      <c r="F595" s="1">
        <f>IF((C596-B596)&gt;500,500,(E596-B596))</f>
        <v>194</v>
      </c>
      <c r="G595" s="1">
        <f>(E596-B596)</f>
        <v>194</v>
      </c>
      <c r="H595" s="1" t="str">
        <f>IF(AND(S595&lt;0.69,P595&gt;=0.46),"TRADE",IF(AND(S595&lt;0.69,P595&lt;0.11,Q595&gt;=0.26),"TRADE",IF(AND(S595&lt;0.69,P595&lt;0.46,P595&gt;=0.11,R595&lt;0.84),"TRADE","NO TRADE")))</f>
        <v>NO TRADE</v>
      </c>
      <c r="I595" s="1">
        <f>IF((C596-B596)&gt;500,1,0)</f>
        <v>0</v>
      </c>
      <c r="J595" s="1">
        <f>STDEV(E591:E595)</f>
        <v>697.49494621825045</v>
      </c>
      <c r="K595" s="1">
        <f>STDEV(E588:E595)</f>
        <v>642.5308080440301</v>
      </c>
      <c r="L595" s="1">
        <f>IFERROR((E595-D595)/(C595-D595),0)</f>
        <v>0.97525309336332955</v>
      </c>
      <c r="M595" s="1">
        <f>D595/E595-1</f>
        <v>-1.3525952042933609E-2</v>
      </c>
      <c r="N595" s="1">
        <f>SUM(L586:L595)</f>
        <v>4.9997628914085688</v>
      </c>
      <c r="O595" s="1">
        <f>SUM(M586:M595)</f>
        <v>-8.1398378315716613E-2</v>
      </c>
      <c r="P595" s="1">
        <f>(J595-$P$2)/($P$1-$P$2)</f>
        <v>0.18891059884818548</v>
      </c>
      <c r="Q595" s="1">
        <f>(K595-Q$2)/(Q$1-Q$2)</f>
        <v>0.14091695188078557</v>
      </c>
      <c r="R595" s="1">
        <f>IFERROR((N595-R$2)/(R$1-R$2),0)</f>
        <v>0.48066832512212759</v>
      </c>
      <c r="S595" s="1">
        <f>IFERROR((O595-S$2)/(S$1-S$2),0)</f>
        <v>0.75659279108167576</v>
      </c>
    </row>
    <row r="596" spans="1:19" x14ac:dyDescent="0.25">
      <c r="A596" s="2">
        <v>40690</v>
      </c>
      <c r="B596" s="1">
        <v>64101</v>
      </c>
      <c r="C596" s="1">
        <v>64548</v>
      </c>
      <c r="D596" s="1">
        <v>64092</v>
      </c>
      <c r="E596" s="1">
        <v>64295</v>
      </c>
      <c r="F596" s="1">
        <f>IF((C597-B597)&gt;500,500,(E597-B597))</f>
        <v>-341</v>
      </c>
      <c r="G596" s="1">
        <f>(E597-B597)</f>
        <v>-341</v>
      </c>
      <c r="H596" s="1" t="str">
        <f>IF(AND(S596&lt;0.69,P596&gt;=0.46),"TRADE",IF(AND(S596&lt;0.69,P596&lt;0.11,Q596&gt;=0.26),"TRADE",IF(AND(S596&lt;0.69,P596&lt;0.46,P596&gt;=0.11,R596&lt;0.84),"TRADE","NO TRADE")))</f>
        <v>NO TRADE</v>
      </c>
      <c r="I596" s="1">
        <f>IF((C597-B597)&gt;500,1,0)</f>
        <v>0</v>
      </c>
      <c r="J596" s="1">
        <f>STDEV(E592:E596)</f>
        <v>768.7172432045478</v>
      </c>
      <c r="K596" s="1">
        <f>STDEV(E589:E596)</f>
        <v>752.61903424925788</v>
      </c>
      <c r="L596" s="1">
        <f>IFERROR((E596-D596)/(C596-D596),0)</f>
        <v>0.44517543859649122</v>
      </c>
      <c r="M596" s="1">
        <f>D596/E596-1</f>
        <v>-3.1573217201960047E-3</v>
      </c>
      <c r="N596" s="1">
        <f>SUM(L587:L596)</f>
        <v>5.2888584751956227</v>
      </c>
      <c r="O596" s="1">
        <f>SUM(M587:M596)</f>
        <v>-8.1835687384690936E-2</v>
      </c>
      <c r="P596" s="1">
        <f>(J596-$P$2)/($P$1-$P$2)</f>
        <v>0.21018130726990059</v>
      </c>
      <c r="Q596" s="1">
        <f>(K596-Q$2)/(Q$1-Q$2)</f>
        <v>0.17188299225433412</v>
      </c>
      <c r="R596" s="1">
        <f>IFERROR((N596-R$2)/(R$1-R$2),0)</f>
        <v>0.52585743145809427</v>
      </c>
      <c r="S596" s="1">
        <f>IFERROR((O596-S$2)/(S$1-S$2),0)</f>
        <v>0.75469598259058124</v>
      </c>
    </row>
    <row r="597" spans="1:19" x14ac:dyDescent="0.25">
      <c r="A597" s="2">
        <v>40693</v>
      </c>
      <c r="B597" s="1">
        <v>64295</v>
      </c>
      <c r="C597" s="1">
        <v>64460</v>
      </c>
      <c r="D597" s="1">
        <v>63915</v>
      </c>
      <c r="E597" s="1">
        <v>63954</v>
      </c>
      <c r="F597" s="1">
        <f>IF((C598-B598)&gt;500,500,(E598-B598))</f>
        <v>500</v>
      </c>
      <c r="G597" s="1">
        <f>(E598-B598)</f>
        <v>659</v>
      </c>
      <c r="H597" s="1" t="str">
        <f>IF(AND(S597&lt;0.69,P597&gt;=0.46),"TRADE",IF(AND(S597&lt;0.69,P597&lt;0.11,Q597&gt;=0.26),"TRADE",IF(AND(S597&lt;0.69,P597&lt;0.46,P597&gt;=0.11,R597&lt;0.84),"TRADE","NO TRADE")))</f>
        <v>NO TRADE</v>
      </c>
      <c r="I597" s="1">
        <f>IF((C598-B598)&gt;500,1,0)</f>
        <v>1</v>
      </c>
      <c r="J597" s="1">
        <f>STDEV(E593:E597)</f>
        <v>430.46172884473714</v>
      </c>
      <c r="K597" s="1">
        <f>STDEV(E590:E597)</f>
        <v>787.57652689391762</v>
      </c>
      <c r="L597" s="1">
        <f>IFERROR((E597-D597)/(C597-D597),0)</f>
        <v>7.155963302752294E-2</v>
      </c>
      <c r="M597" s="1">
        <f>D597/E597-1</f>
        <v>-6.0981330331177919E-4</v>
      </c>
      <c r="N597" s="1">
        <f>SUM(L588:L597)</f>
        <v>5.2268534941728415</v>
      </c>
      <c r="O597" s="1">
        <f>SUM(M588:M597)</f>
        <v>-7.9994442276415945E-2</v>
      </c>
      <c r="P597" s="1">
        <f>(J597-$P$2)/($P$1-$P$2)</f>
        <v>0.10916049324913046</v>
      </c>
      <c r="Q597" s="1">
        <f>(K597-Q$2)/(Q$1-Q$2)</f>
        <v>0.18171597045651322</v>
      </c>
      <c r="R597" s="1">
        <f>IFERROR((N597-R$2)/(R$1-R$2),0)</f>
        <v>0.51616530941287497</v>
      </c>
      <c r="S597" s="1">
        <f>IFERROR((O597-S$2)/(S$1-S$2),0)</f>
        <v>0.76268230074253152</v>
      </c>
    </row>
    <row r="598" spans="1:19" x14ac:dyDescent="0.25">
      <c r="A598" s="2">
        <v>40694</v>
      </c>
      <c r="B598" s="1">
        <v>63961</v>
      </c>
      <c r="C598" s="1">
        <v>64620</v>
      </c>
      <c r="D598" s="1">
        <v>63932</v>
      </c>
      <c r="E598" s="1">
        <v>64620</v>
      </c>
      <c r="F598" s="1">
        <f>IF((C599-B599)&gt;500,500,(E599-B599))</f>
        <v>-1205</v>
      </c>
      <c r="G598" s="1">
        <f>(E599-B599)</f>
        <v>-1205</v>
      </c>
      <c r="H598" s="1" t="str">
        <f>IF(AND(S598&lt;0.69,P598&gt;=0.46),"TRADE",IF(AND(S598&lt;0.69,P598&lt;0.11,Q598&gt;=0.26),"TRADE",IF(AND(S598&lt;0.69,P598&lt;0.46,P598&gt;=0.11,R598&lt;0.84),"TRADE","NO TRADE")))</f>
        <v>NO TRADE</v>
      </c>
      <c r="I598" s="1">
        <f>IF((C599-B599)&gt;500,1,0)</f>
        <v>0</v>
      </c>
      <c r="J598" s="1">
        <f>STDEV(E594:E598)</f>
        <v>456.21782078301146</v>
      </c>
      <c r="K598" s="1">
        <f>STDEV(E591:E598)</f>
        <v>809.71651785406618</v>
      </c>
      <c r="L598" s="1">
        <f>IFERROR((E598-D598)/(C598-D598),0)</f>
        <v>1</v>
      </c>
      <c r="M598" s="1">
        <f>D598/E598-1</f>
        <v>-1.0646858557722072E-2</v>
      </c>
      <c r="N598" s="1">
        <f>SUM(L589:L598)</f>
        <v>5.2323827200812136</v>
      </c>
      <c r="O598" s="1">
        <f>SUM(M589:M598)</f>
        <v>-7.0868398662102816E-2</v>
      </c>
      <c r="P598" s="1">
        <f>(J598-$P$2)/($P$1-$P$2)</f>
        <v>0.11685261137622939</v>
      </c>
      <c r="Q598" s="1">
        <f>(K598-Q$2)/(Q$1-Q$2)</f>
        <v>0.18794359240641981</v>
      </c>
      <c r="R598" s="1">
        <f>IFERROR((N598-R$2)/(R$1-R$2),0)</f>
        <v>0.51702959372416024</v>
      </c>
      <c r="S598" s="1">
        <f>IFERROR((O598-S$2)/(S$1-S$2),0)</f>
        <v>0.80226610598656034</v>
      </c>
    </row>
    <row r="599" spans="1:19" x14ac:dyDescent="0.25">
      <c r="A599" s="2">
        <v>40695</v>
      </c>
      <c r="B599" s="1">
        <v>64616</v>
      </c>
      <c r="C599" s="1">
        <v>64674</v>
      </c>
      <c r="D599" s="1">
        <v>63401</v>
      </c>
      <c r="E599" s="1">
        <v>63411</v>
      </c>
      <c r="F599" s="1">
        <f>IF((C600-B600)&gt;500,500,(E600-B600))</f>
        <v>500</v>
      </c>
      <c r="G599" s="1">
        <f>(E600-B600)</f>
        <v>807</v>
      </c>
      <c r="H599" s="1" t="str">
        <f>IF(AND(S599&lt;0.69,P599&gt;=0.46),"TRADE",IF(AND(S599&lt;0.69,P599&lt;0.11,Q599&gt;=0.26),"TRADE",IF(AND(S599&lt;0.69,P599&lt;0.46,P599&gt;=0.11,R599&lt;0.84),"TRADE","NO TRADE")))</f>
        <v>NO TRADE</v>
      </c>
      <c r="I599" s="1">
        <f>IF((C600-B600)&gt;500,1,0)</f>
        <v>1</v>
      </c>
      <c r="J599" s="1">
        <f>STDEV(E595:E599)</f>
        <v>447.64237958441782</v>
      </c>
      <c r="K599" s="1">
        <f>STDEV(E592:E599)</f>
        <v>714.13792935458707</v>
      </c>
      <c r="L599" s="1">
        <f>IFERROR((E599-D599)/(C599-D599),0)</f>
        <v>7.8554595443833461E-3</v>
      </c>
      <c r="M599" s="1">
        <f>D599/E599-1</f>
        <v>-1.5770134519244028E-4</v>
      </c>
      <c r="N599" s="1">
        <f>SUM(L590:L599)</f>
        <v>5.2309554792036561</v>
      </c>
      <c r="O599" s="1">
        <f>SUM(M590:M599)</f>
        <v>-7.0851055052568279E-2</v>
      </c>
      <c r="P599" s="1">
        <f>(J599-$P$2)/($P$1-$P$2)</f>
        <v>0.11429153546262971</v>
      </c>
      <c r="Q599" s="1">
        <f>(K599-Q$2)/(Q$1-Q$2)</f>
        <v>0.16105887882402301</v>
      </c>
      <c r="R599" s="1">
        <f>IFERROR((N599-R$2)/(R$1-R$2),0)</f>
        <v>0.51680649886073093</v>
      </c>
      <c r="S599" s="1">
        <f>IFERROR((O599-S$2)/(S$1-S$2),0)</f>
        <v>0.80234133311575873</v>
      </c>
    </row>
    <row r="600" spans="1:19" x14ac:dyDescent="0.25">
      <c r="A600" s="2">
        <v>40696</v>
      </c>
      <c r="B600" s="1">
        <v>63411</v>
      </c>
      <c r="C600" s="1">
        <v>64218</v>
      </c>
      <c r="D600" s="1">
        <v>63277</v>
      </c>
      <c r="E600" s="1">
        <v>64218</v>
      </c>
      <c r="F600" s="1">
        <f>IF((C601-B601)&gt;500,500,(E601-B601))</f>
        <v>500</v>
      </c>
      <c r="G600" s="1">
        <f>(E601-B601)</f>
        <v>125</v>
      </c>
      <c r="H600" s="1" t="str">
        <f>IF(AND(S600&lt;0.69,P600&gt;=0.46),"TRADE",IF(AND(S600&lt;0.69,P600&lt;0.11,Q600&gt;=0.26),"TRADE",IF(AND(S600&lt;0.69,P600&lt;0.46,P600&gt;=0.11,R600&lt;0.84),"TRADE","NO TRADE")))</f>
        <v>NO TRADE</v>
      </c>
      <c r="I600" s="1">
        <f>IF((C601-B601)&gt;500,1,0)</f>
        <v>1</v>
      </c>
      <c r="J600" s="1">
        <f>STDEV(E596:E600)</f>
        <v>452.32322513883804</v>
      </c>
      <c r="K600" s="1">
        <f>STDEV(E593:E600)</f>
        <v>483.20943403751664</v>
      </c>
      <c r="L600" s="1">
        <f>IFERROR((E600-D600)/(C600-D600),0)</f>
        <v>1</v>
      </c>
      <c r="M600" s="1">
        <f>D600/E600-1</f>
        <v>-1.4653212494939116E-2</v>
      </c>
      <c r="N600" s="1">
        <f>SUM(L591:L600)</f>
        <v>6.1282058409981568</v>
      </c>
      <c r="O600" s="1">
        <f>SUM(M591:M600)</f>
        <v>-8.322742242107839E-2</v>
      </c>
      <c r="P600" s="1">
        <f>(J600-$P$2)/($P$1-$P$2)</f>
        <v>0.11568948112246022</v>
      </c>
      <c r="Q600" s="1">
        <f>(K600-Q$2)/(Q$1-Q$2)</f>
        <v>9.610242202672338E-2</v>
      </c>
      <c r="R600" s="1">
        <f>IFERROR((N600-R$2)/(R$1-R$2),0)</f>
        <v>0.65705748947766873</v>
      </c>
      <c r="S600" s="1">
        <f>IFERROR((O600-S$2)/(S$1-S$2),0)</f>
        <v>0.74865939423314132</v>
      </c>
    </row>
    <row r="601" spans="1:19" x14ac:dyDescent="0.25">
      <c r="A601" s="2">
        <v>40697</v>
      </c>
      <c r="B601" s="1">
        <v>64216</v>
      </c>
      <c r="C601" s="1">
        <v>64979</v>
      </c>
      <c r="D601" s="1">
        <v>63628</v>
      </c>
      <c r="E601" s="1">
        <v>64341</v>
      </c>
      <c r="F601" s="1">
        <f>IF((C602-B602)&gt;500,500,(E602-B602))</f>
        <v>-1273</v>
      </c>
      <c r="G601" s="1">
        <f>(E602-B602)</f>
        <v>-1273</v>
      </c>
      <c r="H601" s="1" t="str">
        <f>IF(AND(S601&lt;0.69,P601&gt;=0.46),"TRADE",IF(AND(S601&lt;0.69,P601&lt;0.11,Q601&gt;=0.26),"TRADE",IF(AND(S601&lt;0.69,P601&lt;0.46,P601&gt;=0.11,R601&lt;0.84),"TRADE","NO TRADE")))</f>
        <v>NO TRADE</v>
      </c>
      <c r="I601" s="1">
        <f>IF((C602-B602)&gt;500,1,0)</f>
        <v>0</v>
      </c>
      <c r="J601" s="1">
        <f>STDEV(E597:E601)</f>
        <v>457.72666516164423</v>
      </c>
      <c r="K601" s="1">
        <f>STDEV(E594:E601)</f>
        <v>440.02069756514214</v>
      </c>
      <c r="L601" s="1">
        <f>IFERROR((E601-D601)/(C601-D601),0)</f>
        <v>0.52775721687638788</v>
      </c>
      <c r="M601" s="1">
        <f>D601/E601-1</f>
        <v>-1.1081580951492809E-2</v>
      </c>
      <c r="N601" s="1">
        <f>SUM(L592:L601)</f>
        <v>6.1220027652935629</v>
      </c>
      <c r="O601" s="1">
        <f>SUM(M592:M601)</f>
        <v>-8.6145672861524303E-2</v>
      </c>
      <c r="P601" s="1">
        <f>(J601-$P$2)/($P$1-$P$2)</f>
        <v>0.11730323133921396</v>
      </c>
      <c r="Q601" s="1">
        <f>(K601-Q$2)/(Q$1-Q$2)</f>
        <v>8.3954127850442151E-2</v>
      </c>
      <c r="R601" s="1">
        <f>IFERROR((N601-R$2)/(R$1-R$2),0)</f>
        <v>0.65608787436299643</v>
      </c>
      <c r="S601" s="1">
        <f>IFERROR((O601-S$2)/(S$1-S$2),0)</f>
        <v>0.73600161371292327</v>
      </c>
    </row>
    <row r="602" spans="1:19" x14ac:dyDescent="0.25">
      <c r="A602" s="2">
        <v>40700</v>
      </c>
      <c r="B602" s="1">
        <v>64341</v>
      </c>
      <c r="C602" s="1">
        <v>64512</v>
      </c>
      <c r="D602" s="1">
        <v>62960</v>
      </c>
      <c r="E602" s="1">
        <v>63068</v>
      </c>
      <c r="F602" s="1">
        <f>IF((C603-B603)&gt;500,500,(E603-B603))</f>
        <v>500</v>
      </c>
      <c r="G602" s="1">
        <f>(E603-B603)</f>
        <v>146</v>
      </c>
      <c r="H602" s="1" t="str">
        <f>IF(AND(S602&lt;0.69,P602&gt;=0.46),"TRADE",IF(AND(S602&lt;0.69,P602&lt;0.11,Q602&gt;=0.26),"TRADE",IF(AND(S602&lt;0.69,P602&lt;0.46,P602&gt;=0.11,R602&lt;0.84),"TRADE","NO TRADE")))</f>
        <v>NO TRADE</v>
      </c>
      <c r="I602" s="1">
        <f>IF((C603-B603)&gt;500,1,0)</f>
        <v>1</v>
      </c>
      <c r="J602" s="1">
        <f>STDEV(E598:E602)</f>
        <v>659.61299259490033</v>
      </c>
      <c r="K602" s="1">
        <f>STDEV(E595:E602)</f>
        <v>515.84708420782442</v>
      </c>
      <c r="L602" s="1">
        <f>IFERROR((E602-D602)/(C602-D602),0)</f>
        <v>6.9587628865979384E-2</v>
      </c>
      <c r="M602" s="1">
        <f>D602/E602-1</f>
        <v>-1.7124373691888017E-3</v>
      </c>
      <c r="N602" s="1">
        <f>SUM(L593:L602)</f>
        <v>5.4602471105774528</v>
      </c>
      <c r="O602" s="1">
        <f>SUM(M593:M602)</f>
        <v>-7.6854822076089624E-2</v>
      </c>
      <c r="P602" s="1">
        <f>(J602-$P$2)/($P$1-$P$2)</f>
        <v>0.17759706328330135</v>
      </c>
      <c r="Q602" s="1">
        <f>(K602-Q$2)/(Q$1-Q$2)</f>
        <v>0.10528286600069953</v>
      </c>
      <c r="R602" s="1">
        <f>IFERROR((N602-R$2)/(R$1-R$2),0)</f>
        <v>0.55264753031602276</v>
      </c>
      <c r="S602" s="1">
        <f>IFERROR((O602-S$2)/(S$1-S$2),0)</f>
        <v>0.7763002626767721</v>
      </c>
    </row>
    <row r="603" spans="1:19" x14ac:dyDescent="0.25">
      <c r="A603" s="2">
        <v>40701</v>
      </c>
      <c r="B603" s="1">
        <v>63072</v>
      </c>
      <c r="C603" s="1">
        <v>63784</v>
      </c>
      <c r="D603" s="1">
        <v>63072</v>
      </c>
      <c r="E603" s="1">
        <v>63218</v>
      </c>
      <c r="F603" s="1">
        <f>IF((C604-B604)&gt;500,500,(E604-B604))</f>
        <v>-171</v>
      </c>
      <c r="G603" s="1">
        <f>(E604-B604)</f>
        <v>-171</v>
      </c>
      <c r="H603" s="1" t="str">
        <f>IF(AND(S603&lt;0.69,P603&gt;=0.46),"TRADE",IF(AND(S603&lt;0.69,P603&lt;0.11,Q603&gt;=0.26),"TRADE",IF(AND(S603&lt;0.69,P603&lt;0.46,P603&gt;=0.11,R603&lt;0.84),"TRADE","NO TRADE")))</f>
        <v>NO TRADE</v>
      </c>
      <c r="I603" s="1">
        <f>IF((C604-B604)&gt;500,1,0)</f>
        <v>0</v>
      </c>
      <c r="J603" s="1">
        <f>STDEV(E599:E603)</f>
        <v>587.91300376841468</v>
      </c>
      <c r="K603" s="1">
        <f>STDEV(E596:E603)</f>
        <v>581.71076207535111</v>
      </c>
      <c r="L603" s="1">
        <f>IFERROR((E603-D603)/(C603-D603),0)</f>
        <v>0.2050561797752809</v>
      </c>
      <c r="M603" s="1">
        <f>D603/E603-1</f>
        <v>-2.3094688221708681E-3</v>
      </c>
      <c r="N603" s="1">
        <f>SUM(L594:L603)</f>
        <v>4.7385427269724518</v>
      </c>
      <c r="O603" s="1">
        <f>SUM(M594:M603)</f>
        <v>-6.3580982563479882E-2</v>
      </c>
      <c r="P603" s="1">
        <f>(J603-$P$2)/($P$1-$P$2)</f>
        <v>0.15618369105715948</v>
      </c>
      <c r="Q603" s="1">
        <f>(K603-Q$2)/(Q$1-Q$2)</f>
        <v>0.12380925504610117</v>
      </c>
      <c r="R603" s="1">
        <f>IFERROR((N603-R$2)/(R$1-R$2),0)</f>
        <v>0.43983648108919571</v>
      </c>
      <c r="S603" s="1">
        <f>IFERROR((O603-S$2)/(S$1-S$2),0)</f>
        <v>0.83387494676918272</v>
      </c>
    </row>
    <row r="604" spans="1:19" x14ac:dyDescent="0.25">
      <c r="A604" s="2">
        <v>40702</v>
      </c>
      <c r="B604" s="1">
        <v>63204</v>
      </c>
      <c r="C604" s="1">
        <v>63354</v>
      </c>
      <c r="D604" s="1">
        <v>62709</v>
      </c>
      <c r="E604" s="1">
        <v>63033</v>
      </c>
      <c r="F604" s="1">
        <f>IF((C605-B605)&gt;500,500,(E605-B605))</f>
        <v>500</v>
      </c>
      <c r="G604" s="1">
        <f>(E605-B605)</f>
        <v>432</v>
      </c>
      <c r="H604" s="1" t="str">
        <f>IF(AND(S604&lt;0.69,P604&gt;=0.46),"TRADE",IF(AND(S604&lt;0.69,P604&lt;0.11,Q604&gt;=0.26),"TRADE",IF(AND(S604&lt;0.69,P604&lt;0.46,P604&gt;=0.11,R604&lt;0.84),"TRADE","NO TRADE")))</f>
        <v>NO TRADE</v>
      </c>
      <c r="I604" s="1">
        <f>IF((C605-B605)&gt;500,1,0)</f>
        <v>1</v>
      </c>
      <c r="J604" s="1">
        <f>STDEV(E600:E604)</f>
        <v>647.77797122162167</v>
      </c>
      <c r="K604" s="1">
        <f>STDEV(E597:E604)</f>
        <v>625.82892173957111</v>
      </c>
      <c r="L604" s="1">
        <f>IFERROR((E604-D604)/(C604-D604),0)</f>
        <v>0.50232558139534889</v>
      </c>
      <c r="M604" s="1">
        <f>D604/E604-1</f>
        <v>-5.1401646756460417E-3</v>
      </c>
      <c r="N604" s="1">
        <f>SUM(L595:L604)</f>
        <v>4.8045702314447238</v>
      </c>
      <c r="O604" s="1">
        <f>SUM(M595:M604)</f>
        <v>-6.2994511282793542E-2</v>
      </c>
      <c r="P604" s="1">
        <f>(J604-$P$2)/($P$1-$P$2)</f>
        <v>0.1740625059964982</v>
      </c>
      <c r="Q604" s="1">
        <f>(K604-Q$2)/(Q$1-Q$2)</f>
        <v>0.13621898095831705</v>
      </c>
      <c r="R604" s="1">
        <f>IFERROR((N604-R$2)/(R$1-R$2),0)</f>
        <v>0.4501573717842739</v>
      </c>
      <c r="S604" s="1">
        <f>IFERROR((O604-S$2)/(S$1-S$2),0)</f>
        <v>0.83641873966970037</v>
      </c>
    </row>
    <row r="605" spans="1:19" x14ac:dyDescent="0.25">
      <c r="A605" s="2">
        <v>40703</v>
      </c>
      <c r="B605" s="1">
        <v>63037</v>
      </c>
      <c r="C605" s="1">
        <v>63773</v>
      </c>
      <c r="D605" s="1">
        <v>62872</v>
      </c>
      <c r="E605" s="1">
        <v>63469</v>
      </c>
      <c r="F605" s="1">
        <f>IF((C606-B606)&gt;500,500,(E606-B606))</f>
        <v>-773</v>
      </c>
      <c r="G605" s="1">
        <f>(E606-B606)</f>
        <v>-773</v>
      </c>
      <c r="H605" s="1" t="str">
        <f>IF(AND(S605&lt;0.69,P605&gt;=0.46),"TRADE",IF(AND(S605&lt;0.69,P605&lt;0.11,Q605&gt;=0.26),"TRADE",IF(AND(S605&lt;0.69,P605&lt;0.46,P605&gt;=0.11,R605&lt;0.84),"TRADE","NO TRADE")))</f>
        <v>NO TRADE</v>
      </c>
      <c r="I605" s="1">
        <f>IF((C606-B606)&gt;500,1,0)</f>
        <v>0</v>
      </c>
      <c r="J605" s="1">
        <f>STDEV(E601:E605)</f>
        <v>539.66443277281121</v>
      </c>
      <c r="K605" s="1">
        <f>STDEV(E598:E605)</f>
        <v>624.83866489107186</v>
      </c>
      <c r="L605" s="1">
        <f>IFERROR((E605-D605)/(C605-D605),0)</f>
        <v>0.66259711431742507</v>
      </c>
      <c r="M605" s="1">
        <f>D605/E605-1</f>
        <v>-9.4061667900865453E-3</v>
      </c>
      <c r="N605" s="1">
        <f>SUM(L596:L605)</f>
        <v>4.4919142523988196</v>
      </c>
      <c r="O605" s="1">
        <f>SUM(M596:M605)</f>
        <v>-5.8874726029946478E-2</v>
      </c>
      <c r="P605" s="1">
        <f>(J605-$P$2)/($P$1-$P$2)</f>
        <v>0.14177414055348292</v>
      </c>
      <c r="Q605" s="1">
        <f>(K605-Q$2)/(Q$1-Q$2)</f>
        <v>0.13594043769708178</v>
      </c>
      <c r="R605" s="1">
        <f>IFERROR((N605-R$2)/(R$1-R$2),0)</f>
        <v>0.40128549315298978</v>
      </c>
      <c r="S605" s="1">
        <f>IFERROR((O605-S$2)/(S$1-S$2),0)</f>
        <v>0.85428812359858641</v>
      </c>
    </row>
    <row r="606" spans="1:19" x14ac:dyDescent="0.25">
      <c r="A606" s="2">
        <v>40704</v>
      </c>
      <c r="B606" s="1">
        <v>63470</v>
      </c>
      <c r="C606" s="1">
        <v>63478</v>
      </c>
      <c r="D606" s="1">
        <v>62495</v>
      </c>
      <c r="E606" s="1">
        <v>62697</v>
      </c>
      <c r="F606" s="1">
        <f>IF((C607-B607)&gt;500,500,(E607-B607))</f>
        <v>-678</v>
      </c>
      <c r="G606" s="1">
        <f>(E607-B607)</f>
        <v>-678</v>
      </c>
      <c r="H606" s="1" t="str">
        <f>IF(AND(S606&lt;0.69,P606&gt;=0.46),"TRADE",IF(AND(S606&lt;0.69,P606&lt;0.11,Q606&gt;=0.26),"TRADE",IF(AND(S606&lt;0.69,P606&lt;0.46,P606&gt;=0.11,R606&lt;0.84),"TRADE","NO TRADE")))</f>
        <v>NO TRADE</v>
      </c>
      <c r="I606" s="1">
        <f>IF((C607-B607)&gt;500,1,0)</f>
        <v>0</v>
      </c>
      <c r="J606" s="1">
        <f>STDEV(E602:E606)</f>
        <v>281.9405965802016</v>
      </c>
      <c r="K606" s="1">
        <f>STDEV(E599:E606)</f>
        <v>576.14542744990047</v>
      </c>
      <c r="L606" s="1">
        <f>IFERROR((E606-D606)/(C606-D606),0)</f>
        <v>0.20549338758901323</v>
      </c>
      <c r="M606" s="1">
        <f>D606/E606-1</f>
        <v>-3.2218447453625787E-3</v>
      </c>
      <c r="N606" s="1">
        <f>SUM(L597:L606)</f>
        <v>4.2522322013913412</v>
      </c>
      <c r="O606" s="1">
        <f>SUM(M597:M606)</f>
        <v>-5.8939249055113052E-2</v>
      </c>
      <c r="P606" s="1">
        <f>(J606-$P$2)/($P$1-$P$2)</f>
        <v>6.4804303789673445E-2</v>
      </c>
      <c r="Q606" s="1">
        <f>(K606-Q$2)/(Q$1-Q$2)</f>
        <v>0.12224381628262485</v>
      </c>
      <c r="R606" s="1">
        <f>IFERROR((N606-R$2)/(R$1-R$2),0)</f>
        <v>0.3638203145158177</v>
      </c>
      <c r="S606" s="1">
        <f>IFERROR((O606-S$2)/(S$1-S$2),0)</f>
        <v>0.85400825786816814</v>
      </c>
    </row>
    <row r="607" spans="1:19" x14ac:dyDescent="0.25">
      <c r="A607" s="2">
        <v>40707</v>
      </c>
      <c r="B607" s="1">
        <v>62701</v>
      </c>
      <c r="C607" s="1">
        <v>62968</v>
      </c>
      <c r="D607" s="1">
        <v>62022</v>
      </c>
      <c r="E607" s="1">
        <v>62023</v>
      </c>
      <c r="F607" s="1">
        <f>IF((C608-B608)&gt;500,500,(E608-B608))</f>
        <v>500</v>
      </c>
      <c r="G607" s="1">
        <f>(E608-B608)</f>
        <v>182</v>
      </c>
      <c r="H607" s="1" t="str">
        <f>IF(AND(S607&lt;0.69,P607&gt;=0.46),"TRADE",IF(AND(S607&lt;0.69,P607&lt;0.11,Q607&gt;=0.26),"TRADE",IF(AND(S607&lt;0.69,P607&lt;0.46,P607&gt;=0.11,R607&lt;0.84),"TRADE","NO TRADE")))</f>
        <v>NO TRADE</v>
      </c>
      <c r="I607" s="1">
        <f>IF((C608-B608)&gt;500,1,0)</f>
        <v>1</v>
      </c>
      <c r="J607" s="1">
        <f>STDEV(E603:E607)</f>
        <v>559.50692578376538</v>
      </c>
      <c r="K607" s="1">
        <f>STDEV(E600:E607)</f>
        <v>762.25978651825596</v>
      </c>
      <c r="L607" s="1">
        <f>IFERROR((E607-D607)/(C607-D607),0)</f>
        <v>1.0570824524312897E-3</v>
      </c>
      <c r="M607" s="1">
        <f>D607/E607-1</f>
        <v>-1.6123051126193388E-5</v>
      </c>
      <c r="N607" s="1">
        <f>SUM(L598:L607)</f>
        <v>4.1817296508162496</v>
      </c>
      <c r="O607" s="1">
        <f>SUM(M598:M607)</f>
        <v>-5.8345558802927466E-2</v>
      </c>
      <c r="P607" s="1">
        <f>(J607-$P$2)/($P$1-$P$2)</f>
        <v>0.14770014829340641</v>
      </c>
      <c r="Q607" s="1">
        <f>(K607-Q$2)/(Q$1-Q$2)</f>
        <v>0.17459478019282484</v>
      </c>
      <c r="R607" s="1">
        <f>IFERROR((N607-R$2)/(R$1-R$2),0)</f>
        <v>0.35279992045389585</v>
      </c>
      <c r="S607" s="1">
        <f>IFERROR((O607-S$2)/(S$1-S$2),0)</f>
        <v>0.85658336273408553</v>
      </c>
    </row>
    <row r="608" spans="1:19" x14ac:dyDescent="0.25">
      <c r="A608" s="2">
        <v>40708</v>
      </c>
      <c r="B608" s="1">
        <v>62023</v>
      </c>
      <c r="C608" s="1">
        <v>62697</v>
      </c>
      <c r="D608" s="1">
        <v>62023</v>
      </c>
      <c r="E608" s="1">
        <v>62205</v>
      </c>
      <c r="F608" s="1">
        <f>IF((C609-B609)&gt;500,500,(E609-B609))</f>
        <v>-594</v>
      </c>
      <c r="G608" s="1">
        <f>(E609-B609)</f>
        <v>-594</v>
      </c>
      <c r="H608" s="1" t="str">
        <f>IF(AND(S608&lt;0.69,P608&gt;=0.46),"TRADE",IF(AND(S608&lt;0.69,P608&lt;0.11,Q608&gt;=0.26),"TRADE",IF(AND(S608&lt;0.69,P608&lt;0.46,P608&gt;=0.11,R608&lt;0.84),"TRADE","NO TRADE")))</f>
        <v>NO TRADE</v>
      </c>
      <c r="I608" s="1">
        <f>IF((C609-B609)&gt;500,1,0)</f>
        <v>0</v>
      </c>
      <c r="J608" s="1">
        <f>STDEV(E604:E608)</f>
        <v>592.56797078478689</v>
      </c>
      <c r="K608" s="1">
        <f>STDEV(E601:E608)</f>
        <v>731.87406215628573</v>
      </c>
      <c r="L608" s="1">
        <f>IFERROR((E608-D608)/(C608-D608),0)</f>
        <v>0.27002967359050445</v>
      </c>
      <c r="M608" s="1">
        <f>D608/E608-1</f>
        <v>-2.9258098223615692E-3</v>
      </c>
      <c r="N608" s="1">
        <f>SUM(L599:L608)</f>
        <v>3.4517593244067548</v>
      </c>
      <c r="O608" s="1">
        <f>SUM(M599:M608)</f>
        <v>-5.0624510067566963E-2</v>
      </c>
      <c r="P608" s="1">
        <f>(J608-$P$2)/($P$1-$P$2)</f>
        <v>0.15757390803004095</v>
      </c>
      <c r="Q608" s="1">
        <f>(K608-Q$2)/(Q$1-Q$2)</f>
        <v>0.16604776658559128</v>
      </c>
      <c r="R608" s="1">
        <f>IFERROR((N608-R$2)/(R$1-R$2),0)</f>
        <v>0.23869680524852227</v>
      </c>
      <c r="S608" s="1">
        <f>IFERROR((O608-S$2)/(S$1-S$2),0)</f>
        <v>0.89007306564771438</v>
      </c>
    </row>
    <row r="609" spans="1:19" x14ac:dyDescent="0.25">
      <c r="A609" s="2">
        <v>40709</v>
      </c>
      <c r="B609" s="1">
        <v>62198</v>
      </c>
      <c r="C609" s="1">
        <v>62198</v>
      </c>
      <c r="D609" s="1">
        <v>61448</v>
      </c>
      <c r="E609" s="1">
        <v>61604</v>
      </c>
      <c r="F609" s="1">
        <f>IF((C610-B610)&gt;500,500,(E610-B610))</f>
        <v>-721</v>
      </c>
      <c r="G609" s="1">
        <f>(E610-B610)</f>
        <v>-721</v>
      </c>
      <c r="H609" s="1" t="str">
        <f>IF(AND(S609&lt;0.69,P609&gt;=0.46),"TRADE",IF(AND(S609&lt;0.69,P609&lt;0.11,Q609&gt;=0.26),"TRADE",IF(AND(S609&lt;0.69,P609&lt;0.46,P609&gt;=0.11,R609&lt;0.84),"TRADE","NO TRADE")))</f>
        <v>NO TRADE</v>
      </c>
      <c r="I609" s="1">
        <f>IF((C610-B610)&gt;500,1,0)</f>
        <v>0</v>
      </c>
      <c r="J609" s="1">
        <f>STDEV(E605:E609)</f>
        <v>714.97188755922423</v>
      </c>
      <c r="K609" s="1">
        <f>STDEV(E602:E609)</f>
        <v>654.71540982104796</v>
      </c>
      <c r="L609" s="1">
        <f>IFERROR((E609-D609)/(C609-D609),0)</f>
        <v>0.20799999999999999</v>
      </c>
      <c r="M609" s="1">
        <f>D609/E609-1</f>
        <v>-2.5323030972014271E-3</v>
      </c>
      <c r="N609" s="1">
        <f>SUM(L600:L609)</f>
        <v>3.651903864862371</v>
      </c>
      <c r="O609" s="1">
        <f>SUM(M600:M609)</f>
        <v>-5.299911181957595E-2</v>
      </c>
      <c r="P609" s="1">
        <f>(J609-$P$2)/($P$1-$P$2)</f>
        <v>0.19413012895459014</v>
      </c>
      <c r="Q609" s="1">
        <f>(K609-Q$2)/(Q$1-Q$2)</f>
        <v>0.14434428360887935</v>
      </c>
      <c r="R609" s="1">
        <f>IFERROR((N609-R$2)/(R$1-R$2),0)</f>
        <v>0.26998179688600793</v>
      </c>
      <c r="S609" s="1">
        <f>IFERROR((O609-S$2)/(S$1-S$2),0)</f>
        <v>0.87977333695298932</v>
      </c>
    </row>
    <row r="610" spans="1:19" x14ac:dyDescent="0.25">
      <c r="A610" s="2">
        <v>40710</v>
      </c>
      <c r="B610" s="1">
        <v>61602</v>
      </c>
      <c r="C610" s="1">
        <v>62040</v>
      </c>
      <c r="D610" s="1">
        <v>60489</v>
      </c>
      <c r="E610" s="1">
        <v>60881</v>
      </c>
      <c r="F610" s="1">
        <f>IF((C611-B611)&gt;500,500,(E611-B611))</f>
        <v>177</v>
      </c>
      <c r="G610" s="1">
        <f>(E611-B611)</f>
        <v>177</v>
      </c>
      <c r="H610" s="1" t="str">
        <f>IF(AND(S610&lt;0.69,P610&gt;=0.46),"TRADE",IF(AND(S610&lt;0.69,P610&lt;0.11,Q610&gt;=0.26),"TRADE",IF(AND(S610&lt;0.69,P610&lt;0.46,P610&gt;=0.11,R610&lt;0.84),"TRADE","NO TRADE")))</f>
        <v>NO TRADE</v>
      </c>
      <c r="I610" s="1">
        <f>IF((C611-B611)&gt;500,1,0)</f>
        <v>0</v>
      </c>
      <c r="J610" s="1">
        <f>STDEV(E606:E610)</f>
        <v>683.3227641459049</v>
      </c>
      <c r="K610" s="1">
        <f>STDEV(E603:E610)</f>
        <v>880.04070522740187</v>
      </c>
      <c r="L610" s="1">
        <f>IFERROR((E610-D610)/(C610-D610),0)</f>
        <v>0.25274016763378465</v>
      </c>
      <c r="M610" s="1">
        <f>D610/E610-1</f>
        <v>-6.438790427226837E-3</v>
      </c>
      <c r="N610" s="1">
        <f>SUM(L601:L610)</f>
        <v>2.9046440324961558</v>
      </c>
      <c r="O610" s="1">
        <f>SUM(M601:M610)</f>
        <v>-4.4784689751863671E-2</v>
      </c>
      <c r="P610" s="1">
        <f>(J610-$P$2)/($P$1-$P$2)</f>
        <v>0.1846780429588645</v>
      </c>
      <c r="Q610" s="1">
        <f>(K610-Q$2)/(Q$1-Q$2)</f>
        <v>0.20772465074938998</v>
      </c>
      <c r="R610" s="1">
        <f>IFERROR((N610-R$2)/(R$1-R$2),0)</f>
        <v>0.15317612457844745</v>
      </c>
      <c r="S610" s="1">
        <f>IFERROR((O610-S$2)/(S$1-S$2),0)</f>
        <v>0.91540302458790301</v>
      </c>
    </row>
    <row r="611" spans="1:19" x14ac:dyDescent="0.25">
      <c r="A611" s="2">
        <v>40711</v>
      </c>
      <c r="B611" s="1">
        <v>60883</v>
      </c>
      <c r="C611" s="1">
        <v>61268</v>
      </c>
      <c r="D611" s="1">
        <v>60566</v>
      </c>
      <c r="E611" s="1">
        <v>61060</v>
      </c>
      <c r="F611" s="1">
        <f>IF((C612-B612)&gt;500,500,(E612-B612))</f>
        <v>500</v>
      </c>
      <c r="G611" s="1">
        <f>(E612-B612)</f>
        <v>109</v>
      </c>
      <c r="H611" s="1" t="str">
        <f>IF(AND(S611&lt;0.69,P611&gt;=0.46),"TRADE",IF(AND(S611&lt;0.69,P611&lt;0.11,Q611&gt;=0.26),"TRADE",IF(AND(S611&lt;0.69,P611&lt;0.46,P611&gt;=0.11,R611&lt;0.84),"TRADE","NO TRADE")))</f>
        <v>NO TRADE</v>
      </c>
      <c r="I611" s="1">
        <f>IF((C612-B612)&gt;500,1,0)</f>
        <v>1</v>
      </c>
      <c r="J611" s="1">
        <f>STDEV(E607:E611)</f>
        <v>579.48796363686449</v>
      </c>
      <c r="K611" s="1">
        <f>STDEV(E604:E611)</f>
        <v>920.24003079941826</v>
      </c>
      <c r="L611" s="1">
        <f>IFERROR((E611-D611)/(C611-D611),0)</f>
        <v>0.70370370370370372</v>
      </c>
      <c r="M611" s="1">
        <f>D611/E611-1</f>
        <v>-8.0904028824106966E-3</v>
      </c>
      <c r="N611" s="1">
        <f>SUM(L602:L611)</f>
        <v>3.0805905193234717</v>
      </c>
      <c r="O611" s="1">
        <f>SUM(M602:M611)</f>
        <v>-4.1793511682781559E-2</v>
      </c>
      <c r="P611" s="1">
        <f>(J611-$P$2)/($P$1-$P$2)</f>
        <v>0.15366753278001308</v>
      </c>
      <c r="Q611" s="1">
        <f>(K611-Q$2)/(Q$1-Q$2)</f>
        <v>0.21903207191113974</v>
      </c>
      <c r="R611" s="1">
        <f>IFERROR((N611-R$2)/(R$1-R$2),0)</f>
        <v>0.18067867027121007</v>
      </c>
      <c r="S611" s="1">
        <f>IFERROR((O611-S$2)/(S$1-S$2),0)</f>
        <v>0.92837712542948314</v>
      </c>
    </row>
    <row r="612" spans="1:19" x14ac:dyDescent="0.25">
      <c r="A612" s="2">
        <v>40714</v>
      </c>
      <c r="B612" s="1">
        <v>61059</v>
      </c>
      <c r="C612" s="1">
        <v>61571</v>
      </c>
      <c r="D612" s="1">
        <v>60784</v>
      </c>
      <c r="E612" s="1">
        <v>61168</v>
      </c>
      <c r="F612" s="1">
        <f>IF((C613-B613)&gt;500,500,(E613-B613))</f>
        <v>236</v>
      </c>
      <c r="G612" s="1">
        <f>(E613-B613)</f>
        <v>236</v>
      </c>
      <c r="H612" s="1" t="str">
        <f>IF(AND(S612&lt;0.69,P612&gt;=0.46),"TRADE",IF(AND(S612&lt;0.69,P612&lt;0.11,Q612&gt;=0.26),"TRADE",IF(AND(S612&lt;0.69,P612&lt;0.46,P612&gt;=0.11,R612&lt;0.84),"TRADE","NO TRADE")))</f>
        <v>NO TRADE</v>
      </c>
      <c r="I612" s="1">
        <f>IF((C613-B613)&gt;500,1,0)</f>
        <v>0</v>
      </c>
      <c r="J612" s="1">
        <f>STDEV(E608:E612)</f>
        <v>530.82040277291526</v>
      </c>
      <c r="K612" s="1">
        <f>STDEV(E605:E612)</f>
        <v>892.14379646524947</v>
      </c>
      <c r="L612" s="1">
        <f>IFERROR((E612-D612)/(C612-D612),0)</f>
        <v>0.48792884371029227</v>
      </c>
      <c r="M612" s="1">
        <f>D612/E612-1</f>
        <v>-6.2777923097043775E-3</v>
      </c>
      <c r="N612" s="1">
        <f>SUM(L603:L612)</f>
        <v>3.498931734167785</v>
      </c>
      <c r="O612" s="1">
        <f>SUM(M603:M612)</f>
        <v>-4.6358866623297135E-2</v>
      </c>
      <c r="P612" s="1">
        <f>(J612-$P$2)/($P$1-$P$2)</f>
        <v>0.13913284995544337</v>
      </c>
      <c r="Q612" s="1">
        <f>(K612-Q$2)/(Q$1-Q$2)</f>
        <v>0.21112905487901282</v>
      </c>
      <c r="R612" s="1">
        <f>IFERROR((N612-R$2)/(R$1-R$2),0)</f>
        <v>0.24607041854586398</v>
      </c>
      <c r="S612" s="1">
        <f>IFERROR((O612-S$2)/(S$1-S$2),0)</f>
        <v>0.90857510294607036</v>
      </c>
    </row>
    <row r="613" spans="1:19" x14ac:dyDescent="0.25">
      <c r="A613" s="2">
        <v>40715</v>
      </c>
      <c r="B613" s="1">
        <v>61188</v>
      </c>
      <c r="C613" s="1">
        <v>61543</v>
      </c>
      <c r="D613" s="1">
        <v>61179</v>
      </c>
      <c r="E613" s="1">
        <v>61424</v>
      </c>
      <c r="F613" s="1">
        <f>IF((C614-B614)&gt;500,500,(E614-B614))</f>
        <v>-226</v>
      </c>
      <c r="G613" s="1">
        <f>(E614-B614)</f>
        <v>-226</v>
      </c>
      <c r="H613" s="1" t="str">
        <f>IF(AND(S613&lt;0.69,P613&gt;=0.46),"TRADE",IF(AND(S613&lt;0.69,P613&lt;0.11,Q613&gt;=0.26),"TRADE",IF(AND(S613&lt;0.69,P613&lt;0.46,P613&gt;=0.11,R613&lt;0.84),"TRADE","NO TRADE")))</f>
        <v>NO TRADE</v>
      </c>
      <c r="I613" s="1">
        <f>IF((C614-B614)&gt;500,1,0)</f>
        <v>0</v>
      </c>
      <c r="J613" s="1">
        <f>STDEV(E609:E613)</f>
        <v>288.1072716888624</v>
      </c>
      <c r="K613" s="1">
        <f>STDEV(E606:E613)</f>
        <v>628.59929321354741</v>
      </c>
      <c r="L613" s="1">
        <f>IFERROR((E613-D613)/(C613-D613),0)</f>
        <v>0.67307692307692313</v>
      </c>
      <c r="M613" s="1">
        <f>D613/E613-1</f>
        <v>-3.9886689241990236E-3</v>
      </c>
      <c r="N613" s="1">
        <f>SUM(L604:L613)</f>
        <v>3.9669524774694267</v>
      </c>
      <c r="O613" s="1">
        <f>SUM(M604:M613)</f>
        <v>-4.803806672532529E-2</v>
      </c>
      <c r="P613" s="1">
        <f>(J613-$P$2)/($P$1-$P$2)</f>
        <v>6.6645995980435122E-2</v>
      </c>
      <c r="Q613" s="1">
        <f>(K613-Q$2)/(Q$1-Q$2)</f>
        <v>0.13699824171916311</v>
      </c>
      <c r="R613" s="1">
        <f>IFERROR((N613-R$2)/(R$1-R$2),0)</f>
        <v>0.31922767283334069</v>
      </c>
      <c r="S613" s="1">
        <f>IFERROR((O613-S$2)/(S$1-S$2),0)</f>
        <v>0.9012916477475672</v>
      </c>
    </row>
    <row r="614" spans="1:19" x14ac:dyDescent="0.25">
      <c r="A614" s="2">
        <v>40716</v>
      </c>
      <c r="B614" s="1">
        <v>61420</v>
      </c>
      <c r="C614" s="1">
        <v>61859</v>
      </c>
      <c r="D614" s="1">
        <v>61194</v>
      </c>
      <c r="E614" s="1">
        <v>61194</v>
      </c>
      <c r="F614" s="1">
        <f>IF((C615-B615)&gt;500,500,(E615-B615))</f>
        <v>-175</v>
      </c>
      <c r="G614" s="1">
        <f>(E615-B615)</f>
        <v>-175</v>
      </c>
      <c r="H614" s="1" t="str">
        <f>IF(AND(S614&lt;0.69,P614&gt;=0.46),"TRADE",IF(AND(S614&lt;0.69,P614&lt;0.11,Q614&gt;=0.26),"TRADE",IF(AND(S614&lt;0.69,P614&lt;0.46,P614&gt;=0.11,R614&lt;0.84),"TRADE","NO TRADE")))</f>
        <v>NO TRADE</v>
      </c>
      <c r="I614" s="1">
        <f>IF((C615-B615)&gt;500,1,0)</f>
        <v>0</v>
      </c>
      <c r="J614" s="1">
        <f>STDEV(E610:E614)</f>
        <v>198.55175647674338</v>
      </c>
      <c r="K614" s="1">
        <f>STDEV(E607:E614)</f>
        <v>469.56771533583344</v>
      </c>
      <c r="L614" s="1">
        <f>IFERROR((E614-D614)/(C614-D614),0)</f>
        <v>0</v>
      </c>
      <c r="M614" s="1">
        <f>D614/E614-1</f>
        <v>0</v>
      </c>
      <c r="N614" s="1">
        <f>SUM(L605:L614)</f>
        <v>3.464626896074078</v>
      </c>
      <c r="O614" s="1">
        <f>SUM(M605:M614)</f>
        <v>-4.2897902049679248E-2</v>
      </c>
      <c r="P614" s="1">
        <f>(J614-$P$2)/($P$1-$P$2)</f>
        <v>3.9900028323706128E-2</v>
      </c>
      <c r="Q614" s="1">
        <f>(K614-Q$2)/(Q$1-Q$2)</f>
        <v>9.2265226836627245E-2</v>
      </c>
      <c r="R614" s="1">
        <f>IFERROR((N614-R$2)/(R$1-R$2),0)</f>
        <v>0.24070816099717546</v>
      </c>
      <c r="S614" s="1">
        <f>IFERROR((O614-S$2)/(S$1-S$2),0)</f>
        <v>0.92358688170019643</v>
      </c>
    </row>
    <row r="615" spans="1:19" x14ac:dyDescent="0.25">
      <c r="A615" s="2">
        <v>40718</v>
      </c>
      <c r="B615" s="1">
        <v>61192</v>
      </c>
      <c r="C615" s="1">
        <v>61459</v>
      </c>
      <c r="D615" s="1">
        <v>60921</v>
      </c>
      <c r="E615" s="1">
        <v>61017</v>
      </c>
      <c r="F615" s="1">
        <f>IF((C616-B616)&gt;500,500,(E616-B616))</f>
        <v>200</v>
      </c>
      <c r="G615" s="1">
        <f>(E616-B616)</f>
        <v>200</v>
      </c>
      <c r="H615" s="1" t="str">
        <f>IF(AND(S615&lt;0.69,P615&gt;=0.46),"TRADE",IF(AND(S615&lt;0.69,P615&lt;0.11,Q615&gt;=0.26),"TRADE",IF(AND(S615&lt;0.69,P615&lt;0.46,P615&gt;=0.11,R615&lt;0.84),"TRADE","NO TRADE")))</f>
        <v>NO TRADE</v>
      </c>
      <c r="I615" s="1">
        <f>IF((C616-B616)&gt;500,1,0)</f>
        <v>0</v>
      </c>
      <c r="J615" s="1">
        <f>STDEV(E611:E615)</f>
        <v>158.56481324682346</v>
      </c>
      <c r="K615" s="1">
        <f>STDEV(E608:E615)</f>
        <v>425.2395753320373</v>
      </c>
      <c r="L615" s="1">
        <f>IFERROR((E615-D615)/(C615-D615),0)</f>
        <v>0.17843866171003717</v>
      </c>
      <c r="M615" s="1">
        <f>D615/E615-1</f>
        <v>-1.5733320222233171E-3</v>
      </c>
      <c r="N615" s="1">
        <f>SUM(L606:L615)</f>
        <v>2.9804684434666897</v>
      </c>
      <c r="O615" s="1">
        <f>SUM(M606:M615)</f>
        <v>-3.506506728181602E-2</v>
      </c>
      <c r="P615" s="1">
        <f>(J615-$P$2)/($P$1-$P$2)</f>
        <v>2.7957832605377337E-2</v>
      </c>
      <c r="Q615" s="1">
        <f>(K615-Q$2)/(Q$1-Q$2)</f>
        <v>7.9796436845562049E-2</v>
      </c>
      <c r="R615" s="1">
        <f>IFERROR((N615-R$2)/(R$1-R$2),0)</f>
        <v>0.16502838923543159</v>
      </c>
      <c r="S615" s="1">
        <f>IFERROR((O615-S$2)/(S$1-S$2),0)</f>
        <v>0.95756145152073446</v>
      </c>
    </row>
    <row r="616" spans="1:19" x14ac:dyDescent="0.25">
      <c r="A616" s="2">
        <v>40721</v>
      </c>
      <c r="B616" s="1">
        <v>61017</v>
      </c>
      <c r="C616" s="1">
        <v>61456</v>
      </c>
      <c r="D616" s="1">
        <v>60772</v>
      </c>
      <c r="E616" s="1">
        <v>61217</v>
      </c>
      <c r="F616" s="1">
        <f>IF((C617-B617)&gt;500,500,(E617-B617))</f>
        <v>500</v>
      </c>
      <c r="G616" s="1">
        <f>(E617-B617)</f>
        <v>1087</v>
      </c>
      <c r="H616" s="1" t="str">
        <f>IF(AND(S616&lt;0.69,P616&gt;=0.46),"TRADE",IF(AND(S616&lt;0.69,P616&lt;0.11,Q616&gt;=0.26),"TRADE",IF(AND(S616&lt;0.69,P616&lt;0.46,P616&gt;=0.11,R616&lt;0.84),"TRADE","NO TRADE")))</f>
        <v>NO TRADE</v>
      </c>
      <c r="I616" s="1">
        <f>IF((C617-B617)&gt;500,1,0)</f>
        <v>1</v>
      </c>
      <c r="J616" s="1">
        <f>STDEV(E612:E616)</f>
        <v>145.71719184777066</v>
      </c>
      <c r="K616" s="1">
        <f>STDEV(E609:E616)</f>
        <v>229.73210329798115</v>
      </c>
      <c r="L616" s="1">
        <f>IFERROR((E616-D616)/(C616-D616),0)</f>
        <v>0.65058479532163738</v>
      </c>
      <c r="M616" s="1">
        <f>D616/E616-1</f>
        <v>-7.2692226015649286E-3</v>
      </c>
      <c r="N616" s="1">
        <f>SUM(L607:L616)</f>
        <v>3.4255598511993139</v>
      </c>
      <c r="O616" s="1">
        <f>SUM(M607:M616)</f>
        <v>-3.911244513801837E-2</v>
      </c>
      <c r="P616" s="1">
        <f>(J616-$P$2)/($P$1-$P$2)</f>
        <v>2.4120859912058888E-2</v>
      </c>
      <c r="Q616" s="1">
        <f>(K616-Q$2)/(Q$1-Q$2)</f>
        <v>2.4803341934114456E-2</v>
      </c>
      <c r="R616" s="1">
        <f>IFERROR((N616-R$2)/(R$1-R$2),0)</f>
        <v>0.23460151342424648</v>
      </c>
      <c r="S616" s="1">
        <f>IFERROR((O616-S$2)/(S$1-S$2),0)</f>
        <v>0.9400061314302588</v>
      </c>
    </row>
    <row r="617" spans="1:19" x14ac:dyDescent="0.25">
      <c r="A617" s="2">
        <v>40722</v>
      </c>
      <c r="B617" s="1">
        <v>61216</v>
      </c>
      <c r="C617" s="1">
        <v>62309</v>
      </c>
      <c r="D617" s="1">
        <v>61216</v>
      </c>
      <c r="E617" s="1">
        <v>62303</v>
      </c>
      <c r="F617" s="1">
        <f>IF((C618-B618)&gt;500,500,(E618-B618))</f>
        <v>31</v>
      </c>
      <c r="G617" s="1">
        <f>(E618-B618)</f>
        <v>31</v>
      </c>
      <c r="H617" s="1" t="str">
        <f>IF(AND(S617&lt;0.69,P617&gt;=0.46),"TRADE",IF(AND(S617&lt;0.69,P617&lt;0.11,Q617&gt;=0.26),"TRADE",IF(AND(S617&lt;0.69,P617&lt;0.46,P617&gt;=0.11,R617&lt;0.84),"TRADE","NO TRADE")))</f>
        <v>NO TRADE</v>
      </c>
      <c r="I617" s="1">
        <f>IF((C618-B618)&gt;500,1,0)</f>
        <v>0</v>
      </c>
      <c r="J617" s="1">
        <f>STDEV(E613:E617)</f>
        <v>508.37830402171966</v>
      </c>
      <c r="K617" s="1">
        <f>STDEV(E610:E617)</f>
        <v>442.05235630441524</v>
      </c>
      <c r="L617" s="1">
        <f>IFERROR((E617-D617)/(C617-D617),0)</f>
        <v>0.99451052150045749</v>
      </c>
      <c r="M617" s="1">
        <f>D617/E617-1</f>
        <v>-1.7446992921689164E-2</v>
      </c>
      <c r="N617" s="1">
        <f>SUM(L608:L617)</f>
        <v>4.4190132902473405</v>
      </c>
      <c r="O617" s="1">
        <f>SUM(M608:M617)</f>
        <v>-5.6543315008581341E-2</v>
      </c>
      <c r="P617" s="1">
        <f>(J617-$P$2)/($P$1-$P$2)</f>
        <v>0.13243046377713943</v>
      </c>
      <c r="Q617" s="1">
        <f>(K617-Q$2)/(Q$1-Q$2)</f>
        <v>8.4525600647436097E-2</v>
      </c>
      <c r="R617" s="1">
        <f>IFERROR((N617-R$2)/(R$1-R$2),0)</f>
        <v>0.38989019860195279</v>
      </c>
      <c r="S617" s="1">
        <f>IFERROR((O617-S$2)/(S$1-S$2),0)</f>
        <v>0.86440051443449695</v>
      </c>
    </row>
    <row r="618" spans="1:19" x14ac:dyDescent="0.25">
      <c r="A618" s="2">
        <v>40723</v>
      </c>
      <c r="B618" s="1">
        <v>62303</v>
      </c>
      <c r="C618" s="1">
        <v>62625</v>
      </c>
      <c r="D618" s="1">
        <v>62033</v>
      </c>
      <c r="E618" s="1">
        <v>62334</v>
      </c>
      <c r="F618" s="1">
        <f>IF((C619-B619)&gt;500,500,(E619-B619))</f>
        <v>67</v>
      </c>
      <c r="G618" s="1">
        <f>(E619-B619)</f>
        <v>67</v>
      </c>
      <c r="H618" s="1" t="str">
        <f>IF(AND(S618&lt;0.69,P618&gt;=0.46),"TRADE",IF(AND(S618&lt;0.69,P618&lt;0.11,Q618&gt;=0.26),"TRADE",IF(AND(S618&lt;0.69,P618&lt;0.46,P618&gt;=0.11,R618&lt;0.84),"TRADE","NO TRADE")))</f>
        <v>NO TRADE</v>
      </c>
      <c r="I618" s="1">
        <f>IF((C619-B619)&gt;500,1,0)</f>
        <v>0</v>
      </c>
      <c r="J618" s="1">
        <f>STDEV(E614:E618)</f>
        <v>648.75534679877592</v>
      </c>
      <c r="K618" s="1">
        <f>STDEV(E611:E618)</f>
        <v>540.76240821904139</v>
      </c>
      <c r="L618" s="1">
        <f>IFERROR((E618-D618)/(C618-D618),0)</f>
        <v>0.50844594594594594</v>
      </c>
      <c r="M618" s="1">
        <f>D618/E618-1</f>
        <v>-4.8288253601566078E-3</v>
      </c>
      <c r="N618" s="1">
        <f>SUM(L609:L618)</f>
        <v>4.6574295626027808</v>
      </c>
      <c r="O618" s="1">
        <f>SUM(M609:M618)</f>
        <v>-5.8446330546376379E-2</v>
      </c>
      <c r="P618" s="1">
        <f>(J618-$P$2)/($P$1-$P$2)</f>
        <v>0.17435440153763965</v>
      </c>
      <c r="Q618" s="1">
        <f>(K618-Q$2)/(Q$1-Q$2)</f>
        <v>0.11229114432297076</v>
      </c>
      <c r="R618" s="1">
        <f>IFERROR((N618-R$2)/(R$1-R$2),0)</f>
        <v>0.4271575208576629</v>
      </c>
      <c r="S618" s="1">
        <f>IFERROR((O618-S$2)/(S$1-S$2),0)</f>
        <v>0.85614626981240294</v>
      </c>
    </row>
    <row r="619" spans="1:19" x14ac:dyDescent="0.25">
      <c r="A619" s="2">
        <v>40724</v>
      </c>
      <c r="B619" s="1">
        <v>62337</v>
      </c>
      <c r="C619" s="1">
        <v>62574</v>
      </c>
      <c r="D619" s="1">
        <v>61959</v>
      </c>
      <c r="E619" s="1">
        <v>62404</v>
      </c>
      <c r="F619" s="1">
        <f>IF((C620-B620)&gt;500,500,(E620-B620))</f>
        <v>500</v>
      </c>
      <c r="G619" s="1">
        <f>(E620-B620)</f>
        <v>990</v>
      </c>
      <c r="H619" s="1" t="str">
        <f>IF(AND(S619&lt;0.69,P619&gt;=0.46),"TRADE",IF(AND(S619&lt;0.69,P619&lt;0.11,Q619&gt;=0.26),"TRADE",IF(AND(S619&lt;0.69,P619&lt;0.46,P619&gt;=0.11,R619&lt;0.84),"TRADE","NO TRADE")))</f>
        <v>NO TRADE</v>
      </c>
      <c r="I619" s="1">
        <f>IF((C620-B620)&gt;500,1,0)</f>
        <v>1</v>
      </c>
      <c r="J619" s="1">
        <f>STDEV(E615:E619)</f>
        <v>678.38668913828201</v>
      </c>
      <c r="K619" s="1">
        <f>STDEV(E612:E619)</f>
        <v>602.36200257225482</v>
      </c>
      <c r="L619" s="1">
        <f>IFERROR((E619-D619)/(C619-D619),0)</f>
        <v>0.72357723577235777</v>
      </c>
      <c r="M619" s="1">
        <f>D619/E619-1</f>
        <v>-7.1309531440292284E-3</v>
      </c>
      <c r="N619" s="1">
        <f>SUM(L610:L619)</f>
        <v>5.1730067983751393</v>
      </c>
      <c r="O619" s="1">
        <f>SUM(M610:M619)</f>
        <v>-6.3044980593204181E-2</v>
      </c>
      <c r="P619" s="1">
        <f>(J619-$P$2)/($P$1-$P$2)</f>
        <v>0.18320387241568389</v>
      </c>
      <c r="Q619" s="1">
        <f>(K619-Q$2)/(Q$1-Q$2)</f>
        <v>0.12961811553040803</v>
      </c>
      <c r="R619" s="1">
        <f>IFERROR((N619-R$2)/(R$1-R$2),0)</f>
        <v>0.50774842517560081</v>
      </c>
      <c r="S619" s="1">
        <f>IFERROR((O619-S$2)/(S$1-S$2),0)</f>
        <v>0.83619983129729658</v>
      </c>
    </row>
    <row r="620" spans="1:19" x14ac:dyDescent="0.25">
      <c r="A620" s="2">
        <v>40725</v>
      </c>
      <c r="B620" s="1">
        <v>62404</v>
      </c>
      <c r="C620" s="1">
        <v>63455</v>
      </c>
      <c r="D620" s="1">
        <v>62148</v>
      </c>
      <c r="E620" s="1">
        <v>63394</v>
      </c>
      <c r="F620" s="1">
        <f>IF((C621-B621)&gt;500,500,(E621-B621))</f>
        <v>494</v>
      </c>
      <c r="G620" s="1">
        <f>(E621-B621)</f>
        <v>494</v>
      </c>
      <c r="H620" s="1" t="str">
        <f>IF(AND(S620&lt;0.69,P620&gt;=0.46),"TRADE",IF(AND(S620&lt;0.69,P620&lt;0.11,Q620&gt;=0.26),"TRADE",IF(AND(S620&lt;0.69,P620&lt;0.46,P620&gt;=0.11,R620&lt;0.84),"TRADE","NO TRADE")))</f>
        <v>NO TRADE</v>
      </c>
      <c r="I620" s="1">
        <f>IF((C621-B621)&gt;500,1,0)</f>
        <v>0</v>
      </c>
      <c r="J620" s="1">
        <f>STDEV(E616:E620)</f>
        <v>770.88994026384864</v>
      </c>
      <c r="K620" s="1">
        <f>STDEV(E613:E620)</f>
        <v>828.68750572387489</v>
      </c>
      <c r="L620" s="1">
        <f>IFERROR((E620-D620)/(C620-D620),0)</f>
        <v>0.95332823259372612</v>
      </c>
      <c r="M620" s="1">
        <f>D620/E620-1</f>
        <v>-1.9654856926523023E-2</v>
      </c>
      <c r="N620" s="1">
        <f>SUM(L611:L620)</f>
        <v>5.8735948633350814</v>
      </c>
      <c r="O620" s="1">
        <f>SUM(M611:M620)</f>
        <v>-7.6261047092500367E-2</v>
      </c>
      <c r="P620" s="1">
        <f>(J620-$P$2)/($P$1-$P$2)</f>
        <v>0.21083018841516887</v>
      </c>
      <c r="Q620" s="1">
        <f>(K620-Q$2)/(Q$1-Q$2)</f>
        <v>0.19327982495873158</v>
      </c>
      <c r="R620" s="1">
        <f>IFERROR((N620-R$2)/(R$1-R$2),0)</f>
        <v>0.61725874058914842</v>
      </c>
      <c r="S620" s="1">
        <f>IFERROR((O620-S$2)/(S$1-S$2),0)</f>
        <v>0.77887573506135621</v>
      </c>
    </row>
    <row r="621" spans="1:19" x14ac:dyDescent="0.25">
      <c r="A621" s="2">
        <v>40728</v>
      </c>
      <c r="B621" s="1">
        <v>63397</v>
      </c>
      <c r="C621" s="1">
        <v>63891</v>
      </c>
      <c r="D621" s="1">
        <v>63314</v>
      </c>
      <c r="E621" s="1">
        <v>63891</v>
      </c>
      <c r="F621" s="1">
        <f>IF((C622-B622)&gt;500,500,(E622-B622))</f>
        <v>-847</v>
      </c>
      <c r="G621" s="1">
        <f>(E622-B622)</f>
        <v>-847</v>
      </c>
      <c r="H621" s="1" t="str">
        <f>IF(AND(S621&lt;0.69,P621&gt;=0.46),"TRADE",IF(AND(S621&lt;0.69,P621&lt;0.11,Q621&gt;=0.26),"TRADE",IF(AND(S621&lt;0.69,P621&lt;0.46,P621&gt;=0.11,R621&lt;0.84),"TRADE","NO TRADE")))</f>
        <v>NO TRADE</v>
      </c>
      <c r="I621" s="1">
        <f>IF((C622-B622)&gt;500,1,0)</f>
        <v>0</v>
      </c>
      <c r="J621" s="1">
        <f>STDEV(E617:E621)</f>
        <v>731.92260519811794</v>
      </c>
      <c r="K621" s="1">
        <f>STDEV(E614:E621)</f>
        <v>1050.8600219412126</v>
      </c>
      <c r="L621" s="1">
        <f>IFERROR((E621-D621)/(C621-D621),0)</f>
        <v>1</v>
      </c>
      <c r="M621" s="1">
        <f>D621/E621-1</f>
        <v>-9.0310059319779201E-3</v>
      </c>
      <c r="N621" s="1">
        <f>SUM(L612:L621)</f>
        <v>6.1698911596313781</v>
      </c>
      <c r="O621" s="1">
        <f>SUM(M612:M621)</f>
        <v>-7.720165014206759E-2</v>
      </c>
      <c r="P621" s="1">
        <f>(J621-$P$2)/($P$1-$P$2)</f>
        <v>0.1991925011005643</v>
      </c>
      <c r="Q621" s="1">
        <f>(K621-Q$2)/(Q$1-Q$2)</f>
        <v>0.25577336622311303</v>
      </c>
      <c r="R621" s="1">
        <f>IFERROR((N621-R$2)/(R$1-R$2),0)</f>
        <v>0.66357340463517189</v>
      </c>
      <c r="S621" s="1">
        <f>IFERROR((O621-S$2)/(S$1-S$2),0)</f>
        <v>0.77479591148176985</v>
      </c>
    </row>
    <row r="622" spans="1:19" x14ac:dyDescent="0.25">
      <c r="A622" s="2">
        <v>40729</v>
      </c>
      <c r="B622" s="1">
        <v>63886</v>
      </c>
      <c r="C622" s="1">
        <v>63886</v>
      </c>
      <c r="D622" s="1">
        <v>63030</v>
      </c>
      <c r="E622" s="1">
        <v>63039</v>
      </c>
      <c r="F622" s="1">
        <f>IF((C623-B623)&gt;500,500,(E623-B623))</f>
        <v>-474</v>
      </c>
      <c r="G622" s="1">
        <f>(E623-B623)</f>
        <v>-474</v>
      </c>
      <c r="H622" s="1" t="str">
        <f>IF(AND(S622&lt;0.69,P622&gt;=0.46),"TRADE",IF(AND(S622&lt;0.69,P622&lt;0.11,Q622&gt;=0.26),"TRADE",IF(AND(S622&lt;0.69,P622&lt;0.46,P622&gt;=0.11,R622&lt;0.84),"TRADE","NO TRADE")))</f>
        <v>NO TRADE</v>
      </c>
      <c r="I622" s="1">
        <f>IF((C623-B623)&gt;500,1,0)</f>
        <v>0</v>
      </c>
      <c r="J622" s="1">
        <f>STDEV(E618:E622)</f>
        <v>661.18098883739844</v>
      </c>
      <c r="K622" s="1">
        <f>STDEV(E615:E622)</f>
        <v>994.66411236586373</v>
      </c>
      <c r="L622" s="1">
        <f>IFERROR((E622-D622)/(C622-D622),0)</f>
        <v>1.0514018691588784E-2</v>
      </c>
      <c r="M622" s="1">
        <f>D622/E622-1</f>
        <v>-1.4276876219487811E-4</v>
      </c>
      <c r="N622" s="1">
        <f>SUM(L613:L622)</f>
        <v>5.6924763346126737</v>
      </c>
      <c r="O622" s="1">
        <f>SUM(M613:M622)</f>
        <v>-7.1066626594558091E-2</v>
      </c>
      <c r="P622" s="1">
        <f>(J622-$P$2)/($P$1-$P$2)</f>
        <v>0.17806534909114238</v>
      </c>
      <c r="Q622" s="1">
        <f>(K622-Q$2)/(Q$1-Q$2)</f>
        <v>0.23996636428727924</v>
      </c>
      <c r="R622" s="1">
        <f>IFERROR((N622-R$2)/(R$1-R$2),0)</f>
        <v>0.58894774272942518</v>
      </c>
      <c r="S622" s="1">
        <f>IFERROR((O622-S$2)/(S$1-S$2),0)</f>
        <v>0.8014063012120215</v>
      </c>
    </row>
    <row r="623" spans="1:19" x14ac:dyDescent="0.25">
      <c r="A623" s="2">
        <v>40730</v>
      </c>
      <c r="B623" s="1">
        <v>63039</v>
      </c>
      <c r="C623" s="1">
        <v>63039</v>
      </c>
      <c r="D623" s="1">
        <v>62391</v>
      </c>
      <c r="E623" s="1">
        <v>62565</v>
      </c>
      <c r="F623" s="1">
        <f>IF((C624-B624)&gt;500,500,(E624-B624))</f>
        <v>500</v>
      </c>
      <c r="G623" s="1">
        <f>(E624-B624)</f>
        <v>-366</v>
      </c>
      <c r="H623" s="1" t="str">
        <f>IF(AND(S623&lt;0.69,P623&gt;=0.46),"TRADE",IF(AND(S623&lt;0.69,P623&lt;0.11,Q623&gt;=0.26),"TRADE",IF(AND(S623&lt;0.69,P623&lt;0.46,P623&gt;=0.11,R623&lt;0.84),"TRADE","NO TRADE")))</f>
        <v>NO TRADE</v>
      </c>
      <c r="I623" s="1">
        <f>IF((C624-B624)&gt;500,1,0)</f>
        <v>1</v>
      </c>
      <c r="J623" s="1">
        <f>STDEV(E619:E623)</f>
        <v>607.84644442490571</v>
      </c>
      <c r="K623" s="1">
        <f>STDEV(E616:E623)</f>
        <v>809.41618069533831</v>
      </c>
      <c r="L623" s="1">
        <f>IFERROR((E623-D623)/(C623-D623),0)</f>
        <v>0.26851851851851855</v>
      </c>
      <c r="M623" s="1">
        <f>D623/E623-1</f>
        <v>-2.7811076480460661E-3</v>
      </c>
      <c r="N623" s="1">
        <f>SUM(L614:L623)</f>
        <v>5.2879179300542685</v>
      </c>
      <c r="O623" s="1">
        <f>SUM(M614:M623)</f>
        <v>-6.9859065318405134E-2</v>
      </c>
      <c r="P623" s="1">
        <f>(J623-$P$2)/($P$1-$P$2)</f>
        <v>0.16213686052777282</v>
      </c>
      <c r="Q623" s="1">
        <f>(K623-Q$2)/(Q$1-Q$2)</f>
        <v>0.18785911241338668</v>
      </c>
      <c r="R623" s="1">
        <f>IFERROR((N623-R$2)/(R$1-R$2),0)</f>
        <v>0.52571041297427767</v>
      </c>
      <c r="S623" s="1">
        <f>IFERROR((O623-S$2)/(S$1-S$2),0)</f>
        <v>0.8066440441371705</v>
      </c>
    </row>
    <row r="624" spans="1:19" x14ac:dyDescent="0.25">
      <c r="A624" s="2">
        <v>40731</v>
      </c>
      <c r="B624" s="1">
        <v>62573</v>
      </c>
      <c r="C624" s="1">
        <v>63206</v>
      </c>
      <c r="D624" s="1">
        <v>62207</v>
      </c>
      <c r="E624" s="1">
        <v>62207</v>
      </c>
      <c r="F624" s="1">
        <f>IF((C625-B625)&gt;500,500,(E625-B625))</f>
        <v>-694</v>
      </c>
      <c r="G624" s="1">
        <f>(E625-B625)</f>
        <v>-694</v>
      </c>
      <c r="H624" s="1" t="str">
        <f>IF(AND(S624&lt;0.69,P624&gt;=0.46),"TRADE",IF(AND(S624&lt;0.69,P624&lt;0.11,Q624&gt;=0.26),"TRADE",IF(AND(S624&lt;0.69,P624&lt;0.46,P624&gt;=0.11,R624&lt;0.84),"TRADE","NO TRADE")))</f>
        <v>NO TRADE</v>
      </c>
      <c r="I624" s="1">
        <f>IF((C625-B625)&gt;500,1,0)</f>
        <v>0</v>
      </c>
      <c r="J624" s="1">
        <f>STDEV(E620:E624)</f>
        <v>664.6180858207216</v>
      </c>
      <c r="K624" s="1">
        <f>STDEV(E617:E624)</f>
        <v>611.72436311509728</v>
      </c>
      <c r="L624" s="1">
        <f>IFERROR((E624-D624)/(C624-D624),0)</f>
        <v>0</v>
      </c>
      <c r="M624" s="1">
        <f>D624/E624-1</f>
        <v>0</v>
      </c>
      <c r="N624" s="1">
        <f>SUM(L615:L624)</f>
        <v>5.2879179300542685</v>
      </c>
      <c r="O624" s="1">
        <f>SUM(M615:M624)</f>
        <v>-6.9859065318405134E-2</v>
      </c>
      <c r="P624" s="1">
        <f>(J624-$P$2)/($P$1-$P$2)</f>
        <v>0.17909184628153052</v>
      </c>
      <c r="Q624" s="1">
        <f>(K624-Q$2)/(Q$1-Q$2)</f>
        <v>0.13225159637168268</v>
      </c>
      <c r="R624" s="1">
        <f>IFERROR((N624-R$2)/(R$1-R$2),0)</f>
        <v>0.52571041297427767</v>
      </c>
      <c r="S624" s="1">
        <f>IFERROR((O624-S$2)/(S$1-S$2),0)</f>
        <v>0.8066440441371705</v>
      </c>
    </row>
    <row r="625" spans="1:19" x14ac:dyDescent="0.25">
      <c r="A625" s="2">
        <v>40732</v>
      </c>
      <c r="B625" s="1">
        <v>62207</v>
      </c>
      <c r="C625" s="1">
        <v>62207</v>
      </c>
      <c r="D625" s="1">
        <v>61366</v>
      </c>
      <c r="E625" s="1">
        <v>61513</v>
      </c>
      <c r="F625" s="1">
        <f>IF((C626-B626)&gt;500,500,(E626-B626))</f>
        <v>-1278</v>
      </c>
      <c r="G625" s="1">
        <f>(E626-B626)</f>
        <v>-1278</v>
      </c>
      <c r="H625" s="1" t="str">
        <f>IF(AND(S625&lt;0.69,P625&gt;=0.46),"TRADE",IF(AND(S625&lt;0.69,P625&lt;0.11,Q625&gt;=0.26),"TRADE",IF(AND(S625&lt;0.69,P625&lt;0.46,P625&gt;=0.11,R625&lt;0.84),"TRADE","NO TRADE")))</f>
        <v>NO TRADE</v>
      </c>
      <c r="I625" s="1">
        <f>IF((C626-B626)&gt;500,1,0)</f>
        <v>0</v>
      </c>
      <c r="J625" s="1">
        <f>STDEV(E621:E625)</f>
        <v>892.66455065718833</v>
      </c>
      <c r="K625" s="1">
        <f>STDEV(E618:E625)</f>
        <v>746.31014952612986</v>
      </c>
      <c r="L625" s="1">
        <f>IFERROR((E625-D625)/(C625-D625),0)</f>
        <v>0.17479191438763378</v>
      </c>
      <c r="M625" s="1">
        <f>D625/E625-1</f>
        <v>-2.3897387544096205E-3</v>
      </c>
      <c r="N625" s="1">
        <f>SUM(L616:L625)</f>
        <v>5.2842711827318647</v>
      </c>
      <c r="O625" s="1">
        <f>SUM(M616:M625)</f>
        <v>-7.0675472050591437E-2</v>
      </c>
      <c r="P625" s="1">
        <f>(J625-$P$2)/($P$1-$P$2)</f>
        <v>0.24719846549198132</v>
      </c>
      <c r="Q625" s="1">
        <f>(K625-Q$2)/(Q$1-Q$2)</f>
        <v>0.1701084048549128</v>
      </c>
      <c r="R625" s="1">
        <f>IFERROR((N625-R$2)/(R$1-R$2),0)</f>
        <v>0.52514038263907237</v>
      </c>
      <c r="S625" s="1">
        <f>IFERROR((O625-S$2)/(S$1-S$2),0)</f>
        <v>0.80310291651905441</v>
      </c>
    </row>
    <row r="626" spans="1:19" x14ac:dyDescent="0.25">
      <c r="A626" s="2">
        <v>40735</v>
      </c>
      <c r="B626" s="1">
        <v>61502</v>
      </c>
      <c r="C626" s="1">
        <v>61502</v>
      </c>
      <c r="D626" s="1">
        <v>60098</v>
      </c>
      <c r="E626" s="1">
        <v>60224</v>
      </c>
      <c r="F626" s="1">
        <f>IF((C627-B627)&gt;500,500,(E627-B627))</f>
        <v>-515</v>
      </c>
      <c r="G626" s="1">
        <f>(E627-B627)</f>
        <v>-515</v>
      </c>
      <c r="H626" s="1" t="str">
        <f>IF(AND(S626&lt;0.69,P626&gt;=0.46),"TRADE",IF(AND(S626&lt;0.69,P626&lt;0.11,Q626&gt;=0.26),"TRADE",IF(AND(S626&lt;0.69,P626&lt;0.46,P626&gt;=0.11,R626&lt;0.84),"TRADE","NO TRADE")))</f>
        <v>NO TRADE</v>
      </c>
      <c r="I626" s="1">
        <f>IF((C627-B627)&gt;500,1,0)</f>
        <v>0</v>
      </c>
      <c r="J626" s="1">
        <f>STDEV(E622:E626)</f>
        <v>1094.5409083264087</v>
      </c>
      <c r="K626" s="1">
        <f>STDEV(E619:E626)</f>
        <v>1146.7657548202994</v>
      </c>
      <c r="L626" s="1">
        <f>IFERROR((E626-D626)/(C626-D626),0)</f>
        <v>8.9743589743589744E-2</v>
      </c>
      <c r="M626" s="1">
        <f>D626/E626-1</f>
        <v>-2.0921891604676057E-3</v>
      </c>
      <c r="N626" s="1">
        <f>SUM(L617:L626)</f>
        <v>4.7234299771538177</v>
      </c>
      <c r="O626" s="1">
        <f>SUM(M617:M626)</f>
        <v>-6.5498438609494114E-2</v>
      </c>
      <c r="P626" s="1">
        <f>(J626-$P$2)/($P$1-$P$2)</f>
        <v>0.30748931994232293</v>
      </c>
      <c r="Q626" s="1">
        <f>(K626-Q$2)/(Q$1-Q$2)</f>
        <v>0.28275010023690478</v>
      </c>
      <c r="R626" s="1">
        <f>IFERROR((N626-R$2)/(R$1-R$2),0)</f>
        <v>0.43747417707321262</v>
      </c>
      <c r="S626" s="1">
        <f>IFERROR((O626-S$2)/(S$1-S$2),0)</f>
        <v>0.82555806708975921</v>
      </c>
    </row>
    <row r="627" spans="1:19" x14ac:dyDescent="0.25">
      <c r="A627" s="2">
        <v>40736</v>
      </c>
      <c r="B627" s="1">
        <v>60220</v>
      </c>
      <c r="C627" s="1">
        <v>60516</v>
      </c>
      <c r="D627" s="1">
        <v>59705</v>
      </c>
      <c r="E627" s="1">
        <v>59705</v>
      </c>
      <c r="F627" s="1">
        <f>IF((C628-B628)&gt;500,500,(E628-B628))</f>
        <v>500</v>
      </c>
      <c r="G627" s="1">
        <f>(E628-B628)</f>
        <v>952</v>
      </c>
      <c r="H627" s="1" t="str">
        <f>IF(AND(S627&lt;0.69,P627&gt;=0.46),"TRADE",IF(AND(S627&lt;0.69,P627&lt;0.11,Q627&gt;=0.26),"TRADE",IF(AND(S627&lt;0.69,P627&lt;0.46,P627&gt;=0.11,R627&lt;0.84),"TRADE","NO TRADE")))</f>
        <v>NO TRADE</v>
      </c>
      <c r="I627" s="1">
        <f>IF((C628-B628)&gt;500,1,0)</f>
        <v>1</v>
      </c>
      <c r="J627" s="1">
        <f>STDEV(E623:E627)</f>
        <v>1240.3310848317881</v>
      </c>
      <c r="K627" s="1">
        <f>STDEV(E620:E627)</f>
        <v>1492.0217108722936</v>
      </c>
      <c r="L627" s="1">
        <f>IFERROR((E627-D627)/(C627-D627),0)</f>
        <v>0</v>
      </c>
      <c r="M627" s="1">
        <f>D627/E627-1</f>
        <v>0</v>
      </c>
      <c r="N627" s="1">
        <f>SUM(L618:L627)</f>
        <v>3.7289194556533611</v>
      </c>
      <c r="O627" s="1">
        <f>SUM(M618:M627)</f>
        <v>-4.805144568780495E-2</v>
      </c>
      <c r="P627" s="1">
        <f>(J627-$P$2)/($P$1-$P$2)</f>
        <v>0.3510299029677893</v>
      </c>
      <c r="Q627" s="1">
        <f>(K627-Q$2)/(Q$1-Q$2)</f>
        <v>0.37986502562759539</v>
      </c>
      <c r="R627" s="1">
        <f>IFERROR((N627-R$2)/(R$1-R$2),0)</f>
        <v>0.28202025723255164</v>
      </c>
      <c r="S627" s="1">
        <f>IFERROR((O627-S$2)/(S$1-S$2),0)</f>
        <v>0.90123361709731575</v>
      </c>
    </row>
    <row r="628" spans="1:19" x14ac:dyDescent="0.25">
      <c r="A628" s="2">
        <v>40737</v>
      </c>
      <c r="B628" s="1">
        <v>59718</v>
      </c>
      <c r="C628" s="1">
        <v>60847</v>
      </c>
      <c r="D628" s="1">
        <v>59718</v>
      </c>
      <c r="E628" s="1">
        <v>60670</v>
      </c>
      <c r="F628" s="1">
        <f>IF((C629-B629)&gt;500,500,(E629-B629))</f>
        <v>-994</v>
      </c>
      <c r="G628" s="1">
        <f>(E629-B629)</f>
        <v>-994</v>
      </c>
      <c r="H628" s="1" t="str">
        <f>IF(AND(S628&lt;0.69,P628&gt;=0.46),"TRADE",IF(AND(S628&lt;0.69,P628&lt;0.11,Q628&gt;=0.26),"TRADE",IF(AND(S628&lt;0.69,P628&lt;0.46,P628&gt;=0.11,R628&lt;0.84),"TRADE","NO TRADE")))</f>
        <v>NO TRADE</v>
      </c>
      <c r="I628" s="1">
        <f>IF((C629-B629)&gt;500,1,0)</f>
        <v>0</v>
      </c>
      <c r="J628" s="1">
        <f>STDEV(E624:E628)</f>
        <v>1001.9190087027993</v>
      </c>
      <c r="K628" s="1">
        <f>STDEV(E621:E628)</f>
        <v>1456.3860114288773</v>
      </c>
      <c r="L628" s="1">
        <f>IFERROR((E628-D628)/(C628-D628),0)</f>
        <v>0.84322409211691762</v>
      </c>
      <c r="M628" s="1">
        <f>D628/E628-1</f>
        <v>-1.5691445524971148E-2</v>
      </c>
      <c r="N628" s="1">
        <f>SUM(L619:L628)</f>
        <v>4.0636976018243329</v>
      </c>
      <c r="O628" s="1">
        <f>SUM(M619:M628)</f>
        <v>-5.891406585261949E-2</v>
      </c>
      <c r="P628" s="1">
        <f>(J628-$P$2)/($P$1-$P$2)</f>
        <v>0.27982756928665115</v>
      </c>
      <c r="Q628" s="1">
        <f>(K628-Q$2)/(Q$1-Q$2)</f>
        <v>0.36984127880432183</v>
      </c>
      <c r="R628" s="1">
        <f>IFERROR((N628-R$2)/(R$1-R$2),0)</f>
        <v>0.33435009585582598</v>
      </c>
      <c r="S628" s="1">
        <f>IFERROR((O628-S$2)/(S$1-S$2),0)</f>
        <v>0.85411748888053829</v>
      </c>
    </row>
    <row r="629" spans="1:19" x14ac:dyDescent="0.25">
      <c r="A629" s="2">
        <v>40738</v>
      </c>
      <c r="B629" s="1">
        <v>60673</v>
      </c>
      <c r="C629" s="1">
        <v>60685</v>
      </c>
      <c r="D629" s="1">
        <v>59452</v>
      </c>
      <c r="E629" s="1">
        <v>59679</v>
      </c>
      <c r="F629" s="1">
        <f>IF((C630-B630)&gt;500,500,(E630-B630))</f>
        <v>-201</v>
      </c>
      <c r="G629" s="1">
        <f>(E630-B630)</f>
        <v>-201</v>
      </c>
      <c r="H629" s="1" t="str">
        <f>IF(AND(S629&lt;0.69,P629&gt;=0.46),"TRADE",IF(AND(S629&lt;0.69,P629&lt;0.11,Q629&gt;=0.26),"TRADE",IF(AND(S629&lt;0.69,P629&lt;0.46,P629&gt;=0.11,R629&lt;0.84),"TRADE","NO TRADE")))</f>
        <v>NO TRADE</v>
      </c>
      <c r="I629" s="1">
        <f>IF((C630-B630)&gt;500,1,0)</f>
        <v>0</v>
      </c>
      <c r="J629" s="1">
        <f>STDEV(E625:E629)</f>
        <v>764.32565049198763</v>
      </c>
      <c r="K629" s="1">
        <f>STDEV(E622:E629)</f>
        <v>1316.8743024948997</v>
      </c>
      <c r="L629" s="1">
        <f>IFERROR((E629-D629)/(C629-D629),0)</f>
        <v>0.18410381184103811</v>
      </c>
      <c r="M629" s="1">
        <f>D629/E629-1</f>
        <v>-3.8036830375843822E-3</v>
      </c>
      <c r="N629" s="1">
        <f>SUM(L620:L629)</f>
        <v>3.5242241778930135</v>
      </c>
      <c r="O629" s="1">
        <f>SUM(M620:M629)</f>
        <v>-5.5586795746174644E-2</v>
      </c>
      <c r="P629" s="1">
        <f>(J629-$P$2)/($P$1-$P$2)</f>
        <v>0.20886974765937907</v>
      </c>
      <c r="Q629" s="1">
        <f>(K629-Q$2)/(Q$1-Q$2)</f>
        <v>0.33059888785709479</v>
      </c>
      <c r="R629" s="1">
        <f>IFERROR((N629-R$2)/(R$1-R$2),0)</f>
        <v>0.25002393078573854</v>
      </c>
      <c r="S629" s="1">
        <f>IFERROR((O629-S$2)/(S$1-S$2),0)</f>
        <v>0.86854937387407782</v>
      </c>
    </row>
    <row r="630" spans="1:19" x14ac:dyDescent="0.25">
      <c r="A630" s="2">
        <v>40739</v>
      </c>
      <c r="B630" s="1">
        <v>59679</v>
      </c>
      <c r="C630" s="1">
        <v>60104</v>
      </c>
      <c r="D630" s="1">
        <v>59180</v>
      </c>
      <c r="E630" s="1">
        <v>59478</v>
      </c>
      <c r="F630" s="1">
        <f>IF((C631-B631)&gt;500,500,(E631-B631))</f>
        <v>-641</v>
      </c>
      <c r="G630" s="1">
        <f>(E631-B631)</f>
        <v>-641</v>
      </c>
      <c r="H630" s="1" t="str">
        <f>IF(AND(S630&lt;0.69,P630&gt;=0.46),"TRADE",IF(AND(S630&lt;0.69,P630&lt;0.11,Q630&gt;=0.26),"TRADE",IF(AND(S630&lt;0.69,P630&lt;0.46,P630&gt;=0.11,R630&lt;0.84),"TRADE","NO TRADE")))</f>
        <v>NO TRADE</v>
      </c>
      <c r="I630" s="1">
        <f>IF((C631-B631)&gt;500,1,0)</f>
        <v>0</v>
      </c>
      <c r="J630" s="1">
        <f>STDEV(E626:E630)</f>
        <v>487.26758562416194</v>
      </c>
      <c r="K630" s="1">
        <f>STDEV(E623:E630)</f>
        <v>1203.5162100516732</v>
      </c>
      <c r="L630" s="1">
        <f>IFERROR((E630-D630)/(C630-D630),0)</f>
        <v>0.32251082251082253</v>
      </c>
      <c r="M630" s="1">
        <f>D630/E630-1</f>
        <v>-5.0102558929352448E-3</v>
      </c>
      <c r="N630" s="1">
        <f>SUM(L621:L630)</f>
        <v>2.8934067678101094</v>
      </c>
      <c r="O630" s="1">
        <f>SUM(M621:M630)</f>
        <v>-4.0942194712586866E-2</v>
      </c>
      <c r="P630" s="1">
        <f>(J630-$P$2)/($P$1-$P$2)</f>
        <v>0.12612569750859604</v>
      </c>
      <c r="Q630" s="1">
        <f>(K630-Q$2)/(Q$1-Q$2)</f>
        <v>0.29871308691121023</v>
      </c>
      <c r="R630" s="1">
        <f>IFERROR((N630-R$2)/(R$1-R$2),0)</f>
        <v>0.15141960536023208</v>
      </c>
      <c r="S630" s="1">
        <f>IFERROR((O630-S$2)/(S$1-S$2),0)</f>
        <v>0.93206967464065182</v>
      </c>
    </row>
    <row r="631" spans="1:19" x14ac:dyDescent="0.25">
      <c r="A631" s="2">
        <v>40742</v>
      </c>
      <c r="B631" s="1">
        <v>59479</v>
      </c>
      <c r="C631" s="1">
        <v>59479</v>
      </c>
      <c r="D631" s="1">
        <v>58631</v>
      </c>
      <c r="E631" s="1">
        <v>58838</v>
      </c>
      <c r="F631" s="1">
        <f>IF((C632-B632)&gt;500,500,(E632-B632))</f>
        <v>500</v>
      </c>
      <c r="G631" s="1">
        <f>(E632-B632)</f>
        <v>244</v>
      </c>
      <c r="H631" s="1" t="str">
        <f>IF(AND(S631&lt;0.69,P631&gt;=0.46),"TRADE",IF(AND(S631&lt;0.69,P631&lt;0.11,Q631&gt;=0.26),"TRADE",IF(AND(S631&lt;0.69,P631&lt;0.46,P631&gt;=0.11,R631&lt;0.84),"TRADE","NO TRADE")))</f>
        <v>NO TRADE</v>
      </c>
      <c r="I631" s="1">
        <f>IF((C632-B632)&gt;500,1,0)</f>
        <v>1</v>
      </c>
      <c r="J631" s="1">
        <f>STDEV(E627:E631)</f>
        <v>657.70700163522667</v>
      </c>
      <c r="K631" s="1">
        <f>STDEV(E624:E631)</f>
        <v>1121.38711934308</v>
      </c>
      <c r="L631" s="1">
        <f>IFERROR((E631-D631)/(C631-D631),0)</f>
        <v>0.24410377358490565</v>
      </c>
      <c r="M631" s="1">
        <f>D631/E631-1</f>
        <v>-3.5181345389034835E-3</v>
      </c>
      <c r="N631" s="1">
        <f>SUM(L622:L631)</f>
        <v>2.1375105413950148</v>
      </c>
      <c r="O631" s="1">
        <f>SUM(M622:M631)</f>
        <v>-3.5429323319512429E-2</v>
      </c>
      <c r="P631" s="1">
        <f>(J631-$P$2)/($P$1-$P$2)</f>
        <v>0.17702783454913903</v>
      </c>
      <c r="Q631" s="1">
        <f>(K631-Q$2)/(Q$1-Q$2)</f>
        <v>0.27561149988060407</v>
      </c>
      <c r="R631" s="1">
        <f>IFERROR((N631-R$2)/(R$1-R$2),0)</f>
        <v>3.3263961102489213E-2</v>
      </c>
      <c r="S631" s="1">
        <f>IFERROR((O631-S$2)/(S$1-S$2),0)</f>
        <v>0.95598150727934139</v>
      </c>
    </row>
    <row r="632" spans="1:19" x14ac:dyDescent="0.25">
      <c r="A632" s="2">
        <v>40743</v>
      </c>
      <c r="B632" s="1">
        <v>58838</v>
      </c>
      <c r="C632" s="1">
        <v>59394</v>
      </c>
      <c r="D632" s="1">
        <v>58677</v>
      </c>
      <c r="E632" s="1">
        <v>59082</v>
      </c>
      <c r="F632" s="1">
        <f>IF((C633-B633)&gt;500,500,(E633-B633))</f>
        <v>26</v>
      </c>
      <c r="G632" s="1">
        <f>(E633-B633)</f>
        <v>26</v>
      </c>
      <c r="H632" s="1" t="str">
        <f>IF(AND(S632&lt;0.69,P632&gt;=0.46),"TRADE",IF(AND(S632&lt;0.69,P632&lt;0.11,Q632&gt;=0.26),"TRADE",IF(AND(S632&lt;0.69,P632&lt;0.46,P632&gt;=0.11,R632&lt;0.84),"TRADE","NO TRADE")))</f>
        <v>NO TRADE</v>
      </c>
      <c r="I632" s="1">
        <f>IF((C633-B633)&gt;500,1,0)</f>
        <v>0</v>
      </c>
      <c r="J632" s="1">
        <f>STDEV(E628:E632)</f>
        <v>707.49402824334857</v>
      </c>
      <c r="K632" s="1">
        <f>STDEV(E625:E632)</f>
        <v>875.17735957592367</v>
      </c>
      <c r="L632" s="1">
        <f>IFERROR((E632-D632)/(C632-D632),0)</f>
        <v>0.56485355648535562</v>
      </c>
      <c r="M632" s="1">
        <f>D632/E632-1</f>
        <v>-6.8548796587792893E-3</v>
      </c>
      <c r="N632" s="1">
        <f>SUM(L623:L632)</f>
        <v>2.6918500791887823</v>
      </c>
      <c r="O632" s="1">
        <f>SUM(M623:M632)</f>
        <v>-4.214143421609684E-2</v>
      </c>
      <c r="P632" s="1">
        <f>(J632-$P$2)/($P$1-$P$2)</f>
        <v>0.19189684848124061</v>
      </c>
      <c r="Q632" s="1">
        <f>(K632-Q$2)/(Q$1-Q$2)</f>
        <v>0.20635667014887193</v>
      </c>
      <c r="R632" s="1">
        <f>IFERROR((N632-R$2)/(R$1-R$2),0)</f>
        <v>0.11991387803115777</v>
      </c>
      <c r="S632" s="1">
        <f>IFERROR((O632-S$2)/(S$1-S$2),0)</f>
        <v>0.92686802703144766</v>
      </c>
    </row>
    <row r="633" spans="1:19" x14ac:dyDescent="0.25">
      <c r="A633" s="2">
        <v>40744</v>
      </c>
      <c r="B633" s="1">
        <v>59094</v>
      </c>
      <c r="C633" s="1">
        <v>59552</v>
      </c>
      <c r="D633" s="1">
        <v>59045</v>
      </c>
      <c r="E633" s="1">
        <v>59120</v>
      </c>
      <c r="F633" s="1">
        <f>IF((C634-B634)&gt;500,500,(E634-B634))</f>
        <v>500</v>
      </c>
      <c r="G633" s="1">
        <f>(E634-B634)</f>
        <v>1143</v>
      </c>
      <c r="H633" s="1" t="str">
        <f>IF(AND(S633&lt;0.69,P633&gt;=0.46),"TRADE",IF(AND(S633&lt;0.69,P633&lt;0.11,Q633&gt;=0.26),"TRADE",IF(AND(S633&lt;0.69,P633&lt;0.46,P633&gt;=0.11,R633&lt;0.84),"TRADE","NO TRADE")))</f>
        <v>NO TRADE</v>
      </c>
      <c r="I633" s="1">
        <f>IF((C634-B634)&gt;500,1,0)</f>
        <v>1</v>
      </c>
      <c r="J633" s="1">
        <f>STDEV(E629:E633)</f>
        <v>335.53360487438511</v>
      </c>
      <c r="K633" s="1">
        <f>STDEV(E626:E633)</f>
        <v>614.79288033799298</v>
      </c>
      <c r="L633" s="1">
        <f>IFERROR((E633-D633)/(C633-D633),0)</f>
        <v>0.14792899408284024</v>
      </c>
      <c r="M633" s="1">
        <f>D633/E633-1</f>
        <v>-1.2686062246278773E-3</v>
      </c>
      <c r="N633" s="1">
        <f>SUM(L624:L633)</f>
        <v>2.5712605547531036</v>
      </c>
      <c r="O633" s="1">
        <f>SUM(M624:M633)</f>
        <v>-4.0628932792678651E-2</v>
      </c>
      <c r="P633" s="1">
        <f>(J633-$P$2)/($P$1-$P$2)</f>
        <v>8.0809983206155303E-2</v>
      </c>
      <c r="Q633" s="1">
        <f>(K633-Q$2)/(Q$1-Q$2)</f>
        <v>0.13311472071736866</v>
      </c>
      <c r="R633" s="1">
        <f>IFERROR((N633-R$2)/(R$1-R$2),0)</f>
        <v>0.10106428935414263</v>
      </c>
      <c r="S633" s="1">
        <f>IFERROR((O633-S$2)/(S$1-S$2),0)</f>
        <v>0.9334284341811574</v>
      </c>
    </row>
    <row r="634" spans="1:19" x14ac:dyDescent="0.25">
      <c r="A634" s="2">
        <v>40745</v>
      </c>
      <c r="B634" s="1">
        <v>59120</v>
      </c>
      <c r="C634" s="1">
        <v>60441</v>
      </c>
      <c r="D634" s="1">
        <v>59120</v>
      </c>
      <c r="E634" s="1">
        <v>60263</v>
      </c>
      <c r="F634" s="1">
        <f>IF((C635-B635)&gt;500,500,(E635-B635))</f>
        <v>7</v>
      </c>
      <c r="G634" s="1">
        <f>(E635-B635)</f>
        <v>7</v>
      </c>
      <c r="H634" s="1" t="str">
        <f>IF(AND(S634&lt;0.69,P634&gt;=0.46),"TRADE",IF(AND(S634&lt;0.69,P634&lt;0.11,Q634&gt;=0.26),"TRADE",IF(AND(S634&lt;0.69,P634&lt;0.46,P634&gt;=0.11,R634&lt;0.84),"TRADE","NO TRADE")))</f>
        <v>NO TRADE</v>
      </c>
      <c r="I634" s="1">
        <f>IF((C635-B635)&gt;500,1,0)</f>
        <v>0</v>
      </c>
      <c r="J634" s="1">
        <f>STDEV(E630:E634)</f>
        <v>556.01906442135589</v>
      </c>
      <c r="K634" s="1">
        <f>STDEV(E627:E634)</f>
        <v>620.57966853579728</v>
      </c>
      <c r="L634" s="1">
        <f>IFERROR((E634-D634)/(C634-D634),0)</f>
        <v>0.86525359576078731</v>
      </c>
      <c r="M634" s="1">
        <f>D634/E634-1</f>
        <v>-1.8966861921908995E-2</v>
      </c>
      <c r="N634" s="1">
        <f>SUM(L625:L634)</f>
        <v>3.436514150513891</v>
      </c>
      <c r="O634" s="1">
        <f>SUM(M625:M634)</f>
        <v>-5.9595794714587647E-2</v>
      </c>
      <c r="P634" s="1">
        <f>(J634-$P$2)/($P$1-$P$2)</f>
        <v>0.14665849020044358</v>
      </c>
      <c r="Q634" s="1">
        <f>(K634-Q$2)/(Q$1-Q$2)</f>
        <v>0.1347424507948097</v>
      </c>
      <c r="R634" s="1">
        <f>IFERROR((N634-R$2)/(R$1-R$2),0)</f>
        <v>0.23631380176181949</v>
      </c>
      <c r="S634" s="1">
        <f>IFERROR((O634-S$2)/(S$1-S$2),0)</f>
        <v>0.8511605204896513</v>
      </c>
    </row>
    <row r="635" spans="1:19" x14ac:dyDescent="0.25">
      <c r="A635" s="2">
        <v>40746</v>
      </c>
      <c r="B635" s="1">
        <v>60263</v>
      </c>
      <c r="C635" s="1">
        <v>60696</v>
      </c>
      <c r="D635" s="1">
        <v>60077</v>
      </c>
      <c r="E635" s="1">
        <v>60270</v>
      </c>
      <c r="F635" s="1">
        <f>IF((C636-B636)&gt;500,500,(E636-B636))</f>
        <v>-293</v>
      </c>
      <c r="G635" s="1">
        <f>(E636-B636)</f>
        <v>-293</v>
      </c>
      <c r="H635" s="1" t="str">
        <f>IF(AND(S635&lt;0.69,P635&gt;=0.46),"TRADE",IF(AND(S635&lt;0.69,P635&lt;0.11,Q635&gt;=0.26),"TRADE",IF(AND(S635&lt;0.69,P635&lt;0.46,P635&gt;=0.11,R635&lt;0.84),"TRADE","NO TRADE")))</f>
        <v>NO TRADE</v>
      </c>
      <c r="I635" s="1">
        <f>IF((C636-B636)&gt;500,1,0)</f>
        <v>0</v>
      </c>
      <c r="J635" s="1">
        <f>STDEV(E631:E635)</f>
        <v>694.86890850001339</v>
      </c>
      <c r="K635" s="1">
        <f>STDEV(E628:E635)</f>
        <v>664.27855602902014</v>
      </c>
      <c r="L635" s="1">
        <f>IFERROR((E635-D635)/(C635-D635),0)</f>
        <v>0.31179321486268174</v>
      </c>
      <c r="M635" s="1">
        <f>D635/E635-1</f>
        <v>-3.2022565123610569E-3</v>
      </c>
      <c r="N635" s="1">
        <f>SUM(L626:L635)</f>
        <v>3.5735154509889386</v>
      </c>
      <c r="O635" s="1">
        <f>SUM(M626:M635)</f>
        <v>-6.0408312472539083E-2</v>
      </c>
      <c r="P635" s="1">
        <f>(J635-$P$2)/($P$1-$P$2)</f>
        <v>0.18812632643669905</v>
      </c>
      <c r="Q635" s="1">
        <f>(K635-Q$2)/(Q$1-Q$2)</f>
        <v>0.14703424221555328</v>
      </c>
      <c r="R635" s="1">
        <f>IFERROR((N635-R$2)/(R$1-R$2),0)</f>
        <v>0.25772874782994371</v>
      </c>
      <c r="S635" s="1">
        <f>IFERROR((O635-S$2)/(S$1-S$2),0)</f>
        <v>0.84763626112301604</v>
      </c>
    </row>
    <row r="636" spans="1:19" x14ac:dyDescent="0.25">
      <c r="A636" s="2">
        <v>40749</v>
      </c>
      <c r="B636" s="1">
        <v>60264</v>
      </c>
      <c r="C636" s="1">
        <v>60285</v>
      </c>
      <c r="D636" s="1">
        <v>59640</v>
      </c>
      <c r="E636" s="1">
        <v>59971</v>
      </c>
      <c r="F636" s="1">
        <f>IF((C637-B637)&gt;500,500,(E637-B637))</f>
        <v>-632</v>
      </c>
      <c r="G636" s="1">
        <f>(E637-B637)</f>
        <v>-632</v>
      </c>
      <c r="H636" s="1" t="str">
        <f>IF(AND(S636&lt;0.69,P636&gt;=0.46),"TRADE",IF(AND(S636&lt;0.69,P636&lt;0.11,Q636&gt;=0.26),"TRADE",IF(AND(S636&lt;0.69,P636&lt;0.46,P636&gt;=0.11,R636&lt;0.84),"TRADE","NO TRADE")))</f>
        <v>NO TRADE</v>
      </c>
      <c r="I636" s="1">
        <f>IF((C637-B637)&gt;500,1,0)</f>
        <v>0</v>
      </c>
      <c r="J636" s="1">
        <f>STDEV(E632:E636)</f>
        <v>596.89756240078589</v>
      </c>
      <c r="K636" s="1">
        <f>STDEV(E629:E636)</f>
        <v>551.02215083813621</v>
      </c>
      <c r="L636" s="1">
        <f>IFERROR((E636-D636)/(C636-D636),0)</f>
        <v>0.51317829457364339</v>
      </c>
      <c r="M636" s="1">
        <f>D636/E636-1</f>
        <v>-5.5193343449333465E-3</v>
      </c>
      <c r="N636" s="1">
        <f>SUM(L627:L636)</f>
        <v>3.9969501558189924</v>
      </c>
      <c r="O636" s="1">
        <f>SUM(M627:M636)</f>
        <v>-6.3835457657004824E-2</v>
      </c>
      <c r="P636" s="1">
        <f>(J636-$P$2)/($P$1-$P$2)</f>
        <v>0.1588669508655835</v>
      </c>
      <c r="Q636" s="1">
        <f>(K636-Q$2)/(Q$1-Q$2)</f>
        <v>0.11517704425175006</v>
      </c>
      <c r="R636" s="1">
        <f>IFERROR((N636-R$2)/(R$1-R$2),0)</f>
        <v>0.32391666966619842</v>
      </c>
      <c r="S636" s="1">
        <f>IFERROR((O636-S$2)/(S$1-S$2),0)</f>
        <v>0.83277117245390886</v>
      </c>
    </row>
    <row r="637" spans="1:19" x14ac:dyDescent="0.25">
      <c r="A637" s="2">
        <v>40750</v>
      </c>
      <c r="B637" s="1">
        <v>59972</v>
      </c>
      <c r="C637" s="1">
        <v>60204</v>
      </c>
      <c r="D637" s="1">
        <v>59261</v>
      </c>
      <c r="E637" s="1">
        <v>59340</v>
      </c>
      <c r="F637" s="1">
        <f>IF((C638-B638)&gt;500,500,(E638-B638))</f>
        <v>-1048</v>
      </c>
      <c r="G637" s="1">
        <f>(E638-B638)</f>
        <v>-1048</v>
      </c>
      <c r="H637" s="1" t="str">
        <f>IF(AND(S637&lt;0.69,P637&gt;=0.46),"TRADE",IF(AND(S637&lt;0.69,P637&lt;0.11,Q637&gt;=0.26),"TRADE",IF(AND(S637&lt;0.69,P637&lt;0.46,P637&gt;=0.11,R637&lt;0.84),"TRADE","NO TRADE")))</f>
        <v>NO TRADE</v>
      </c>
      <c r="I637" s="1">
        <f>IF((C638-B638)&gt;500,1,0)</f>
        <v>0</v>
      </c>
      <c r="J637" s="1">
        <f>STDEV(E633:E637)</f>
        <v>533.44418639629021</v>
      </c>
      <c r="K637" s="1">
        <f>STDEV(E630:E637)</f>
        <v>556.00378981236656</v>
      </c>
      <c r="L637" s="1">
        <f>IFERROR((E637-D637)/(C637-D637),0)</f>
        <v>8.3775185577942737E-2</v>
      </c>
      <c r="M637" s="1">
        <f>D637/E637-1</f>
        <v>-1.3313110886417068E-3</v>
      </c>
      <c r="N637" s="1">
        <f>SUM(L628:L637)</f>
        <v>4.0807253413969349</v>
      </c>
      <c r="O637" s="1">
        <f>SUM(M628:M637)</f>
        <v>-6.5166768745646531E-2</v>
      </c>
      <c r="P637" s="1">
        <f>(J637-$P$2)/($P$1-$P$2)</f>
        <v>0.1399164491761371</v>
      </c>
      <c r="Q637" s="1">
        <f>(K637-Q$2)/(Q$1-Q$2)</f>
        <v>0.1165782988538079</v>
      </c>
      <c r="R637" s="1">
        <f>IFERROR((N637-R$2)/(R$1-R$2),0)</f>
        <v>0.33701173573329379</v>
      </c>
      <c r="S637" s="1">
        <f>IFERROR((O637-S$2)/(S$1-S$2),0)</f>
        <v>0.82699667026225177</v>
      </c>
    </row>
    <row r="638" spans="1:19" x14ac:dyDescent="0.25">
      <c r="A638" s="2">
        <v>40751</v>
      </c>
      <c r="B638" s="1">
        <v>59336</v>
      </c>
      <c r="C638" s="1">
        <v>59336</v>
      </c>
      <c r="D638" s="1">
        <v>58169</v>
      </c>
      <c r="E638" s="1">
        <v>58288</v>
      </c>
      <c r="F638" s="1">
        <f>IF((C639-B639)&gt;500,500,(E639-B639))</f>
        <v>500</v>
      </c>
      <c r="G638" s="1">
        <f>(E639-B639)</f>
        <v>411</v>
      </c>
      <c r="H638" s="1" t="str">
        <f>IF(AND(S638&lt;0.69,P638&gt;=0.46),"TRADE",IF(AND(S638&lt;0.69,P638&lt;0.11,Q638&gt;=0.26),"TRADE",IF(AND(S638&lt;0.69,P638&lt;0.46,P638&gt;=0.11,R638&lt;0.84),"TRADE","NO TRADE")))</f>
        <v>NO TRADE</v>
      </c>
      <c r="I638" s="1">
        <f>IF((C639-B639)&gt;500,1,0)</f>
        <v>1</v>
      </c>
      <c r="J638" s="1">
        <f>STDEV(E634:E638)</f>
        <v>838.38672460863791</v>
      </c>
      <c r="K638" s="1">
        <f>STDEV(E631:E638)</f>
        <v>713.45477381941612</v>
      </c>
      <c r="L638" s="1">
        <f>IFERROR((E638-D638)/(C638-D638),0)</f>
        <v>0.10197086546700942</v>
      </c>
      <c r="M638" s="1">
        <f>D638/E638-1</f>
        <v>-2.0415866044468656E-3</v>
      </c>
      <c r="N638" s="1">
        <f>SUM(L629:L638)</f>
        <v>3.3394721147470268</v>
      </c>
      <c r="O638" s="1">
        <f>SUM(M629:M638)</f>
        <v>-5.1516909825122248E-2</v>
      </c>
      <c r="P638" s="1">
        <f>(J638-$P$2)/($P$1-$P$2)</f>
        <v>0.23098826362408298</v>
      </c>
      <c r="Q638" s="1">
        <f>(K638-Q$2)/(Q$1-Q$2)</f>
        <v>0.16086671820328524</v>
      </c>
      <c r="R638" s="1">
        <f>IFERROR((N638-R$2)/(R$1-R$2),0)</f>
        <v>0.22114496792533428</v>
      </c>
      <c r="S638" s="1">
        <f>IFERROR((O638-S$2)/(S$1-S$2),0)</f>
        <v>0.88620232168726643</v>
      </c>
    </row>
    <row r="639" spans="1:19" x14ac:dyDescent="0.25">
      <c r="A639" s="2">
        <v>40752</v>
      </c>
      <c r="B639" s="1">
        <v>58297</v>
      </c>
      <c r="C639" s="1">
        <v>59167</v>
      </c>
      <c r="D639" s="1">
        <v>58290</v>
      </c>
      <c r="E639" s="1">
        <v>58708</v>
      </c>
      <c r="F639" s="1">
        <f>IF((C640-B640)&gt;500,500,(E640-B640))</f>
        <v>120</v>
      </c>
      <c r="G639" s="1">
        <f>(E640-B640)</f>
        <v>120</v>
      </c>
      <c r="H639" s="1" t="str">
        <f>IF(AND(S639&lt;0.69,P639&gt;=0.46),"TRADE",IF(AND(S639&lt;0.69,P639&lt;0.11,Q639&gt;=0.26),"TRADE",IF(AND(S639&lt;0.69,P639&lt;0.46,P639&gt;=0.11,R639&lt;0.84),"TRADE","NO TRADE")))</f>
        <v>NO TRADE</v>
      </c>
      <c r="I639" s="1">
        <f>IF((C640-B640)&gt;500,1,0)</f>
        <v>0</v>
      </c>
      <c r="J639" s="1">
        <f>STDEV(E635:E639)</f>
        <v>831.58932172076379</v>
      </c>
      <c r="K639" s="1">
        <f>STDEV(E632:E639)</f>
        <v>729.29726449507541</v>
      </c>
      <c r="L639" s="1">
        <f>IFERROR((E639-D639)/(C639-D639),0)</f>
        <v>0.47662485746864308</v>
      </c>
      <c r="M639" s="1">
        <f>D639/E639-1</f>
        <v>-7.1199836478844647E-3</v>
      </c>
      <c r="N639" s="1">
        <f>SUM(L630:L639)</f>
        <v>3.6319931603746314</v>
      </c>
      <c r="O639" s="1">
        <f>SUM(M630:M639)</f>
        <v>-5.483321043542233E-2</v>
      </c>
      <c r="P639" s="1">
        <f>(J639-$P$2)/($P$1-$P$2)</f>
        <v>0.22895820308165604</v>
      </c>
      <c r="Q639" s="1">
        <f>(K639-Q$2)/(Q$1-Q$2)</f>
        <v>0.16532295501252847</v>
      </c>
      <c r="R639" s="1">
        <f>IFERROR((N639-R$2)/(R$1-R$2),0)</f>
        <v>0.266869515022224</v>
      </c>
      <c r="S639" s="1">
        <f>IFERROR((O639-S$2)/(S$1-S$2),0)</f>
        <v>0.87181801639171774</v>
      </c>
    </row>
    <row r="640" spans="1:19" x14ac:dyDescent="0.25">
      <c r="A640" s="2">
        <v>40753</v>
      </c>
      <c r="B640" s="1">
        <v>58703</v>
      </c>
      <c r="C640" s="1">
        <v>58952</v>
      </c>
      <c r="D640" s="1">
        <v>58009</v>
      </c>
      <c r="E640" s="1">
        <v>58823</v>
      </c>
      <c r="F640" s="1">
        <f>IF((C641-B641)&gt;500,500,(E641-B641))</f>
        <v>500</v>
      </c>
      <c r="G640" s="1">
        <f>(E641-B641)</f>
        <v>-287</v>
      </c>
      <c r="H640" s="1" t="str">
        <f>IF(AND(S640&lt;0.69,P640&gt;=0.46),"TRADE",IF(AND(S640&lt;0.69,P640&lt;0.11,Q640&gt;=0.26),"TRADE",IF(AND(S640&lt;0.69,P640&lt;0.46,P640&gt;=0.11,R640&lt;0.84),"TRADE","NO TRADE")))</f>
        <v>NO TRADE</v>
      </c>
      <c r="I640" s="1">
        <f>IF((C641-B641)&gt;500,1,0)</f>
        <v>1</v>
      </c>
      <c r="J640" s="1">
        <f>STDEV(E636:E640)</f>
        <v>647.80359677914726</v>
      </c>
      <c r="K640" s="1">
        <f>STDEV(E633:E640)</f>
        <v>749.88674144833362</v>
      </c>
      <c r="L640" s="1">
        <f>IFERROR((E640-D640)/(C640-D640),0)</f>
        <v>0.86320254506892891</v>
      </c>
      <c r="M640" s="1">
        <f>D640/E640-1</f>
        <v>-1.3838124543120833E-2</v>
      </c>
      <c r="N640" s="1">
        <f>SUM(L631:L640)</f>
        <v>4.1726848829327379</v>
      </c>
      <c r="O640" s="1">
        <f>SUM(M631:M640)</f>
        <v>-6.3661079085607919E-2</v>
      </c>
      <c r="P640" s="1">
        <f>(J640-$P$2)/($P$1-$P$2)</f>
        <v>0.17407015913021243</v>
      </c>
      <c r="Q640" s="1">
        <f>(K640-Q$2)/(Q$1-Q$2)</f>
        <v>0.1711144424093394</v>
      </c>
      <c r="R640" s="1">
        <f>IFERROR((N640-R$2)/(R$1-R$2),0)</f>
        <v>0.35138611477648635</v>
      </c>
      <c r="S640" s="1">
        <f>IFERROR((O640-S$2)/(S$1-S$2),0)</f>
        <v>0.833527531693534</v>
      </c>
    </row>
    <row r="641" spans="1:19" x14ac:dyDescent="0.25">
      <c r="A641" s="2">
        <v>40756</v>
      </c>
      <c r="B641" s="1">
        <v>58823</v>
      </c>
      <c r="C641" s="1">
        <v>59542</v>
      </c>
      <c r="D641" s="1">
        <v>58168</v>
      </c>
      <c r="E641" s="1">
        <v>58536</v>
      </c>
      <c r="F641" s="1">
        <f>IF((C642-B642)&gt;500,500,(E642-B642))</f>
        <v>-1215</v>
      </c>
      <c r="G641" s="1">
        <f>(E642-B642)</f>
        <v>-1215</v>
      </c>
      <c r="H641" s="1" t="str">
        <f>IF(AND(S641&lt;0.69,P641&gt;=0.46),"TRADE",IF(AND(S641&lt;0.69,P641&lt;0.11,Q641&gt;=0.26),"TRADE",IF(AND(S641&lt;0.69,P641&lt;0.46,P641&gt;=0.11,R641&lt;0.84),"TRADE","NO TRADE")))</f>
        <v>NO TRADE</v>
      </c>
      <c r="I641" s="1">
        <f>IF((C642-B642)&gt;500,1,0)</f>
        <v>0</v>
      </c>
      <c r="J641" s="1">
        <f>STDEV(E637:E641)</f>
        <v>391.73588040923698</v>
      </c>
      <c r="K641" s="1">
        <f>STDEV(E634:E641)</f>
        <v>801.86326541909341</v>
      </c>
      <c r="L641" s="1">
        <f>IFERROR((E641-D641)/(C641-D641),0)</f>
        <v>0.26783114992721979</v>
      </c>
      <c r="M641" s="1">
        <f>D641/E641-1</f>
        <v>-6.2867295339620322E-3</v>
      </c>
      <c r="N641" s="1">
        <f>SUM(L632:L641)</f>
        <v>4.1964122592750526</v>
      </c>
      <c r="O641" s="1">
        <f>SUM(M632:M641)</f>
        <v>-6.6429674080666468E-2</v>
      </c>
      <c r="P641" s="1">
        <f>(J641-$P$2)/($P$1-$P$2)</f>
        <v>9.7594926491103351E-2</v>
      </c>
      <c r="Q641" s="1">
        <f>(K641-Q$2)/(Q$1-Q$2)</f>
        <v>0.18573459930745126</v>
      </c>
      <c r="R641" s="1">
        <f>IFERROR((N641-R$2)/(R$1-R$2),0)</f>
        <v>0.3550949882174454</v>
      </c>
      <c r="S641" s="1">
        <f>IFERROR((O641-S$2)/(S$1-S$2),0)</f>
        <v>0.8215188749617045</v>
      </c>
    </row>
    <row r="642" spans="1:19" x14ac:dyDescent="0.25">
      <c r="A642" s="2">
        <v>40757</v>
      </c>
      <c r="B642" s="1">
        <v>58526</v>
      </c>
      <c r="C642" s="1">
        <v>58673</v>
      </c>
      <c r="D642" s="1">
        <v>57259</v>
      </c>
      <c r="E642" s="1">
        <v>57311</v>
      </c>
      <c r="F642" s="1">
        <f>IF((C643-B643)&gt;500,500,(E643-B643))</f>
        <v>-1301</v>
      </c>
      <c r="G642" s="1">
        <f>(E643-B643)</f>
        <v>-1301</v>
      </c>
      <c r="H642" s="1" t="str">
        <f>IF(AND(S642&lt;0.69,P642&gt;=0.46),"TRADE",IF(AND(S642&lt;0.69,P642&lt;0.11,Q642&gt;=0.26),"TRADE",IF(AND(S642&lt;0.69,P642&lt;0.46,P642&gt;=0.11,R642&lt;0.84),"TRADE","NO TRADE")))</f>
        <v>NO TRADE</v>
      </c>
      <c r="I642" s="1">
        <f>IF((C643-B643)&gt;500,1,0)</f>
        <v>0</v>
      </c>
      <c r="J642" s="1">
        <f>STDEV(E638:E642)</f>
        <v>605.89660834172025</v>
      </c>
      <c r="K642" s="1">
        <f>STDEV(E635:E642)</f>
        <v>948.08219015321367</v>
      </c>
      <c r="L642" s="1">
        <f>IFERROR((E642-D642)/(C642-D642),0)</f>
        <v>3.6775106082036775E-2</v>
      </c>
      <c r="M642" s="1">
        <f>D642/E642-1</f>
        <v>-9.0733018094257822E-4</v>
      </c>
      <c r="N642" s="1">
        <f>SUM(L633:L642)</f>
        <v>3.6683338088717332</v>
      </c>
      <c r="O642" s="1">
        <f>SUM(M633:M642)</f>
        <v>-6.0482124602829757E-2</v>
      </c>
      <c r="P642" s="1">
        <f>(J642-$P$2)/($P$1-$P$2)</f>
        <v>0.16155453734317299</v>
      </c>
      <c r="Q642" s="1">
        <f>(K642-Q$2)/(Q$1-Q$2)</f>
        <v>0.22686362175398256</v>
      </c>
      <c r="R642" s="1">
        <f>IFERROR((N642-R$2)/(R$1-R$2),0)</f>
        <v>0.27254999414868192</v>
      </c>
      <c r="S642" s="1">
        <f>IFERROR((O642-S$2)/(S$1-S$2),0)</f>
        <v>0.84731610431536164</v>
      </c>
    </row>
    <row r="643" spans="1:19" x14ac:dyDescent="0.25">
      <c r="A643" s="2">
        <v>40758</v>
      </c>
      <c r="B643" s="1">
        <v>57318</v>
      </c>
      <c r="C643" s="1">
        <v>57352</v>
      </c>
      <c r="D643" s="1">
        <v>55249</v>
      </c>
      <c r="E643" s="1">
        <v>56017</v>
      </c>
      <c r="F643" s="1">
        <f>IF((C644-B644)&gt;500,500,(E644-B644))</f>
        <v>-3188</v>
      </c>
      <c r="G643" s="1">
        <f>(E644-B644)</f>
        <v>-3188</v>
      </c>
      <c r="H643" s="1" t="str">
        <f>IF(AND(S643&lt;0.69,P643&gt;=0.46),"TRADE",IF(AND(S643&lt;0.69,P643&lt;0.11,Q643&gt;=0.26),"TRADE",IF(AND(S643&lt;0.69,P643&lt;0.46,P643&gt;=0.11,R643&lt;0.84),"TRADE","NO TRADE")))</f>
        <v>NO TRADE</v>
      </c>
      <c r="I643" s="1">
        <f>IF((C644-B644)&gt;500,1,0)</f>
        <v>0</v>
      </c>
      <c r="J643" s="1">
        <f>STDEV(E639:E643)</f>
        <v>1204.1276925642064</v>
      </c>
      <c r="K643" s="1">
        <f>STDEV(E636:E643)</f>
        <v>1225.6648050285667</v>
      </c>
      <c r="L643" s="1">
        <f>IFERROR((E643-D643)/(C643-D643),0)</f>
        <v>0.36519258202567761</v>
      </c>
      <c r="M643" s="1">
        <f>D643/E643-1</f>
        <v>-1.37101237124444E-2</v>
      </c>
      <c r="N643" s="1">
        <f>SUM(L634:L643)</f>
        <v>3.8855973968145712</v>
      </c>
      <c r="O643" s="1">
        <f>SUM(M634:M643)</f>
        <v>-7.2923642090646279E-2</v>
      </c>
      <c r="P643" s="1">
        <f>(J643-$P$2)/($P$1-$P$2)</f>
        <v>0.34021767374484163</v>
      </c>
      <c r="Q643" s="1">
        <f>(K643-Q$2)/(Q$1-Q$2)</f>
        <v>0.3049431290320932</v>
      </c>
      <c r="R643" s="1">
        <f>IFERROR((N643-R$2)/(R$1-R$2),0)</f>
        <v>0.30651089818557786</v>
      </c>
      <c r="S643" s="1">
        <f>IFERROR((O643-S$2)/(S$1-S$2),0)</f>
        <v>0.79335157970959413</v>
      </c>
    </row>
    <row r="644" spans="1:19" x14ac:dyDescent="0.25">
      <c r="A644" s="2">
        <v>40759</v>
      </c>
      <c r="B644" s="1">
        <v>55999</v>
      </c>
      <c r="C644" s="1">
        <v>55999</v>
      </c>
      <c r="D644" s="1">
        <v>52629</v>
      </c>
      <c r="E644" s="1">
        <v>52811</v>
      </c>
      <c r="F644" s="1">
        <f>IF((C645-B645)&gt;500,500,(E645-B645))</f>
        <v>500</v>
      </c>
      <c r="G644" s="1">
        <f>(E645-B645)</f>
        <v>138</v>
      </c>
      <c r="H644" s="1" t="str">
        <f>IF(AND(S644&lt;0.69,P644&gt;=0.46),"TRADE",IF(AND(S644&lt;0.69,P644&lt;0.11,Q644&gt;=0.26),"TRADE",IF(AND(S644&lt;0.69,P644&lt;0.46,P644&gt;=0.11,R644&lt;0.84),"TRADE","NO TRADE")))</f>
        <v>NO TRADE</v>
      </c>
      <c r="I644" s="1">
        <f>IF((C645-B645)&gt;500,1,0)</f>
        <v>1</v>
      </c>
      <c r="J644" s="1">
        <f>STDEV(E640:E644)</f>
        <v>2441.4214711925511</v>
      </c>
      <c r="K644" s="1">
        <f>STDEV(E637:E644)</f>
        <v>2154.9849021678615</v>
      </c>
      <c r="L644" s="1">
        <f>IFERROR((E644-D644)/(C644-D644),0)</f>
        <v>5.400593471810089E-2</v>
      </c>
      <c r="M644" s="1">
        <f>D644/E644-1</f>
        <v>-3.4462517278597282E-3</v>
      </c>
      <c r="N644" s="1">
        <f>SUM(L635:L644)</f>
        <v>3.0743497357718845</v>
      </c>
      <c r="O644" s="1">
        <f>SUM(M635:M644)</f>
        <v>-5.7403031896597012E-2</v>
      </c>
      <c r="P644" s="1">
        <f>(J644-$P$2)/($P$1-$P$2)</f>
        <v>0.70973840406148747</v>
      </c>
      <c r="Q644" s="1">
        <f>(K644-Q$2)/(Q$1-Q$2)</f>
        <v>0.56634586609062654</v>
      </c>
      <c r="R644" s="1">
        <f>IFERROR((N644-R$2)/(R$1-R$2),0)</f>
        <v>0.17970316096789204</v>
      </c>
      <c r="S644" s="1">
        <f>IFERROR((O644-S$2)/(S$1-S$2),0)</f>
        <v>0.86067153095617555</v>
      </c>
    </row>
    <row r="645" spans="1:19" x14ac:dyDescent="0.25">
      <c r="A645" s="2">
        <v>40760</v>
      </c>
      <c r="B645" s="1">
        <v>52811</v>
      </c>
      <c r="C645" s="1">
        <v>53866</v>
      </c>
      <c r="D645" s="1">
        <v>51153</v>
      </c>
      <c r="E645" s="1">
        <v>52949</v>
      </c>
      <c r="F645" s="1">
        <f>IF((C646-B646)&gt;500,500,(E646-B646))</f>
        <v>-4270</v>
      </c>
      <c r="G645" s="1">
        <f>(E646-B646)</f>
        <v>-4270</v>
      </c>
      <c r="H645" s="1" t="str">
        <f>IF(AND(S645&lt;0.69,P645&gt;=0.46),"TRADE",IF(AND(S645&lt;0.69,P645&lt;0.11,Q645&gt;=0.26),"TRADE",IF(AND(S645&lt;0.69,P645&lt;0.46,P645&gt;=0.11,R645&lt;0.84),"TRADE","NO TRADE")))</f>
        <v>NO TRADE</v>
      </c>
      <c r="I645" s="1">
        <f>IF((C646-B646)&gt;500,1,0)</f>
        <v>0</v>
      </c>
      <c r="J645" s="1">
        <f>STDEV(E641:E645)</f>
        <v>2573.8858172032419</v>
      </c>
      <c r="K645" s="1">
        <f>STDEV(E638:E645)</f>
        <v>2520.2858079137432</v>
      </c>
      <c r="L645" s="1">
        <f>IFERROR((E645-D645)/(C645-D645),0)</f>
        <v>0.66199778842609658</v>
      </c>
      <c r="M645" s="1">
        <f>D645/E645-1</f>
        <v>-3.3919431906173858E-2</v>
      </c>
      <c r="N645" s="1">
        <f>SUM(L636:L645)</f>
        <v>3.4245543093352993</v>
      </c>
      <c r="O645" s="1">
        <f>SUM(M636:M645)</f>
        <v>-8.8120207290409813E-2</v>
      </c>
      <c r="P645" s="1">
        <f>(J645-$P$2)/($P$1-$P$2)</f>
        <v>0.7492991961096388</v>
      </c>
      <c r="Q645" s="1">
        <f>(K645-Q$2)/(Q$1-Q$2)</f>
        <v>0.66909911215286222</v>
      </c>
      <c r="R645" s="1">
        <f>IFERROR((N645-R$2)/(R$1-R$2),0)</f>
        <v>0.23444433517329233</v>
      </c>
      <c r="S645" s="1">
        <f>IFERROR((O645-S$2)/(S$1-S$2),0)</f>
        <v>0.72743715910544693</v>
      </c>
    </row>
    <row r="646" spans="1:19" x14ac:dyDescent="0.25">
      <c r="A646" s="2">
        <v>40763</v>
      </c>
      <c r="B646" s="1">
        <v>52938</v>
      </c>
      <c r="C646" s="1">
        <v>52938</v>
      </c>
      <c r="D646" s="1">
        <v>47793</v>
      </c>
      <c r="E646" s="1">
        <v>48668</v>
      </c>
      <c r="F646" s="1">
        <f>IF((C647-B647)&gt;500,500,(E647-B647))</f>
        <v>500</v>
      </c>
      <c r="G646" s="1">
        <f>(E647-B647)</f>
        <v>2480</v>
      </c>
      <c r="H646" s="1" t="str">
        <f>IF(AND(S646&lt;0.69,P646&gt;=0.46),"TRADE",IF(AND(S646&lt;0.69,P646&lt;0.11,Q646&gt;=0.26),"TRADE",IF(AND(S646&lt;0.69,P646&lt;0.46,P646&gt;=0.11,R646&lt;0.84),"TRADE","NO TRADE")))</f>
        <v>TRADE</v>
      </c>
      <c r="I646" s="1">
        <f>IF((C647-B647)&gt;500,1,0)</f>
        <v>1</v>
      </c>
      <c r="J646" s="1">
        <f>STDEV(E642:E646)</f>
        <v>3353.0750364404312</v>
      </c>
      <c r="K646" s="1">
        <f>STDEV(E639:E646)</f>
        <v>3674.4004151309209</v>
      </c>
      <c r="L646" s="1">
        <f>IFERROR((E646-D646)/(C646-D646),0)</f>
        <v>0.17006802721088435</v>
      </c>
      <c r="M646" s="1">
        <f>D646/E646-1</f>
        <v>-1.7978959480562162E-2</v>
      </c>
      <c r="N646" s="1">
        <f>SUM(L637:L646)</f>
        <v>3.08144404197254</v>
      </c>
      <c r="O646" s="1">
        <f>SUM(M637:M646)</f>
        <v>-0.10057983242603863</v>
      </c>
      <c r="P646" s="1">
        <f>(J646-$P$2)/($P$1-$P$2)</f>
        <v>0.98200591000468218</v>
      </c>
      <c r="Q646" s="1">
        <f>(K646-Q$2)/(Q$1-Q$2)</f>
        <v>0.99373291500990368</v>
      </c>
      <c r="R646" s="1">
        <f>IFERROR((N646-R$2)/(R$1-R$2),0)</f>
        <v>0.18081208609598209</v>
      </c>
      <c r="S646" s="1">
        <f>IFERROR((O646-S$2)/(S$1-S$2),0)</f>
        <v>0.6733940933886875</v>
      </c>
    </row>
    <row r="647" spans="1:19" x14ac:dyDescent="0.25">
      <c r="A647" s="2">
        <v>40764</v>
      </c>
      <c r="B647" s="1">
        <v>48671</v>
      </c>
      <c r="C647" s="1">
        <v>51151</v>
      </c>
      <c r="D647" s="1">
        <v>48666</v>
      </c>
      <c r="E647" s="1">
        <v>51151</v>
      </c>
      <c r="F647" s="1">
        <f>IF((C648-B648)&gt;500,500,(E648-B648))</f>
        <v>500</v>
      </c>
      <c r="G647" s="1">
        <f>(E648-B648)</f>
        <v>244</v>
      </c>
      <c r="H647" s="1" t="str">
        <f>IF(AND(S647&lt;0.69,P647&gt;=0.46),"TRADE",IF(AND(S647&lt;0.69,P647&lt;0.11,Q647&gt;=0.26),"TRADE",IF(AND(S647&lt;0.69,P647&lt;0.46,P647&gt;=0.11,R647&lt;0.84),"TRADE","NO TRADE")))</f>
        <v>TRADE</v>
      </c>
      <c r="I647" s="1">
        <f>IF((C648-B648)&gt;500,1,0)</f>
        <v>1</v>
      </c>
      <c r="J647" s="1">
        <f>STDEV(E643:E647)</f>
        <v>2692.96271790012</v>
      </c>
      <c r="K647" s="1">
        <f>STDEV(E640:E647)</f>
        <v>3696.6807022362254</v>
      </c>
      <c r="L647" s="1">
        <f>IFERROR((E647-D647)/(C647-D647),0)</f>
        <v>1</v>
      </c>
      <c r="M647" s="1">
        <f>D647/E647-1</f>
        <v>-4.8581650407616639E-2</v>
      </c>
      <c r="N647" s="1">
        <f>SUM(L638:L647)</f>
        <v>3.9976688563945975</v>
      </c>
      <c r="O647" s="1">
        <f>SUM(M638:M647)</f>
        <v>-0.14783017174501356</v>
      </c>
      <c r="P647" s="1">
        <f>(J647-$P$2)/($P$1-$P$2)</f>
        <v>0.78486179576817161</v>
      </c>
      <c r="Q647" s="1">
        <f>(K647-Q$2)/(Q$1-Q$2)</f>
        <v>1</v>
      </c>
      <c r="R647" s="1">
        <f>IFERROR((N647-R$2)/(R$1-R$2),0)</f>
        <v>0.32402901118421579</v>
      </c>
      <c r="S647" s="1">
        <f>IFERROR((O647-S$2)/(S$1-S$2),0)</f>
        <v>0.46844786385465781</v>
      </c>
    </row>
    <row r="648" spans="1:19" x14ac:dyDescent="0.25">
      <c r="A648" s="2">
        <v>40765</v>
      </c>
      <c r="B648" s="1">
        <v>51151</v>
      </c>
      <c r="C648" s="1">
        <v>52164</v>
      </c>
      <c r="D648" s="1">
        <v>49947</v>
      </c>
      <c r="E648" s="1">
        <v>51395</v>
      </c>
      <c r="F648" s="1">
        <f>IF((C649-B649)&gt;500,500,(E649-B649))</f>
        <v>500</v>
      </c>
      <c r="G648" s="1">
        <f>(E649-B649)</f>
        <v>1945</v>
      </c>
      <c r="H648" s="1" t="str">
        <f>IF(AND(S648&lt;0.69,P648&gt;=0.46),"TRADE",IF(AND(S648&lt;0.69,P648&lt;0.11,Q648&gt;=0.26),"TRADE",IF(AND(S648&lt;0.69,P648&lt;0.46,P648&gt;=0.11,R648&lt;0.84),"TRADE","NO TRADE")))</f>
        <v>TRADE</v>
      </c>
      <c r="I648" s="1">
        <f>IF((C649-B649)&gt;500,1,0)</f>
        <v>1</v>
      </c>
      <c r="J648" s="1">
        <f>STDEV(E644:E648)</f>
        <v>1725.9806487907099</v>
      </c>
      <c r="K648" s="1">
        <f>STDEV(E641:E648)</f>
        <v>3385.0068052263309</v>
      </c>
      <c r="L648" s="1">
        <f>IFERROR((E648-D648)/(C648-D648),0)</f>
        <v>0.65313486693730272</v>
      </c>
      <c r="M648" s="1">
        <f>D648/E648-1</f>
        <v>-2.8173946881992373E-2</v>
      </c>
      <c r="N648" s="1">
        <f>SUM(L639:L648)</f>
        <v>4.5488328578648902</v>
      </c>
      <c r="O648" s="1">
        <f>SUM(M639:M648)</f>
        <v>-0.17396253202255907</v>
      </c>
      <c r="P648" s="1">
        <f>(J648-$P$2)/($P$1-$P$2)</f>
        <v>0.49607030052883327</v>
      </c>
      <c r="Q648" s="1">
        <f>(K648-Q$2)/(Q$1-Q$2)</f>
        <v>0.91233116554900673</v>
      </c>
      <c r="R648" s="1">
        <f>IFERROR((N648-R$2)/(R$1-R$2),0)</f>
        <v>0.41018255370717588</v>
      </c>
      <c r="S648" s="1">
        <f>IFERROR((O648-S$2)/(S$1-S$2),0)</f>
        <v>0.35509992212766517</v>
      </c>
    </row>
    <row r="649" spans="1:19" x14ac:dyDescent="0.25">
      <c r="A649" s="2">
        <v>40766</v>
      </c>
      <c r="B649" s="1">
        <v>51398</v>
      </c>
      <c r="C649" s="1">
        <v>53724</v>
      </c>
      <c r="D649" s="1">
        <v>51398</v>
      </c>
      <c r="E649" s="1">
        <v>53343</v>
      </c>
      <c r="F649" s="1">
        <f>IF((C650-B650)&gt;500,500,(E650-B650))</f>
        <v>129</v>
      </c>
      <c r="G649" s="1">
        <f>(E650-B650)</f>
        <v>129</v>
      </c>
      <c r="H649" s="1" t="str">
        <f>IF(AND(S649&lt;0.69,P649&gt;=0.46),"TRADE",IF(AND(S649&lt;0.69,P649&lt;0.11,Q649&gt;=0.26),"TRADE",IF(AND(S649&lt;0.69,P649&lt;0.46,P649&gt;=0.11,R649&lt;0.84),"TRADE","NO TRADE")))</f>
        <v>TRADE</v>
      </c>
      <c r="I649" s="1">
        <f>IF((C650-B650)&gt;500,1,0)</f>
        <v>0</v>
      </c>
      <c r="J649" s="1">
        <f>STDEV(E645:E649)</f>
        <v>1847.2474658258434</v>
      </c>
      <c r="K649" s="1">
        <f>STDEV(E642:E649)</f>
        <v>2740.9142863285601</v>
      </c>
      <c r="L649" s="1">
        <f>IFERROR((E649-D649)/(C649-D649),0)</f>
        <v>0.83619948409286327</v>
      </c>
      <c r="M649" s="1">
        <f>D649/E649-1</f>
        <v>-3.6462141236900836E-2</v>
      </c>
      <c r="N649" s="1">
        <f>SUM(L640:L649)</f>
        <v>4.9084074844891106</v>
      </c>
      <c r="O649" s="1">
        <f>SUM(M640:M649)</f>
        <v>-0.20330468961157544</v>
      </c>
      <c r="P649" s="1">
        <f>(J649-$P$2)/($P$1-$P$2)</f>
        <v>0.53228692391125609</v>
      </c>
      <c r="Q649" s="1">
        <f>(K649-Q$2)/(Q$1-Q$2)</f>
        <v>0.73115834051586204</v>
      </c>
      <c r="R649" s="1">
        <f>IFERROR((N649-R$2)/(R$1-R$2),0)</f>
        <v>0.46638837956374174</v>
      </c>
      <c r="S649" s="1">
        <f>IFERROR((O649-S$2)/(S$1-S$2),0)</f>
        <v>0.22782962839144061</v>
      </c>
    </row>
    <row r="650" spans="1:19" x14ac:dyDescent="0.25">
      <c r="A650" s="2">
        <v>40767</v>
      </c>
      <c r="B650" s="1">
        <v>53344</v>
      </c>
      <c r="C650" s="1">
        <v>53643</v>
      </c>
      <c r="D650" s="1">
        <v>52650</v>
      </c>
      <c r="E650" s="1">
        <v>53473</v>
      </c>
      <c r="F650" s="1">
        <f>IF((C651-B651)&gt;500,500,(E651-B651))</f>
        <v>500</v>
      </c>
      <c r="G650" s="1">
        <f>(E651-B651)</f>
        <v>1174</v>
      </c>
      <c r="H650" s="1" t="str">
        <f>IF(AND(S650&lt;0.69,P650&gt;=0.46),"TRADE",IF(AND(S650&lt;0.69,P650&lt;0.11,Q650&gt;=0.26),"TRADE",IF(AND(S650&lt;0.69,P650&lt;0.46,P650&gt;=0.11,R650&lt;0.84),"TRADE","NO TRADE")))</f>
        <v>TRADE</v>
      </c>
      <c r="I650" s="1">
        <f>IF((C651-B651)&gt;500,1,0)</f>
        <v>1</v>
      </c>
      <c r="J650" s="1">
        <f>STDEV(E646:E650)</f>
        <v>1961.2654078425999</v>
      </c>
      <c r="K650" s="1">
        <f>STDEV(E643:E650)</f>
        <v>2139.6055335705491</v>
      </c>
      <c r="L650" s="1">
        <f>IFERROR((E650-D650)/(C650-D650),0)</f>
        <v>0.82880161127895269</v>
      </c>
      <c r="M650" s="1">
        <f>D650/E650-1</f>
        <v>-1.5390944962878517E-2</v>
      </c>
      <c r="N650" s="1">
        <f>SUM(L641:L650)</f>
        <v>4.8740065506991339</v>
      </c>
      <c r="O650" s="1">
        <f>SUM(M641:M650)</f>
        <v>-0.20485751003133312</v>
      </c>
      <c r="P650" s="1">
        <f>(J650-$P$2)/($P$1-$P$2)</f>
        <v>0.56633865352549539</v>
      </c>
      <c r="Q650" s="1">
        <f>(K650-Q$2)/(Q$1-Q$2)</f>
        <v>0.56201989804372343</v>
      </c>
      <c r="R650" s="1">
        <f>IFERROR((N650-R$2)/(R$1-R$2),0)</f>
        <v>0.46101110110542787</v>
      </c>
      <c r="S650" s="1">
        <f>IFERROR((O650-S$2)/(S$1-S$2),0)</f>
        <v>0.22109433940178069</v>
      </c>
    </row>
    <row r="651" spans="1:19" x14ac:dyDescent="0.25">
      <c r="A651" s="2">
        <v>40770</v>
      </c>
      <c r="B651" s="1">
        <v>53478</v>
      </c>
      <c r="C651" s="1">
        <v>54968</v>
      </c>
      <c r="D651" s="1">
        <v>53474</v>
      </c>
      <c r="E651" s="1">
        <v>54652</v>
      </c>
      <c r="F651" s="1">
        <f>IF((C652-B652)&gt;500,500,(E652-B652))</f>
        <v>-327</v>
      </c>
      <c r="G651" s="1">
        <f>(E652-B652)</f>
        <v>-327</v>
      </c>
      <c r="H651" s="1" t="str">
        <f>IF(AND(S651&lt;0.69,P651&gt;=0.46),"TRADE",IF(AND(S651&lt;0.69,P651&lt;0.11,Q651&gt;=0.26),"TRADE",IF(AND(S651&lt;0.69,P651&lt;0.46,P651&gt;=0.11,R651&lt;0.84),"TRADE","NO TRADE")))</f>
        <v>TRADE</v>
      </c>
      <c r="I651" s="1">
        <f>IF((C652-B652)&gt;500,1,0)</f>
        <v>0</v>
      </c>
      <c r="J651" s="1">
        <f>STDEV(E647:E651)</f>
        <v>1489.2001880204018</v>
      </c>
      <c r="K651" s="1">
        <f>STDEV(E644:E651)</f>
        <v>1851.9655002957572</v>
      </c>
      <c r="L651" s="1">
        <f>IFERROR((E651-D651)/(C651-D651),0)</f>
        <v>0.78848728246318611</v>
      </c>
      <c r="M651" s="1">
        <f>D651/E651-1</f>
        <v>-2.1554563419454054E-2</v>
      </c>
      <c r="N651" s="1">
        <f>SUM(L642:L651)</f>
        <v>5.3946626832351017</v>
      </c>
      <c r="O651" s="1">
        <f>SUM(M642:M651)</f>
        <v>-0.22012534391682514</v>
      </c>
      <c r="P651" s="1">
        <f>(J651-$P$2)/($P$1-$P$2)</f>
        <v>0.425355252655924</v>
      </c>
      <c r="Q651" s="1">
        <f>(K651-Q$2)/(Q$1-Q$2)</f>
        <v>0.48111140137277703</v>
      </c>
      <c r="R651" s="1">
        <f>IFERROR((N651-R$2)/(R$1-R$2),0)</f>
        <v>0.54239589788935794</v>
      </c>
      <c r="S651" s="1">
        <f>IFERROR((O651-S$2)/(S$1-S$2),0)</f>
        <v>0.15487079406679732</v>
      </c>
    </row>
    <row r="652" spans="1:19" x14ac:dyDescent="0.25">
      <c r="A652" s="2">
        <v>40771</v>
      </c>
      <c r="B652" s="1">
        <v>54651</v>
      </c>
      <c r="C652" s="1">
        <v>54651</v>
      </c>
      <c r="D652" s="1">
        <v>53539</v>
      </c>
      <c r="E652" s="1">
        <v>54324</v>
      </c>
      <c r="F652" s="1">
        <f>IF((C653-B653)&gt;500,500,(E653-B653))</f>
        <v>500</v>
      </c>
      <c r="G652" s="1">
        <f>(E653-B653)</f>
        <v>749</v>
      </c>
      <c r="H652" s="1" t="str">
        <f>IF(AND(S652&lt;0.69,P652&gt;=0.46),"TRADE",IF(AND(S652&lt;0.69,P652&lt;0.11,Q652&gt;=0.26),"TRADE",IF(AND(S652&lt;0.69,P652&lt;0.46,P652&gt;=0.11,R652&lt;0.84),"TRADE","NO TRADE")))</f>
        <v>TRADE</v>
      </c>
      <c r="I652" s="1">
        <f>IF((C653-B653)&gt;500,1,0)</f>
        <v>1</v>
      </c>
      <c r="J652" s="1">
        <f>STDEV(E648:E652)</f>
        <v>1269.1423482021235</v>
      </c>
      <c r="K652" s="1">
        <f>STDEV(E645:E652)</f>
        <v>1983.570225448475</v>
      </c>
      <c r="L652" s="1">
        <f>IFERROR((E652-D652)/(C652-D652),0)</f>
        <v>0.7059352517985612</v>
      </c>
      <c r="M652" s="1">
        <f>D652/E652-1</f>
        <v>-1.445033502687576E-2</v>
      </c>
      <c r="N652" s="1">
        <f>SUM(L643:L652)</f>
        <v>6.0638228289516247</v>
      </c>
      <c r="O652" s="1">
        <f>SUM(M643:M652)</f>
        <v>-0.23366834876275833</v>
      </c>
      <c r="P652" s="1">
        <f>(J652-$P$2)/($P$1-$P$2)</f>
        <v>0.35963445531085053</v>
      </c>
      <c r="Q652" s="1">
        <f>(K652-Q$2)/(Q$1-Q$2)</f>
        <v>0.51812968546095595</v>
      </c>
      <c r="R652" s="1">
        <f>IFERROR((N652-R$2)/(R$1-R$2),0)</f>
        <v>0.64699365266809772</v>
      </c>
      <c r="S652" s="1">
        <f>IFERROR((O652-S$2)/(S$1-S$2),0)</f>
        <v>9.6128617402248623E-2</v>
      </c>
    </row>
    <row r="653" spans="1:19" x14ac:dyDescent="0.25">
      <c r="A653" s="2">
        <v>40772</v>
      </c>
      <c r="B653" s="1">
        <v>54324</v>
      </c>
      <c r="C653" s="1">
        <v>55073</v>
      </c>
      <c r="D653" s="1">
        <v>53828</v>
      </c>
      <c r="E653" s="1">
        <v>55073</v>
      </c>
      <c r="F653" s="1">
        <f>IF((C654-B654)&gt;500,500,(E654-B654))</f>
        <v>-1903</v>
      </c>
      <c r="G653" s="1">
        <f>(E654-B654)</f>
        <v>-1903</v>
      </c>
      <c r="H653" s="1" t="str">
        <f>IF(AND(S653&lt;0.69,P653&gt;=0.46),"TRADE",IF(AND(S653&lt;0.69,P653&lt;0.11,Q653&gt;=0.26),"TRADE",IF(AND(S653&lt;0.69,P653&lt;0.46,P653&gt;=0.11,R653&lt;0.84),"TRADE","NO TRADE")))</f>
        <v>TRADE</v>
      </c>
      <c r="I653" s="1">
        <f>IF((C654-B654)&gt;500,1,0)</f>
        <v>0</v>
      </c>
      <c r="J653" s="1">
        <f>STDEV(E649:E653)</f>
        <v>748.52221075930674</v>
      </c>
      <c r="K653" s="1">
        <f>STDEV(E646:E653)</f>
        <v>2185.0320976720554</v>
      </c>
      <c r="L653" s="1">
        <f>IFERROR((E653-D653)/(C653-D653),0)</f>
        <v>1</v>
      </c>
      <c r="M653" s="1">
        <f>D653/E653-1</f>
        <v>-2.2606358832821916E-2</v>
      </c>
      <c r="N653" s="1">
        <f>SUM(L644:L653)</f>
        <v>6.6986302469259469</v>
      </c>
      <c r="O653" s="1">
        <f>SUM(M644:M653)</f>
        <v>-0.24256458388313584</v>
      </c>
      <c r="P653" s="1">
        <f>(J653-$P$2)/($P$1-$P$2)</f>
        <v>0.2041500127892909</v>
      </c>
      <c r="Q653" s="1">
        <f>(K653-Q$2)/(Q$1-Q$2)</f>
        <v>0.57479765699658802</v>
      </c>
      <c r="R653" s="1">
        <f>IFERROR((N653-R$2)/(R$1-R$2),0)</f>
        <v>0.74622166417183722</v>
      </c>
      <c r="S653" s="1">
        <f>IFERROR((O653-S$2)/(S$1-S$2),0)</f>
        <v>5.754159620307174E-2</v>
      </c>
    </row>
    <row r="654" spans="1:19" x14ac:dyDescent="0.25">
      <c r="A654" s="2">
        <v>40773</v>
      </c>
      <c r="B654" s="1">
        <v>55037</v>
      </c>
      <c r="C654" s="1">
        <v>55037</v>
      </c>
      <c r="D654" s="1">
        <v>52246</v>
      </c>
      <c r="E654" s="1">
        <v>53134</v>
      </c>
      <c r="F654" s="1">
        <f>IF((C655-B655)&gt;500,500,(E655-B655))</f>
        <v>-687</v>
      </c>
      <c r="G654" s="1">
        <f>(E655-B655)</f>
        <v>-687</v>
      </c>
      <c r="H654" s="1" t="str">
        <f>IF(AND(S654&lt;0.69,P654&gt;=0.46),"TRADE",IF(AND(S654&lt;0.69,P654&lt;0.11,Q654&gt;=0.26),"TRADE",IF(AND(S654&lt;0.69,P654&lt;0.46,P654&gt;=0.11,R654&lt;0.84),"TRADE","NO TRADE")))</f>
        <v>TRADE</v>
      </c>
      <c r="I654" s="1">
        <f>IF((C655-B655)&gt;500,1,0)</f>
        <v>0</v>
      </c>
      <c r="J654" s="1">
        <f>STDEV(E650:E654)</f>
        <v>809.78805869190239</v>
      </c>
      <c r="K654" s="1">
        <f>STDEV(E647:E654)</f>
        <v>1430.481481130442</v>
      </c>
      <c r="L654" s="1">
        <f>IFERROR((E654-D654)/(C654-D654),0)</f>
        <v>0.31816553206735937</v>
      </c>
      <c r="M654" s="1">
        <f>D654/E654-1</f>
        <v>-1.6712462829826524E-2</v>
      </c>
      <c r="N654" s="1">
        <f>SUM(L645:L654)</f>
        <v>6.9627898442752061</v>
      </c>
      <c r="O654" s="1">
        <f>SUM(M645:M654)</f>
        <v>-0.25583079498510264</v>
      </c>
      <c r="P654" s="1">
        <f>(J654-$P$2)/($P$1-$P$2)</f>
        <v>0.22244720401627563</v>
      </c>
      <c r="Q654" s="1">
        <f>(K654-Q$2)/(Q$1-Q$2)</f>
        <v>0.36255475272673965</v>
      </c>
      <c r="R654" s="1">
        <f>IFERROR((N654-R$2)/(R$1-R$2),0)</f>
        <v>0.78751297681628996</v>
      </c>
      <c r="S654" s="1">
        <f>IFERROR((O654-S$2)/(S$1-S$2),0)</f>
        <v>0</v>
      </c>
    </row>
    <row r="655" spans="1:19" x14ac:dyDescent="0.25">
      <c r="A655" s="2">
        <v>40774</v>
      </c>
      <c r="B655" s="1">
        <v>53135</v>
      </c>
      <c r="C655" s="1">
        <v>53601</v>
      </c>
      <c r="D655" s="1">
        <v>52336</v>
      </c>
      <c r="E655" s="1">
        <v>52448</v>
      </c>
      <c r="F655" s="1">
        <f>IF((C656-B656)&gt;500,500,(E656-B656))</f>
        <v>500</v>
      </c>
      <c r="G655" s="1">
        <f>(E656-B656)</f>
        <v>-32</v>
      </c>
      <c r="H655" s="1" t="str">
        <f>IF(AND(S655&lt;0.69,P655&gt;=0.46),"TRADE",IF(AND(S655&lt;0.69,P655&lt;0.11,Q655&gt;=0.26),"TRADE",IF(AND(S655&lt;0.69,P655&lt;0.46,P655&gt;=0.11,R655&lt;0.84),"TRADE","NO TRADE")))</f>
        <v>TRADE</v>
      </c>
      <c r="I655" s="1">
        <f>IF((C656-B656)&gt;500,1,0)</f>
        <v>1</v>
      </c>
      <c r="J655" s="1">
        <f>STDEV(E651:E655)</f>
        <v>1096.9089296746563</v>
      </c>
      <c r="K655" s="1">
        <f>STDEV(E648:E655)</f>
        <v>1205.6030796718651</v>
      </c>
      <c r="L655" s="1">
        <f>IFERROR((E655-D655)/(C655-D655),0)</f>
        <v>8.8537549407114627E-2</v>
      </c>
      <c r="M655" s="1">
        <f>D655/E655-1</f>
        <v>-2.135448444173238E-3</v>
      </c>
      <c r="N655" s="1">
        <f>SUM(L646:L655)</f>
        <v>6.3893296052562247</v>
      </c>
      <c r="O655" s="1">
        <f>SUM(M646:M655)</f>
        <v>-0.22404681152310202</v>
      </c>
      <c r="P655" s="1">
        <f>(J655-$P$2)/($P$1-$P$2)</f>
        <v>0.30819653515113121</v>
      </c>
      <c r="Q655" s="1">
        <f>(K655-Q$2)/(Q$1-Q$2)</f>
        <v>0.29930008963748478</v>
      </c>
      <c r="R655" s="1">
        <f>IFERROR((N655-R$2)/(R$1-R$2),0)</f>
        <v>0.69787426500682204</v>
      </c>
      <c r="S655" s="1">
        <f>IFERROR((O655-S$2)/(S$1-S$2),0)</f>
        <v>0.1378616040434035</v>
      </c>
    </row>
    <row r="656" spans="1:19" x14ac:dyDescent="0.25">
      <c r="A656" s="2">
        <v>40777</v>
      </c>
      <c r="B656" s="1">
        <v>52472</v>
      </c>
      <c r="C656" s="1">
        <v>53552</v>
      </c>
      <c r="D656" s="1">
        <v>52397</v>
      </c>
      <c r="E656" s="1">
        <v>52440</v>
      </c>
      <c r="F656" s="1">
        <f>IF((C657-B657)&gt;500,500,(E657-B657))</f>
        <v>500</v>
      </c>
      <c r="G656" s="1">
        <f>(E657-B657)</f>
        <v>1347</v>
      </c>
      <c r="H656" s="1" t="str">
        <f>IF(AND(S656&lt;0.69,P656&gt;=0.46),"TRADE",IF(AND(S656&lt;0.69,P656&lt;0.11,Q656&gt;=0.26),"TRADE",IF(AND(S656&lt;0.69,P656&lt;0.46,P656&gt;=0.11,R656&lt;0.84),"TRADE","NO TRADE")))</f>
        <v>TRADE</v>
      </c>
      <c r="I656" s="1">
        <f>IF((C657-B657)&gt;500,1,0)</f>
        <v>1</v>
      </c>
      <c r="J656" s="1">
        <f>STDEV(E652:E656)</f>
        <v>1174.3352161968064</v>
      </c>
      <c r="K656" s="1">
        <f>STDEV(E649:E656)</f>
        <v>983.55774578095532</v>
      </c>
      <c r="L656" s="1">
        <f>IFERROR((E656-D656)/(C656-D656),0)</f>
        <v>3.722943722943723E-2</v>
      </c>
      <c r="M656" s="1">
        <f>D656/E656-1</f>
        <v>-8.1998474446987046E-4</v>
      </c>
      <c r="N656" s="1">
        <f>SUM(L647:L656)</f>
        <v>6.2564910152747775</v>
      </c>
      <c r="O656" s="1">
        <f>SUM(M647:M656)</f>
        <v>-0.20688783678700973</v>
      </c>
      <c r="P656" s="1">
        <f>(J656-$P$2)/($P$1-$P$2)</f>
        <v>0.3313200798060541</v>
      </c>
      <c r="Q656" s="1">
        <f>(K656-Q$2)/(Q$1-Q$2)</f>
        <v>0.23684232270784125</v>
      </c>
      <c r="R656" s="1">
        <f>IFERROR((N656-R$2)/(R$1-R$2),0)</f>
        <v>0.67711000050455572</v>
      </c>
      <c r="S656" s="1">
        <f>IFERROR((O656-S$2)/(S$1-S$2),0)</f>
        <v>0.21228788807687185</v>
      </c>
    </row>
    <row r="657" spans="1:19" x14ac:dyDescent="0.25">
      <c r="A657" s="2">
        <v>40778</v>
      </c>
      <c r="B657" s="1">
        <v>52440</v>
      </c>
      <c r="C657" s="1">
        <v>53787</v>
      </c>
      <c r="D657" s="1">
        <v>51853</v>
      </c>
      <c r="E657" s="1">
        <v>53787</v>
      </c>
      <c r="F657" s="1">
        <f>IF((C658-B658)&gt;500,500,(E658-B658))</f>
        <v>9</v>
      </c>
      <c r="G657" s="1">
        <f>(E658-B658)</f>
        <v>9</v>
      </c>
      <c r="H657" s="1" t="str">
        <f>IF(AND(S657&lt;0.69,P657&gt;=0.46),"TRADE",IF(AND(S657&lt;0.69,P657&lt;0.11,Q657&gt;=0.26),"TRADE",IF(AND(S657&lt;0.69,P657&lt;0.46,P657&gt;=0.11,R657&lt;0.84),"TRADE","NO TRADE")))</f>
        <v>TRADE</v>
      </c>
      <c r="I657" s="1">
        <f>IF((C658-B658)&gt;500,1,0)</f>
        <v>0</v>
      </c>
      <c r="J657" s="1">
        <f>STDEV(E653:E657)</f>
        <v>1100.5195591174197</v>
      </c>
      <c r="K657" s="1">
        <f>STDEV(E650:E657)</f>
        <v>978.79823362266916</v>
      </c>
      <c r="L657" s="1">
        <f>IFERROR((E657-D657)/(C657-D657),0)</f>
        <v>1</v>
      </c>
      <c r="M657" s="1">
        <f>D657/E657-1</f>
        <v>-3.595664379868746E-2</v>
      </c>
      <c r="N657" s="1">
        <f>SUM(L648:L657)</f>
        <v>6.2564910152747775</v>
      </c>
      <c r="O657" s="1">
        <f>SUM(M648:M657)</f>
        <v>-0.19426283017808055</v>
      </c>
      <c r="P657" s="1">
        <f>(J657-$P$2)/($P$1-$P$2)</f>
        <v>0.30927485822333789</v>
      </c>
      <c r="Q657" s="1">
        <f>(K657-Q$2)/(Q$1-Q$2)</f>
        <v>0.23550354879229893</v>
      </c>
      <c r="R657" s="1">
        <f>IFERROR((N657-R$2)/(R$1-R$2),0)</f>
        <v>0.67711000050455572</v>
      </c>
      <c r="S657" s="1">
        <f>IFERROR((O657-S$2)/(S$1-S$2),0)</f>
        <v>0.26704828852341778</v>
      </c>
    </row>
    <row r="658" spans="1:19" x14ac:dyDescent="0.25">
      <c r="A658" s="2">
        <v>40779</v>
      </c>
      <c r="B658" s="1">
        <v>53787</v>
      </c>
      <c r="C658" s="1">
        <v>54279</v>
      </c>
      <c r="D658" s="1">
        <v>52993</v>
      </c>
      <c r="E658" s="1">
        <v>53796</v>
      </c>
      <c r="F658" s="1">
        <f>IF((C659-B659)&gt;500,500,(E659-B659))</f>
        <v>-843</v>
      </c>
      <c r="G658" s="1">
        <f>(E659-B659)</f>
        <v>-843</v>
      </c>
      <c r="H658" s="1" t="str">
        <f>IF(AND(S658&lt;0.69,P658&gt;=0.46),"TRADE",IF(AND(S658&lt;0.69,P658&lt;0.11,Q658&gt;=0.26),"TRADE",IF(AND(S658&lt;0.69,P658&lt;0.46,P658&gt;=0.11,R658&lt;0.84),"TRADE","NO TRADE")))</f>
        <v>TRADE</v>
      </c>
      <c r="I658" s="1">
        <f>IF((C659-B659)&gt;500,1,0)</f>
        <v>0</v>
      </c>
      <c r="J658" s="1">
        <f>STDEV(E654:E658)</f>
        <v>673.80264172827344</v>
      </c>
      <c r="K658" s="1">
        <f>STDEV(E651:E658)</f>
        <v>976.34079969181721</v>
      </c>
      <c r="L658" s="1">
        <f>IFERROR((E658-D658)/(C658-D658),0)</f>
        <v>0.62441679626749613</v>
      </c>
      <c r="M658" s="1">
        <f>D658/E658-1</f>
        <v>-1.4926760353929702E-2</v>
      </c>
      <c r="N658" s="1">
        <f>SUM(L649:L658)</f>
        <v>6.2277729446049719</v>
      </c>
      <c r="O658" s="1">
        <f>SUM(M649:M658)</f>
        <v>-0.18101564365001788</v>
      </c>
      <c r="P658" s="1">
        <f>(J658-$P$2)/($P$1-$P$2)</f>
        <v>0.18183483575194964</v>
      </c>
      <c r="Q658" s="1">
        <f>(K658-Q$2)/(Q$1-Q$2)</f>
        <v>0.23481231230915106</v>
      </c>
      <c r="R658" s="1">
        <f>IFERROR((N658-R$2)/(R$1-R$2),0)</f>
        <v>0.67262102169601889</v>
      </c>
      <c r="S658" s="1">
        <f>IFERROR((O658-S$2)/(S$1-S$2),0)</f>
        <v>0.32450736648966122</v>
      </c>
    </row>
    <row r="659" spans="1:19" x14ac:dyDescent="0.25">
      <c r="A659" s="2">
        <v>40780</v>
      </c>
      <c r="B659" s="1">
        <v>53796</v>
      </c>
      <c r="C659" s="1">
        <v>54155</v>
      </c>
      <c r="D659" s="1">
        <v>52677</v>
      </c>
      <c r="E659" s="1">
        <v>52953</v>
      </c>
      <c r="F659" s="1">
        <f>IF((C660-B660)&gt;500,500,(E660-B660))</f>
        <v>500</v>
      </c>
      <c r="G659" s="1">
        <f>(E660-B660)</f>
        <v>396</v>
      </c>
      <c r="H659" s="1" t="str">
        <f>IF(AND(S659&lt;0.69,P659&gt;=0.46),"TRADE",IF(AND(S659&lt;0.69,P659&lt;0.11,Q659&gt;=0.26),"TRADE",IF(AND(S659&lt;0.69,P659&lt;0.46,P659&gt;=0.11,R659&lt;0.84),"TRADE","NO TRADE")))</f>
        <v>TRADE</v>
      </c>
      <c r="I659" s="1">
        <f>IF((C660-B660)&gt;500,1,0)</f>
        <v>1</v>
      </c>
      <c r="J659" s="1">
        <f>STDEV(E655:E659)</f>
        <v>677.77997904924871</v>
      </c>
      <c r="K659" s="1">
        <f>STDEV(E652:E659)</f>
        <v>924.77841940650842</v>
      </c>
      <c r="L659" s="1">
        <f>IFERROR((E659-D659)/(C659-D659),0)</f>
        <v>0.18673883626522328</v>
      </c>
      <c r="M659" s="1">
        <f>D659/E659-1</f>
        <v>-5.2121692821935905E-3</v>
      </c>
      <c r="N659" s="1">
        <f>SUM(L650:L659)</f>
        <v>5.5783122967773311</v>
      </c>
      <c r="O659" s="1">
        <f>SUM(M650:M659)</f>
        <v>-0.14976567169531063</v>
      </c>
      <c r="P659" s="1">
        <f>(J659-$P$2)/($P$1-$P$2)</f>
        <v>0.18302267700432523</v>
      </c>
      <c r="Q659" s="1">
        <f>(K659-Q$2)/(Q$1-Q$2)</f>
        <v>0.22030864734233996</v>
      </c>
      <c r="R659" s="1">
        <f>IFERROR((N659-R$2)/(R$1-R$2),0)</f>
        <v>0.57110253465705041</v>
      </c>
      <c r="S659" s="1">
        <f>IFERROR((O659-S$2)/(S$1-S$2),0)</f>
        <v>0.46005271954894505</v>
      </c>
    </row>
    <row r="660" spans="1:19" x14ac:dyDescent="0.25">
      <c r="A660" s="2">
        <v>40781</v>
      </c>
      <c r="B660" s="1">
        <v>52955</v>
      </c>
      <c r="C660" s="1">
        <v>53598</v>
      </c>
      <c r="D660" s="1">
        <v>51971</v>
      </c>
      <c r="E660" s="1">
        <v>53351</v>
      </c>
      <c r="F660" s="1">
        <f>IF((C661-B661)&gt;500,500,(E661-B661))</f>
        <v>500</v>
      </c>
      <c r="G660" s="1">
        <f>(E661-B661)</f>
        <v>1505</v>
      </c>
      <c r="H660" s="1" t="str">
        <f>IF(AND(S660&lt;0.69,P660&gt;=0.46),"TRADE",IF(AND(S660&lt;0.69,P660&lt;0.11,Q660&gt;=0.26),"TRADE",IF(AND(S660&lt;0.69,P660&lt;0.46,P660&gt;=0.11,R660&lt;0.84),"TRADE","NO TRADE")))</f>
        <v>TRADE</v>
      </c>
      <c r="I660" s="1">
        <f>IF((C661-B661)&gt;500,1,0)</f>
        <v>1</v>
      </c>
      <c r="J660" s="1">
        <f>STDEV(E656:E660)</f>
        <v>578.75063714867736</v>
      </c>
      <c r="K660" s="1">
        <f>STDEV(E653:E660)</f>
        <v>861.92836129228283</v>
      </c>
      <c r="L660" s="1">
        <f>IFERROR((E660-D660)/(C660-D660),0)</f>
        <v>0.84818684695759061</v>
      </c>
      <c r="M660" s="1">
        <f>D660/E660-1</f>
        <v>-2.5866431744484664E-2</v>
      </c>
      <c r="N660" s="1">
        <f>SUM(L651:L660)</f>
        <v>5.5976975324559684</v>
      </c>
      <c r="O660" s="1">
        <f>SUM(M651:M660)</f>
        <v>-0.16024115847691678</v>
      </c>
      <c r="P660" s="1">
        <f>(J660-$P$2)/($P$1-$P$2)</f>
        <v>0.15344732847033105</v>
      </c>
      <c r="Q660" s="1">
        <f>(K660-Q$2)/(Q$1-Q$2)</f>
        <v>0.20262994087088834</v>
      </c>
      <c r="R660" s="1">
        <f>IFERROR((N660-R$2)/(R$1-R$2),0)</f>
        <v>0.57413267944499358</v>
      </c>
      <c r="S660" s="1">
        <f>IFERROR((O660-S$2)/(S$1-S$2),0)</f>
        <v>0.41461576503459763</v>
      </c>
    </row>
    <row r="661" spans="1:19" x14ac:dyDescent="0.25">
      <c r="A661" s="2">
        <v>40784</v>
      </c>
      <c r="B661" s="1">
        <v>53356</v>
      </c>
      <c r="C661" s="1">
        <v>55027</v>
      </c>
      <c r="D661" s="1">
        <v>53356</v>
      </c>
      <c r="E661" s="1">
        <v>54861</v>
      </c>
      <c r="F661" s="1">
        <f>IF((C662-B662)&gt;500,500,(E662-B662))</f>
        <v>500</v>
      </c>
      <c r="G661" s="1">
        <f>(E662-B662)</f>
        <v>524</v>
      </c>
      <c r="H661" s="1" t="str">
        <f>IF(AND(S661&lt;0.69,P661&gt;=0.46),"TRADE",IF(AND(S661&lt;0.69,P661&lt;0.11,Q661&gt;=0.26),"TRADE",IF(AND(S661&lt;0.69,P661&lt;0.46,P661&gt;=0.11,R661&lt;0.84),"TRADE","NO TRADE")))</f>
        <v>TRADE</v>
      </c>
      <c r="I661" s="1">
        <f>IF((C662-B662)&gt;500,1,0)</f>
        <v>1</v>
      </c>
      <c r="J661" s="1">
        <f>STDEV(E657:E661)</f>
        <v>712.7789278591224</v>
      </c>
      <c r="K661" s="1">
        <f>STDEV(E654:E661)</f>
        <v>803.46246245324278</v>
      </c>
      <c r="L661" s="1">
        <f>IFERROR((E661-D661)/(C661-D661),0)</f>
        <v>0.90065828845002993</v>
      </c>
      <c r="M661" s="1">
        <f>D661/E661-1</f>
        <v>-2.7432966952844473E-2</v>
      </c>
      <c r="N661" s="1">
        <f>SUM(L652:L661)</f>
        <v>5.7098685384428123</v>
      </c>
      <c r="O661" s="1">
        <f>SUM(M652:M661)</f>
        <v>-0.1661195620103072</v>
      </c>
      <c r="P661" s="1">
        <f>(J661-$P$2)/($P$1-$P$2)</f>
        <v>0.19347519632344498</v>
      </c>
      <c r="Q661" s="1">
        <f>(K661-Q$2)/(Q$1-Q$2)</f>
        <v>0.18618442761000212</v>
      </c>
      <c r="R661" s="1">
        <f>IFERROR((N661-R$2)/(R$1-R$2),0)</f>
        <v>0.59166635274069346</v>
      </c>
      <c r="S661" s="1">
        <f>IFERROR((O661-S$2)/(S$1-S$2),0)</f>
        <v>0.38911845311658405</v>
      </c>
    </row>
    <row r="662" spans="1:19" x14ac:dyDescent="0.25">
      <c r="A662" s="2">
        <v>40785</v>
      </c>
      <c r="B662" s="1">
        <v>54861</v>
      </c>
      <c r="C662" s="1">
        <v>55768</v>
      </c>
      <c r="D662" s="1">
        <v>54425</v>
      </c>
      <c r="E662" s="1">
        <v>55385</v>
      </c>
      <c r="F662" s="1">
        <f>IF((C663-B663)&gt;500,500,(E663-B663))</f>
        <v>500</v>
      </c>
      <c r="G662" s="1">
        <f>(E663-B663)</f>
        <v>1096</v>
      </c>
      <c r="H662" s="1" t="str">
        <f>IF(AND(S662&lt;0.69,P662&gt;=0.46),"TRADE",IF(AND(S662&lt;0.69,P662&lt;0.11,Q662&gt;=0.26),"TRADE",IF(AND(S662&lt;0.69,P662&lt;0.46,P662&gt;=0.11,R662&lt;0.84),"TRADE","NO TRADE")))</f>
        <v>TRADE</v>
      </c>
      <c r="I662" s="1">
        <f>IF((C663-B663)&gt;500,1,0)</f>
        <v>1</v>
      </c>
      <c r="J662" s="1">
        <f>STDEV(E658:E662)</f>
        <v>1024.0396476699523</v>
      </c>
      <c r="K662" s="1">
        <f>STDEV(E655:E662)</f>
        <v>1068.8404848913879</v>
      </c>
      <c r="L662" s="1">
        <f>IFERROR((E662-D662)/(C662-D662),0)</f>
        <v>0.71481757259865975</v>
      </c>
      <c r="M662" s="1">
        <f>D662/E662-1</f>
        <v>-1.7333212963798861E-2</v>
      </c>
      <c r="N662" s="1">
        <f>SUM(L653:L662)</f>
        <v>5.7187508592429115</v>
      </c>
      <c r="O662" s="1">
        <f>SUM(M653:M662)</f>
        <v>-0.1690024399472303</v>
      </c>
      <c r="P662" s="1">
        <f>(J662-$P$2)/($P$1-$P$2)</f>
        <v>0.28643395073574801</v>
      </c>
      <c r="Q662" s="1">
        <f>(K662-Q$2)/(Q$1-Q$2)</f>
        <v>0.26083098011010813</v>
      </c>
      <c r="R662" s="1">
        <f>IFERROR((N662-R$2)/(R$1-R$2),0)</f>
        <v>0.59305476599103735</v>
      </c>
      <c r="S662" s="1">
        <f>IFERROR((O662-S$2)/(S$1-S$2),0)</f>
        <v>0.37661409924537365</v>
      </c>
    </row>
    <row r="663" spans="1:19" x14ac:dyDescent="0.25">
      <c r="A663" s="2">
        <v>40786</v>
      </c>
      <c r="B663" s="1">
        <v>55399</v>
      </c>
      <c r="C663" s="1">
        <v>56495</v>
      </c>
      <c r="D663" s="1">
        <v>55399</v>
      </c>
      <c r="E663" s="1">
        <v>56495</v>
      </c>
      <c r="F663" s="1">
        <f>IF((C664-B664)&gt;500,500,(E664-B664))</f>
        <v>500</v>
      </c>
      <c r="G663" s="1">
        <f>(E664-B664)</f>
        <v>1620</v>
      </c>
      <c r="H663" s="1" t="str">
        <f>IF(AND(S663&lt;0.69,P663&gt;=0.46),"TRADE",IF(AND(S663&lt;0.69,P663&lt;0.11,Q663&gt;=0.26),"TRADE",IF(AND(S663&lt;0.69,P663&lt;0.46,P663&gt;=0.11,R663&lt;0.84),"TRADE","NO TRADE")))</f>
        <v>TRADE</v>
      </c>
      <c r="I663" s="1">
        <f>IF((C664-B664)&gt;500,1,0)</f>
        <v>1</v>
      </c>
      <c r="J663" s="1">
        <f>STDEV(E659:E663)</f>
        <v>1461.8118894030108</v>
      </c>
      <c r="K663" s="1">
        <f>STDEV(E656:E663)</f>
        <v>1351.1893173898955</v>
      </c>
      <c r="L663" s="1">
        <f>IFERROR((E663-D663)/(C663-D663),0)</f>
        <v>1</v>
      </c>
      <c r="M663" s="1">
        <f>D663/E663-1</f>
        <v>-1.9399946897955545E-2</v>
      </c>
      <c r="N663" s="1">
        <f>SUM(L654:L663)</f>
        <v>5.7187508592429115</v>
      </c>
      <c r="O663" s="1">
        <f>SUM(M654:M663)</f>
        <v>-0.16579602801236393</v>
      </c>
      <c r="P663" s="1">
        <f>(J663-$P$2)/($P$1-$P$2)</f>
        <v>0.41717567212134132</v>
      </c>
      <c r="Q663" s="1">
        <f>(K663-Q$2)/(Q$1-Q$2)</f>
        <v>0.34025114744275159</v>
      </c>
      <c r="R663" s="1">
        <f>IFERROR((N663-R$2)/(R$1-R$2),0)</f>
        <v>0.59305476599103735</v>
      </c>
      <c r="S663" s="1">
        <f>IFERROR((O663-S$2)/(S$1-S$2),0)</f>
        <v>0.39052176733528038</v>
      </c>
    </row>
    <row r="664" spans="1:19" x14ac:dyDescent="0.25">
      <c r="A664" s="2">
        <v>40787</v>
      </c>
      <c r="B664" s="1">
        <v>56498</v>
      </c>
      <c r="C664" s="1">
        <v>58589</v>
      </c>
      <c r="D664" s="1">
        <v>56498</v>
      </c>
      <c r="E664" s="1">
        <v>58118</v>
      </c>
      <c r="F664" s="1">
        <f>IF((C665-B665)&gt;500,500,(E665-B665))</f>
        <v>-1582</v>
      </c>
      <c r="G664" s="1">
        <f>(E665-B665)</f>
        <v>-1582</v>
      </c>
      <c r="H664" s="1" t="str">
        <f>IF(AND(S664&lt;0.69,P664&gt;=0.46),"TRADE",IF(AND(S664&lt;0.69,P664&lt;0.11,Q664&gt;=0.26),"TRADE",IF(AND(S664&lt;0.69,P664&lt;0.46,P664&gt;=0.11,R664&lt;0.84),"TRADE","NO TRADE")))</f>
        <v>TRADE</v>
      </c>
      <c r="I664" s="1">
        <f>IF((C665-B665)&gt;500,1,0)</f>
        <v>0</v>
      </c>
      <c r="J664" s="1">
        <f>STDEV(E660:E664)</f>
        <v>1787.6574056569116</v>
      </c>
      <c r="K664" s="1">
        <f>STDEV(E657:E664)</f>
        <v>1763.0462881857964</v>
      </c>
      <c r="L664" s="1">
        <f>IFERROR((E664-D664)/(C664-D664),0)</f>
        <v>0.77474892395982786</v>
      </c>
      <c r="M664" s="1">
        <f>D664/E664-1</f>
        <v>-2.7874324649850291E-2</v>
      </c>
      <c r="N664" s="1">
        <f>SUM(L655:L664)</f>
        <v>6.1753342511353795</v>
      </c>
      <c r="O664" s="1">
        <f>SUM(M655:M664)</f>
        <v>-0.17695788983238769</v>
      </c>
      <c r="P664" s="1">
        <f>(J664-$P$2)/($P$1-$P$2)</f>
        <v>0.51449021068632783</v>
      </c>
      <c r="Q664" s="1">
        <f>(K664-Q$2)/(Q$1-Q$2)</f>
        <v>0.45609986283596643</v>
      </c>
      <c r="R664" s="1">
        <f>IFERROR((N664-R$2)/(R$1-R$2),0)</f>
        <v>0.66442422510620291</v>
      </c>
      <c r="S664" s="1">
        <f>IFERROR((O664-S$2)/(S$1-S$2),0)</f>
        <v>0.34210769184788897</v>
      </c>
    </row>
    <row r="665" spans="1:19" x14ac:dyDescent="0.25">
      <c r="A665" s="2">
        <v>40788</v>
      </c>
      <c r="B665" s="1">
        <v>58114</v>
      </c>
      <c r="C665" s="1">
        <v>58114</v>
      </c>
      <c r="D665" s="1">
        <v>56302</v>
      </c>
      <c r="E665" s="1">
        <v>56532</v>
      </c>
      <c r="F665" s="1">
        <f>IF((C666-B666)&gt;500,500,(E666-B666))</f>
        <v>-1523</v>
      </c>
      <c r="G665" s="1">
        <f>(E666-B666)</f>
        <v>-1523</v>
      </c>
      <c r="H665" s="1" t="str">
        <f>IF(AND(S665&lt;0.69,P665&gt;=0.46),"TRADE",IF(AND(S665&lt;0.69,P665&lt;0.11,Q665&gt;=0.26),"TRADE",IF(AND(S665&lt;0.69,P665&lt;0.46,P665&gt;=0.11,R665&lt;0.84),"TRADE","NO TRADE")))</f>
        <v>TRADE</v>
      </c>
      <c r="I665" s="1">
        <f>IF((C666-B666)&gt;500,1,0)</f>
        <v>0</v>
      </c>
      <c r="J665" s="1">
        <f>STDEV(E661:E665)</f>
        <v>1255.2432831925451</v>
      </c>
      <c r="K665" s="1">
        <f>STDEV(E658:E665)</f>
        <v>1794.9397075031318</v>
      </c>
      <c r="L665" s="1">
        <f>IFERROR((E665-D665)/(C665-D665),0)</f>
        <v>0.12693156732891833</v>
      </c>
      <c r="M665" s="1">
        <f>D665/E665-1</f>
        <v>-4.0684921814193586E-3</v>
      </c>
      <c r="N665" s="1">
        <f>SUM(L656:L665)</f>
        <v>6.2137282690571833</v>
      </c>
      <c r="O665" s="1">
        <f>SUM(M656:M665)</f>
        <v>-0.17889093356963381</v>
      </c>
      <c r="P665" s="1">
        <f>(J665-$P$2)/($P$1-$P$2)</f>
        <v>0.35548346648202789</v>
      </c>
      <c r="Q665" s="1">
        <f>(K665-Q$2)/(Q$1-Q$2)</f>
        <v>0.4650709666885256</v>
      </c>
      <c r="R665" s="1">
        <f>IFERROR((N665-R$2)/(R$1-R$2),0)</f>
        <v>0.67042567049601354</v>
      </c>
      <c r="S665" s="1">
        <f>IFERROR((O665-S$2)/(S$1-S$2),0)</f>
        <v>0.33372320125622312</v>
      </c>
    </row>
    <row r="666" spans="1:19" x14ac:dyDescent="0.25">
      <c r="A666" s="2">
        <v>40791</v>
      </c>
      <c r="B666" s="1">
        <v>56521</v>
      </c>
      <c r="C666" s="1">
        <v>56521</v>
      </c>
      <c r="D666" s="1">
        <v>54818</v>
      </c>
      <c r="E666" s="1">
        <v>54998</v>
      </c>
      <c r="F666" s="1">
        <f>IF((C667-B667)&gt;500,500,(E667-B667))</f>
        <v>500</v>
      </c>
      <c r="G666" s="1">
        <f>(E667-B667)</f>
        <v>1609</v>
      </c>
      <c r="H666" s="1" t="str">
        <f>IF(AND(S666&lt;0.69,P666&gt;=0.46),"TRADE",IF(AND(S666&lt;0.69,P666&lt;0.11,Q666&gt;=0.26),"TRADE",IF(AND(S666&lt;0.69,P666&lt;0.46,P666&gt;=0.11,R666&lt;0.84),"TRADE","NO TRADE")))</f>
        <v>TRADE</v>
      </c>
      <c r="I666" s="1">
        <f>IF((C667-B667)&gt;500,1,0)</f>
        <v>1</v>
      </c>
      <c r="J666" s="1">
        <f>STDEV(E662:E666)</f>
        <v>1217.5020739202048</v>
      </c>
      <c r="K666" s="1">
        <f>STDEV(E659:E666)</f>
        <v>1710.2381569744691</v>
      </c>
      <c r="L666" s="1">
        <f>IFERROR((E666-D666)/(C666-D666),0)</f>
        <v>0.10569583088667057</v>
      </c>
      <c r="M666" s="1">
        <f>D666/E666-1</f>
        <v>-3.2728462853194307E-3</v>
      </c>
      <c r="N666" s="1">
        <f>SUM(L657:L666)</f>
        <v>6.2821946627144163</v>
      </c>
      <c r="O666" s="1">
        <f>SUM(M657:M666)</f>
        <v>-0.18134379511048337</v>
      </c>
      <c r="P666" s="1">
        <f>(J666-$P$2)/($P$1-$P$2)</f>
        <v>0.34421196455238179</v>
      </c>
      <c r="Q666" s="1">
        <f>(K666-Q$2)/(Q$1-Q$2)</f>
        <v>0.44124578824952387</v>
      </c>
      <c r="R666" s="1">
        <f>IFERROR((N666-R$2)/(R$1-R$2),0)</f>
        <v>0.68112778881580016</v>
      </c>
      <c r="S666" s="1">
        <f>IFERROR((O666-S$2)/(S$1-S$2),0)</f>
        <v>0.3230840242341807</v>
      </c>
    </row>
    <row r="667" spans="1:19" x14ac:dyDescent="0.25">
      <c r="A667" s="2">
        <v>40792</v>
      </c>
      <c r="B667" s="1">
        <v>54998</v>
      </c>
      <c r="C667" s="1">
        <v>56676</v>
      </c>
      <c r="D667" s="1">
        <v>54121</v>
      </c>
      <c r="E667" s="1">
        <v>56607</v>
      </c>
      <c r="F667" s="1">
        <f>IF((C668-B668)&gt;500,500,(E668-B668))</f>
        <v>500</v>
      </c>
      <c r="G667" s="1">
        <f>(E668-B668)</f>
        <v>1015</v>
      </c>
      <c r="H667" s="1" t="str">
        <f>IF(AND(S667&lt;0.69,P667&gt;=0.46),"TRADE",IF(AND(S667&lt;0.69,P667&lt;0.11,Q667&gt;=0.26),"TRADE",IF(AND(S667&lt;0.69,P667&lt;0.46,P667&gt;=0.11,R667&lt;0.84),"TRADE","NO TRADE")))</f>
        <v>TRADE</v>
      </c>
      <c r="I667" s="1">
        <f>IF((C668-B668)&gt;500,1,0)</f>
        <v>1</v>
      </c>
      <c r="J667" s="1">
        <f>STDEV(E663:E667)</f>
        <v>1103.8484950390612</v>
      </c>
      <c r="K667" s="1">
        <f>STDEV(E660:E667)</f>
        <v>1450.9908867982006</v>
      </c>
      <c r="L667" s="1">
        <f>IFERROR((E667-D667)/(C667-D667),0)</f>
        <v>0.97299412915851269</v>
      </c>
      <c r="M667" s="1">
        <f>D667/E667-1</f>
        <v>-4.3916830074019142E-2</v>
      </c>
      <c r="N667" s="1">
        <f>SUM(L658:L667)</f>
        <v>6.2551887918729285</v>
      </c>
      <c r="O667" s="1">
        <f>SUM(M658:M667)</f>
        <v>-0.18930398138581506</v>
      </c>
      <c r="P667" s="1">
        <f>(J667-$P$2)/($P$1-$P$2)</f>
        <v>0.31026905285535644</v>
      </c>
      <c r="Q667" s="1">
        <f>(K667-Q$2)/(Q$1-Q$2)</f>
        <v>0.36832371736389663</v>
      </c>
      <c r="R667" s="1">
        <f>IFERROR((N667-R$2)/(R$1-R$2),0)</f>
        <v>0.6769064473716836</v>
      </c>
      <c r="S667" s="1">
        <f>IFERROR((O667-S$2)/(S$1-S$2),0)</f>
        <v>0.28855707295655014</v>
      </c>
    </row>
    <row r="668" spans="1:19" x14ac:dyDescent="0.25">
      <c r="A668" s="2">
        <v>40794</v>
      </c>
      <c r="B668" s="1">
        <v>56609</v>
      </c>
      <c r="C668" s="1">
        <v>58242</v>
      </c>
      <c r="D668" s="1">
        <v>56609</v>
      </c>
      <c r="E668" s="1">
        <v>57624</v>
      </c>
      <c r="F668" s="1">
        <f>IF((C669-B669)&gt;500,500,(E669-B669))</f>
        <v>-1836</v>
      </c>
      <c r="G668" s="1">
        <f>(E669-B669)</f>
        <v>-1836</v>
      </c>
      <c r="H668" s="1" t="str">
        <f>IF(AND(S668&lt;0.69,P668&gt;=0.46),"TRADE",IF(AND(S668&lt;0.69,P668&lt;0.11,Q668&gt;=0.26),"TRADE",IF(AND(S668&lt;0.69,P668&lt;0.46,P668&gt;=0.11,R668&lt;0.84),"TRADE","NO TRADE")))</f>
        <v>TRADE</v>
      </c>
      <c r="I668" s="1">
        <f>IF((C669-B669)&gt;500,1,0)</f>
        <v>0</v>
      </c>
      <c r="J668" s="1">
        <f>STDEV(E664:E668)</f>
        <v>1200.9838466857079</v>
      </c>
      <c r="K668" s="1">
        <f>STDEV(E661:E668)</f>
        <v>1185.7064199394868</v>
      </c>
      <c r="L668" s="1">
        <f>IFERROR((E668-D668)/(C668-D668),0)</f>
        <v>0.6215554194733619</v>
      </c>
      <c r="M668" s="1">
        <f>D668/E668-1</f>
        <v>-1.7614188532555919E-2</v>
      </c>
      <c r="N668" s="1">
        <f>SUM(L659:L668)</f>
        <v>6.2523274150787937</v>
      </c>
      <c r="O668" s="1">
        <f>SUM(M659:M668)</f>
        <v>-0.19199140956444127</v>
      </c>
      <c r="P668" s="1">
        <f>(J668-$P$2)/($P$1-$P$2)</f>
        <v>0.33927875669450808</v>
      </c>
      <c r="Q668" s="1">
        <f>(K668-Q$2)/(Q$1-Q$2)</f>
        <v>0.29370348053758877</v>
      </c>
      <c r="R668" s="1">
        <f>IFERROR((N668-R$2)/(R$1-R$2),0)</f>
        <v>0.67645917986754678</v>
      </c>
      <c r="S668" s="1">
        <f>IFERROR((O668-S$2)/(S$1-S$2),0)</f>
        <v>0.27690047365395498</v>
      </c>
    </row>
    <row r="669" spans="1:19" x14ac:dyDescent="0.25">
      <c r="A669" s="2">
        <v>40795</v>
      </c>
      <c r="B669" s="1">
        <v>57614</v>
      </c>
      <c r="C669" s="1">
        <v>57614</v>
      </c>
      <c r="D669" s="1">
        <v>55528</v>
      </c>
      <c r="E669" s="1">
        <v>55778</v>
      </c>
      <c r="F669" s="1">
        <f>IF((C670-B670)&gt;500,500,(E670-B670))</f>
        <v>-88</v>
      </c>
      <c r="G669" s="1">
        <f>(E670-B670)</f>
        <v>-88</v>
      </c>
      <c r="H669" s="1" t="str">
        <f>IF(AND(S669&lt;0.69,P669&gt;=0.46),"TRADE",IF(AND(S669&lt;0.69,P669&lt;0.11,Q669&gt;=0.26),"TRADE",IF(AND(S669&lt;0.69,P669&lt;0.46,P669&gt;=0.11,R669&lt;0.84),"TRADE","NO TRADE")))</f>
        <v>TRADE</v>
      </c>
      <c r="I669" s="1">
        <f>IF((C670-B670)&gt;500,1,0)</f>
        <v>0</v>
      </c>
      <c r="J669" s="1">
        <f>STDEV(E665:E669)</f>
        <v>983.41659534502469</v>
      </c>
      <c r="K669" s="1">
        <f>STDEV(E662:E669)</f>
        <v>1061.5026327266994</v>
      </c>
      <c r="L669" s="1">
        <f>IFERROR((E669-D669)/(C669-D669),0)</f>
        <v>0.11984659635666348</v>
      </c>
      <c r="M669" s="1">
        <f>D669/E669-1</f>
        <v>-4.4820538563591361E-3</v>
      </c>
      <c r="N669" s="1">
        <f>SUM(L660:L669)</f>
        <v>6.1854351751702348</v>
      </c>
      <c r="O669" s="1">
        <f>SUM(M660:M669)</f>
        <v>-0.19126129413860682</v>
      </c>
      <c r="P669" s="1">
        <f>(J669-$P$2)/($P$1-$P$2)</f>
        <v>0.27430177952299067</v>
      </c>
      <c r="Q669" s="1">
        <f>(K669-Q$2)/(Q$1-Q$2)</f>
        <v>0.25876696078470562</v>
      </c>
      <c r="R669" s="1">
        <f>IFERROR((N669-R$2)/(R$1-R$2),0)</f>
        <v>0.66600312065459988</v>
      </c>
      <c r="S669" s="1">
        <f>IFERROR((O669-S$2)/(S$1-S$2),0)</f>
        <v>0.2800673165974365</v>
      </c>
    </row>
    <row r="670" spans="1:19" x14ac:dyDescent="0.25">
      <c r="A670" s="2">
        <v>40798</v>
      </c>
      <c r="B670" s="1">
        <v>55773</v>
      </c>
      <c r="C670" s="1">
        <v>55792</v>
      </c>
      <c r="D670" s="1">
        <v>54310</v>
      </c>
      <c r="E670" s="1">
        <v>55685</v>
      </c>
      <c r="F670" s="1">
        <f>IF((C671-B671)&gt;500,500,(E671-B671))</f>
        <v>500</v>
      </c>
      <c r="G670" s="1">
        <f>(E671-B671)</f>
        <v>-146</v>
      </c>
      <c r="H670" s="1" t="str">
        <f>IF(AND(S670&lt;0.69,P670&gt;=0.46),"TRADE",IF(AND(S670&lt;0.69,P670&lt;0.11,Q670&gt;=0.26),"TRADE",IF(AND(S670&lt;0.69,P670&lt;0.46,P670&gt;=0.11,R670&lt;0.84),"TRADE","NO TRADE")))</f>
        <v>TRADE</v>
      </c>
      <c r="I670" s="1">
        <f>IF((C671-B671)&gt;500,1,0)</f>
        <v>1</v>
      </c>
      <c r="J670" s="1">
        <f>STDEV(E666:E670)</f>
        <v>1007.7903055695664</v>
      </c>
      <c r="K670" s="1">
        <f>STDEV(E663:E670)</f>
        <v>1023.4388721364847</v>
      </c>
      <c r="L670" s="1">
        <f>IFERROR((E670-D670)/(C670-D670),0)</f>
        <v>0.9278002699055331</v>
      </c>
      <c r="M670" s="1">
        <f>D670/E670-1</f>
        <v>-2.4692466552931669E-2</v>
      </c>
      <c r="N670" s="1">
        <f>SUM(L661:L670)</f>
        <v>6.2650485981181774</v>
      </c>
      <c r="O670" s="1">
        <f>SUM(M661:M670)</f>
        <v>-0.19008732894705382</v>
      </c>
      <c r="P670" s="1">
        <f>(J670-$P$2)/($P$1-$P$2)</f>
        <v>0.28158104606281242</v>
      </c>
      <c r="Q670" s="1">
        <f>(K670-Q$2)/(Q$1-Q$2)</f>
        <v>0.24806023956813919</v>
      </c>
      <c r="R670" s="1">
        <f>IFERROR((N670-R$2)/(R$1-R$2),0)</f>
        <v>0.67844765331828416</v>
      </c>
      <c r="S670" s="1">
        <f>IFERROR((O670-S$2)/(S$1-S$2),0)</f>
        <v>0.28515933801105542</v>
      </c>
    </row>
    <row r="671" spans="1:19" x14ac:dyDescent="0.25">
      <c r="A671" s="2">
        <v>40799</v>
      </c>
      <c r="B671" s="1">
        <v>55690</v>
      </c>
      <c r="C671" s="1">
        <v>56336</v>
      </c>
      <c r="D671" s="1">
        <v>55166</v>
      </c>
      <c r="E671" s="1">
        <v>55544</v>
      </c>
      <c r="F671" s="1">
        <f>IF((C672-B672)&gt;500,500,(E672-B672))</f>
        <v>500</v>
      </c>
      <c r="G671" s="1">
        <f>(E672-B672)</f>
        <v>742</v>
      </c>
      <c r="H671" s="1" t="str">
        <f>IF(AND(S671&lt;0.69,P671&gt;=0.46),"TRADE",IF(AND(S671&lt;0.69,P671&lt;0.11,Q671&gt;=0.26),"TRADE",IF(AND(S671&lt;0.69,P671&lt;0.46,P671&gt;=0.11,R671&lt;0.84),"TRADE","NO TRADE")))</f>
        <v>TRADE</v>
      </c>
      <c r="I671" s="1">
        <f>IF((C672-B672)&gt;500,1,0)</f>
        <v>1</v>
      </c>
      <c r="J671" s="1">
        <f>STDEV(E667:E671)</f>
        <v>874.03392382675861</v>
      </c>
      <c r="K671" s="1">
        <f>STDEV(E664:E671)</f>
        <v>1075.3137415922588</v>
      </c>
      <c r="L671" s="1">
        <f>IFERROR((E671-D671)/(C671-D671),0)</f>
        <v>0.32307692307692309</v>
      </c>
      <c r="M671" s="1">
        <f>D671/E671-1</f>
        <v>-6.8054155264295479E-3</v>
      </c>
      <c r="N671" s="1">
        <f>SUM(L662:L671)</f>
        <v>5.6874672327450702</v>
      </c>
      <c r="O671" s="1">
        <f>SUM(M662:M671)</f>
        <v>-0.1694597775206389</v>
      </c>
      <c r="P671" s="1">
        <f>(J671-$P$2)/($P$1-$P$2)</f>
        <v>0.24163438446971247</v>
      </c>
      <c r="Q671" s="1">
        <f>(K671-Q$2)/(Q$1-Q$2)</f>
        <v>0.26265180269265959</v>
      </c>
      <c r="R671" s="1">
        <f>IFERROR((N671-R$2)/(R$1-R$2),0)</f>
        <v>0.58816476004260021</v>
      </c>
      <c r="S671" s="1">
        <f>IFERROR((O671-S$2)/(S$1-S$2),0)</f>
        <v>0.3746304180137619</v>
      </c>
    </row>
    <row r="672" spans="1:19" x14ac:dyDescent="0.25">
      <c r="A672" s="2">
        <v>40800</v>
      </c>
      <c r="B672" s="1">
        <v>55544</v>
      </c>
      <c r="C672" s="1">
        <v>56776</v>
      </c>
      <c r="D672" s="1">
        <v>55090</v>
      </c>
      <c r="E672" s="1">
        <v>56286</v>
      </c>
      <c r="F672" s="1">
        <f>IF((C673-B673)&gt;500,500,(E673-B673))</f>
        <v>500</v>
      </c>
      <c r="G672" s="1">
        <f>(E673-B673)</f>
        <v>94</v>
      </c>
      <c r="H672" s="1" t="str">
        <f>IF(AND(S672&lt;0.69,P672&gt;=0.46),"TRADE",IF(AND(S672&lt;0.69,P672&lt;0.11,Q672&gt;=0.26),"TRADE",IF(AND(S672&lt;0.69,P672&lt;0.46,P672&gt;=0.11,R672&lt;0.84),"TRADE","NO TRADE")))</f>
        <v>TRADE</v>
      </c>
      <c r="I672" s="1">
        <f>IF((C673-B673)&gt;500,1,0)</f>
        <v>1</v>
      </c>
      <c r="J672" s="1">
        <f>STDEV(E668:E672)</f>
        <v>852.56073097463275</v>
      </c>
      <c r="K672" s="1">
        <f>STDEV(E665:E672)</f>
        <v>809.95850863750161</v>
      </c>
      <c r="L672" s="1">
        <f>IFERROR((E672-D672)/(C672-D672),0)</f>
        <v>0.70937129300118629</v>
      </c>
      <c r="M672" s="1">
        <f>D672/E672-1</f>
        <v>-2.1248623103436004E-2</v>
      </c>
      <c r="N672" s="1">
        <f>SUM(L663:L672)</f>
        <v>5.6820209531475969</v>
      </c>
      <c r="O672" s="1">
        <f>SUM(M663:M672)</f>
        <v>-0.17337518766027604</v>
      </c>
      <c r="P672" s="1">
        <f>(J672-$P$2)/($P$1-$P$2)</f>
        <v>0.23522136434304203</v>
      </c>
      <c r="Q672" s="1">
        <f>(K672-Q$2)/(Q$1-Q$2)</f>
        <v>0.18801166050623569</v>
      </c>
      <c r="R672" s="1">
        <f>IFERROR((N672-R$2)/(R$1-R$2),0)</f>
        <v>0.58731344123433049</v>
      </c>
      <c r="S672" s="1">
        <f>IFERROR((O672-S$2)/(S$1-S$2),0)</f>
        <v>0.35764750198048612</v>
      </c>
    </row>
    <row r="673" spans="1:19" x14ac:dyDescent="0.25">
      <c r="A673" s="2">
        <v>40801</v>
      </c>
      <c r="B673" s="1">
        <v>56287</v>
      </c>
      <c r="C673" s="1">
        <v>57161</v>
      </c>
      <c r="D673" s="1">
        <v>56196</v>
      </c>
      <c r="E673" s="1">
        <v>56381</v>
      </c>
      <c r="F673" s="1">
        <f>IF((C674-B674)&gt;500,500,(E674-B674))</f>
        <v>500</v>
      </c>
      <c r="G673" s="1">
        <f>(E674-B674)</f>
        <v>829</v>
      </c>
      <c r="H673" s="1" t="str">
        <f>IF(AND(S673&lt;0.69,P673&gt;=0.46),"TRADE",IF(AND(S673&lt;0.69,P673&lt;0.11,Q673&gt;=0.26),"TRADE",IF(AND(S673&lt;0.69,P673&lt;0.46,P673&gt;=0.11,R673&lt;0.84),"TRADE","NO TRADE")))</f>
        <v>NO TRADE</v>
      </c>
      <c r="I673" s="1">
        <f>IF((C674-B674)&gt;500,1,0)</f>
        <v>1</v>
      </c>
      <c r="J673" s="1">
        <f>STDEV(E669:E673)</f>
        <v>374.88224817934497</v>
      </c>
      <c r="K673" s="1">
        <f>STDEV(E666:E673)</f>
        <v>801.00872788182346</v>
      </c>
      <c r="L673" s="1">
        <f>IFERROR((E673-D673)/(C673-D673),0)</f>
        <v>0.19170984455958548</v>
      </c>
      <c r="M673" s="1">
        <f>D673/E673-1</f>
        <v>-3.2812472286762873E-3</v>
      </c>
      <c r="N673" s="1">
        <f>SUM(L664:L673)</f>
        <v>4.8737307977071831</v>
      </c>
      <c r="O673" s="1">
        <f>SUM(M664:M673)</f>
        <v>-0.15725648799099678</v>
      </c>
      <c r="P673" s="1">
        <f>(J673-$P$2)/($P$1-$P$2)</f>
        <v>9.256154913347861E-2</v>
      </c>
      <c r="Q673" s="1">
        <f>(K673-Q$2)/(Q$1-Q$2)</f>
        <v>0.18549423169692694</v>
      </c>
      <c r="R673" s="1">
        <f>IFERROR((N673-R$2)/(R$1-R$2),0)</f>
        <v>0.46096799760618901</v>
      </c>
      <c r="S673" s="1">
        <f>IFERROR((O673-S$2)/(S$1-S$2),0)</f>
        <v>0.42756163952581333</v>
      </c>
    </row>
    <row r="674" spans="1:19" x14ac:dyDescent="0.25">
      <c r="A674" s="2">
        <v>40802</v>
      </c>
      <c r="B674" s="1">
        <v>56381</v>
      </c>
      <c r="C674" s="1">
        <v>57210</v>
      </c>
      <c r="D674" s="1">
        <v>56257</v>
      </c>
      <c r="E674" s="1">
        <v>57210</v>
      </c>
      <c r="F674" s="1">
        <f>IF((C675-B675)&gt;500,500,(E675-B675))</f>
        <v>-105</v>
      </c>
      <c r="G674" s="1">
        <f>(E675-B675)</f>
        <v>-105</v>
      </c>
      <c r="H674" s="1" t="str">
        <f>IF(AND(S674&lt;0.69,P674&gt;=0.46),"TRADE",IF(AND(S674&lt;0.69,P674&lt;0.11,Q674&gt;=0.26),"TRADE",IF(AND(S674&lt;0.69,P674&lt;0.46,P674&gt;=0.11,R674&lt;0.84),"TRADE","NO TRADE")))</f>
        <v>TRADE</v>
      </c>
      <c r="I674" s="1">
        <f>IF((C675-B675)&gt;500,1,0)</f>
        <v>0</v>
      </c>
      <c r="J674" s="1">
        <f>STDEV(E670:E674)</f>
        <v>662.11230165282382</v>
      </c>
      <c r="K674" s="1">
        <f>STDEV(E667:E674)</f>
        <v>740.69695702281456</v>
      </c>
      <c r="L674" s="1">
        <f>IFERROR((E674-D674)/(C674-D674),0)</f>
        <v>1</v>
      </c>
      <c r="M674" s="1">
        <f>D674/E674-1</f>
        <v>-1.6657926935850331E-2</v>
      </c>
      <c r="N674" s="1">
        <f>SUM(L665:L674)</f>
        <v>5.0989818737473556</v>
      </c>
      <c r="O674" s="1">
        <f>SUM(M665:M674)</f>
        <v>-0.14604009027699683</v>
      </c>
      <c r="P674" s="1">
        <f>(J674-$P$2)/($P$1-$P$2)</f>
        <v>0.17834348787891738</v>
      </c>
      <c r="Q674" s="1">
        <f>(K674-Q$2)/(Q$1-Q$2)</f>
        <v>0.16852950444318188</v>
      </c>
      <c r="R674" s="1">
        <f>IFERROR((N674-R$2)/(R$1-R$2),0)</f>
        <v>0.49617744181190876</v>
      </c>
      <c r="S674" s="1">
        <f>IFERROR((O674-S$2)/(S$1-S$2),0)</f>
        <v>0.4762122620096027</v>
      </c>
    </row>
    <row r="675" spans="1:19" x14ac:dyDescent="0.25">
      <c r="A675" s="2">
        <v>40805</v>
      </c>
      <c r="B675" s="1">
        <v>57208</v>
      </c>
      <c r="C675" s="1">
        <v>57208</v>
      </c>
      <c r="D675" s="1">
        <v>56060</v>
      </c>
      <c r="E675" s="1">
        <v>57103</v>
      </c>
      <c r="F675" s="1">
        <f>IF((C676-B676)&gt;500,500,(E676-B676))</f>
        <v>500</v>
      </c>
      <c r="G675" s="1">
        <f>(E676-B676)</f>
        <v>-726</v>
      </c>
      <c r="H675" s="1" t="str">
        <f>IF(AND(S675&lt;0.69,P675&gt;=0.46),"TRADE",IF(AND(S675&lt;0.69,P675&lt;0.11,Q675&gt;=0.26),"TRADE",IF(AND(S675&lt;0.69,P675&lt;0.46,P675&gt;=0.11,R675&lt;0.84),"TRADE","NO TRADE")))</f>
        <v>TRADE</v>
      </c>
      <c r="I675" s="1">
        <f>IF((C676-B676)&gt;500,1,0)</f>
        <v>1</v>
      </c>
      <c r="J675" s="1">
        <f>STDEV(E671:E675)</f>
        <v>678.50696385519882</v>
      </c>
      <c r="K675" s="1">
        <f>STDEV(E668:E675)</f>
        <v>781.16871005655912</v>
      </c>
      <c r="L675" s="1">
        <f>IFERROR((E675-D675)/(C675-D675),0)</f>
        <v>0.90853658536585369</v>
      </c>
      <c r="M675" s="1">
        <f>D675/E675-1</f>
        <v>-1.8265240004903371E-2</v>
      </c>
      <c r="N675" s="1">
        <f>SUM(L666:L675)</f>
        <v>5.8805868917842901</v>
      </c>
      <c r="O675" s="1">
        <f>SUM(M666:M675)</f>
        <v>-0.16023683810048084</v>
      </c>
      <c r="P675" s="1">
        <f>(J675-$P$2)/($P$1-$P$2)</f>
        <v>0.18323979274600591</v>
      </c>
      <c r="Q675" s="1">
        <f>(K675-Q$2)/(Q$1-Q$2)</f>
        <v>0.17991355505087264</v>
      </c>
      <c r="R675" s="1">
        <f>IFERROR((N675-R$2)/(R$1-R$2),0)</f>
        <v>0.61835167847825889</v>
      </c>
      <c r="S675" s="1">
        <f>IFERROR((O675-S$2)/(S$1-S$2),0)</f>
        <v>0.4146345044737948</v>
      </c>
    </row>
    <row r="676" spans="1:19" x14ac:dyDescent="0.25">
      <c r="A676" s="2">
        <v>40806</v>
      </c>
      <c r="B676" s="1">
        <v>57105</v>
      </c>
      <c r="C676" s="1">
        <v>57620</v>
      </c>
      <c r="D676" s="1">
        <v>56379</v>
      </c>
      <c r="E676" s="1">
        <v>56379</v>
      </c>
      <c r="F676" s="1">
        <f>IF((C677-B677)&gt;500,500,(E677-B677))</f>
        <v>500</v>
      </c>
      <c r="G676" s="1">
        <f>(E677-B677)</f>
        <v>-399</v>
      </c>
      <c r="H676" s="1" t="str">
        <f>IF(AND(S676&lt;0.69,P676&gt;=0.46),"TRADE",IF(AND(S676&lt;0.69,P676&lt;0.11,Q676&gt;=0.26),"TRADE",IF(AND(S676&lt;0.69,P676&lt;0.46,P676&gt;=0.11,R676&lt;0.84),"TRADE","NO TRADE")))</f>
        <v>TRADE</v>
      </c>
      <c r="I676" s="1">
        <f>IF((C677-B677)&gt;500,1,0)</f>
        <v>1</v>
      </c>
      <c r="J676" s="1">
        <f>STDEV(E672:E676)</f>
        <v>445.73837618046758</v>
      </c>
      <c r="K676" s="1">
        <f>STDEV(E669:E676)</f>
        <v>621.97927158846244</v>
      </c>
      <c r="L676" s="1">
        <f>IFERROR((E676-D676)/(C676-D676),0)</f>
        <v>0</v>
      </c>
      <c r="M676" s="1">
        <f>D676/E676-1</f>
        <v>0</v>
      </c>
      <c r="N676" s="1">
        <f>SUM(L667:L676)</f>
        <v>5.7748910608976196</v>
      </c>
      <c r="O676" s="1">
        <f>SUM(M667:M676)</f>
        <v>-0.15696399181516141</v>
      </c>
      <c r="P676" s="1">
        <f>(J676-$P$2)/($P$1-$P$2)</f>
        <v>0.11372290031671227</v>
      </c>
      <c r="Q676" s="1">
        <f>(K676-Q$2)/(Q$1-Q$2)</f>
        <v>0.13513613653332796</v>
      </c>
      <c r="R676" s="1">
        <f>IFERROR((N676-R$2)/(R$1-R$2),0)</f>
        <v>0.60183015269554652</v>
      </c>
      <c r="S676" s="1">
        <f>IFERROR((O676-S$2)/(S$1-S$2),0)</f>
        <v>0.42883032858190456</v>
      </c>
    </row>
    <row r="677" spans="1:19" x14ac:dyDescent="0.25">
      <c r="A677" s="2">
        <v>40807</v>
      </c>
      <c r="B677" s="1">
        <v>56381</v>
      </c>
      <c r="C677" s="1">
        <v>57600</v>
      </c>
      <c r="D677" s="1">
        <v>55915</v>
      </c>
      <c r="E677" s="1">
        <v>55982</v>
      </c>
      <c r="F677" s="1">
        <f>IF((C678-B678)&gt;500,500,(E678-B678))</f>
        <v>-2701</v>
      </c>
      <c r="G677" s="1">
        <f>(E678-B678)</f>
        <v>-2701</v>
      </c>
      <c r="H677" s="1" t="str">
        <f>IF(AND(S677&lt;0.69,P677&gt;=0.46),"TRADE",IF(AND(S677&lt;0.69,P677&lt;0.11,Q677&gt;=0.26),"TRADE",IF(AND(S677&lt;0.69,P677&lt;0.46,P677&gt;=0.11,R677&lt;0.84),"TRADE","NO TRADE")))</f>
        <v>TRADE</v>
      </c>
      <c r="I677" s="1">
        <f>IF((C678-B678)&gt;500,1,0)</f>
        <v>0</v>
      </c>
      <c r="J677" s="1">
        <f>STDEV(E673:E677)</f>
        <v>525.1737807621397</v>
      </c>
      <c r="K677" s="1">
        <f>STDEV(E670:E677)</f>
        <v>601.56694200586332</v>
      </c>
      <c r="L677" s="1">
        <f>IFERROR((E677-D677)/(C677-D677),0)</f>
        <v>3.9762611275964393E-2</v>
      </c>
      <c r="M677" s="1">
        <f>D677/E677-1</f>
        <v>-1.1968132614054161E-3</v>
      </c>
      <c r="N677" s="1">
        <f>SUM(L668:L677)</f>
        <v>4.8416595430150711</v>
      </c>
      <c r="O677" s="1">
        <f>SUM(M668:M677)</f>
        <v>-0.11424397500254768</v>
      </c>
      <c r="P677" s="1">
        <f>(J677-$P$2)/($P$1-$P$2)</f>
        <v>0.13744647285949049</v>
      </c>
      <c r="Q677" s="1">
        <f>(K677-Q$2)/(Q$1-Q$2)</f>
        <v>0.12939447783138289</v>
      </c>
      <c r="R677" s="1">
        <f>IFERROR((N677-R$2)/(R$1-R$2),0)</f>
        <v>0.45595487592641526</v>
      </c>
      <c r="S677" s="1">
        <f>IFERROR((O677-S$2)/(S$1-S$2),0)</f>
        <v>0.61412648724588181</v>
      </c>
    </row>
    <row r="678" spans="1:19" x14ac:dyDescent="0.25">
      <c r="A678" s="2">
        <v>40808</v>
      </c>
      <c r="B678" s="1">
        <v>55981</v>
      </c>
      <c r="C678" s="1">
        <v>55981</v>
      </c>
      <c r="D678" s="1">
        <v>52706</v>
      </c>
      <c r="E678" s="1">
        <v>53280</v>
      </c>
      <c r="F678" s="1">
        <f>IF((C679-B679)&gt;500,500,(E679-B679))</f>
        <v>500</v>
      </c>
      <c r="G678" s="1">
        <f>(E679-B679)</f>
        <v>-43</v>
      </c>
      <c r="H678" s="1" t="str">
        <f>IF(AND(S678&lt;0.69,P678&gt;=0.46),"TRADE",IF(AND(S678&lt;0.69,P678&lt;0.11,Q678&gt;=0.26),"TRADE",IF(AND(S678&lt;0.69,P678&lt;0.46,P678&gt;=0.11,R678&lt;0.84),"TRADE","NO TRADE")))</f>
        <v>TRADE</v>
      </c>
      <c r="I678" s="1">
        <f>IF((C679-B679)&gt;500,1,0)</f>
        <v>1</v>
      </c>
      <c r="J678" s="1">
        <f>STDEV(E674:E678)</f>
        <v>1598.6440191612392</v>
      </c>
      <c r="K678" s="1">
        <f>STDEV(E671:E678)</f>
        <v>1233.7262879469777</v>
      </c>
      <c r="L678" s="1">
        <f>IFERROR((E678-D678)/(C678-D678),0)</f>
        <v>0.17526717557251908</v>
      </c>
      <c r="M678" s="1">
        <f>D678/E678-1</f>
        <v>-1.0773273273273265E-2</v>
      </c>
      <c r="N678" s="1">
        <f>SUM(L669:L678)</f>
        <v>4.3953712991142284</v>
      </c>
      <c r="O678" s="1">
        <f>SUM(M669:M678)</f>
        <v>-0.10740305974326503</v>
      </c>
      <c r="P678" s="1">
        <f>(J678-$P$2)/($P$1-$P$2)</f>
        <v>0.45804091317597234</v>
      </c>
      <c r="Q678" s="1">
        <f>(K678-Q$2)/(Q$1-Q$2)</f>
        <v>0.30721069400363538</v>
      </c>
      <c r="R678" s="1">
        <f>IFERROR((N678-R$2)/(R$1-R$2),0)</f>
        <v>0.38619467189305945</v>
      </c>
      <c r="S678" s="1">
        <f>IFERROR((O678-S$2)/(S$1-S$2),0)</f>
        <v>0.6437986506453256</v>
      </c>
    </row>
    <row r="679" spans="1:19" x14ac:dyDescent="0.25">
      <c r="A679" s="2">
        <v>40809</v>
      </c>
      <c r="B679" s="1">
        <v>53273</v>
      </c>
      <c r="C679" s="1">
        <v>53855</v>
      </c>
      <c r="D679" s="1">
        <v>52754</v>
      </c>
      <c r="E679" s="1">
        <v>53230</v>
      </c>
      <c r="F679" s="1">
        <f>IF((C680-B680)&gt;500,500,(E680-B680))</f>
        <v>500</v>
      </c>
      <c r="G679" s="1">
        <f>(E680-B680)</f>
        <v>505</v>
      </c>
      <c r="H679" s="1" t="str">
        <f>IF(AND(S679&lt;0.69,P679&gt;=0.46),"TRADE",IF(AND(S679&lt;0.69,P679&lt;0.11,Q679&gt;=0.26),"TRADE",IF(AND(S679&lt;0.69,P679&lt;0.46,P679&gt;=0.11,R679&lt;0.84),"TRADE","NO TRADE")))</f>
        <v>TRADE</v>
      </c>
      <c r="I679" s="1">
        <f>IF((C680-B680)&gt;500,1,0)</f>
        <v>1</v>
      </c>
      <c r="J679" s="1">
        <f>STDEV(E675:E679)</f>
        <v>1815.9115341888216</v>
      </c>
      <c r="K679" s="1">
        <f>STDEV(E672:E679)</f>
        <v>1583.2000087977333</v>
      </c>
      <c r="L679" s="1">
        <f>IFERROR((E679-D679)/(C679-D679),0)</f>
        <v>0.43233424159854678</v>
      </c>
      <c r="M679" s="1">
        <f>D679/E679-1</f>
        <v>-8.9423257561525027E-3</v>
      </c>
      <c r="N679" s="1">
        <f>SUM(L670:L679)</f>
        <v>4.7078589443561114</v>
      </c>
      <c r="O679" s="1">
        <f>SUM(M670:M679)</f>
        <v>-0.11186333164305839</v>
      </c>
      <c r="P679" s="1">
        <f>(J679-$P$2)/($P$1-$P$2)</f>
        <v>0.52292837338455622</v>
      </c>
      <c r="Q679" s="1">
        <f>(K679-Q$2)/(Q$1-Q$2)</f>
        <v>0.40551200852554065</v>
      </c>
      <c r="R679" s="1">
        <f>IFERROR((N679-R$2)/(R$1-R$2),0)</f>
        <v>0.43504023793225821</v>
      </c>
      <c r="S679" s="1">
        <f>IFERROR((O679-S$2)/(S$1-S$2),0)</f>
        <v>0.62445242114233146</v>
      </c>
    </row>
    <row r="680" spans="1:19" x14ac:dyDescent="0.25">
      <c r="A680" s="2">
        <v>40812</v>
      </c>
      <c r="B680" s="1">
        <v>53243</v>
      </c>
      <c r="C680" s="1">
        <v>53873</v>
      </c>
      <c r="D680" s="1">
        <v>52399</v>
      </c>
      <c r="E680" s="1">
        <v>53748</v>
      </c>
      <c r="F680" s="1">
        <f>IF((C681-B681)&gt;500,500,(E681-B681))</f>
        <v>500</v>
      </c>
      <c r="G680" s="1">
        <f>(E681-B681)</f>
        <v>169</v>
      </c>
      <c r="H680" s="1" t="str">
        <f>IF(AND(S680&lt;0.69,P680&gt;=0.46),"TRADE",IF(AND(S680&lt;0.69,P680&lt;0.11,Q680&gt;=0.26),"TRADE",IF(AND(S680&lt;0.69,P680&lt;0.46,P680&gt;=0.11,R680&lt;0.84),"TRADE","NO TRADE")))</f>
        <v>TRADE</v>
      </c>
      <c r="I680" s="1">
        <f>IF((C681-B681)&gt;500,1,0)</f>
        <v>1</v>
      </c>
      <c r="J680" s="1">
        <f>STDEV(E676:E680)</f>
        <v>1532.2317709798344</v>
      </c>
      <c r="K680" s="1">
        <f>STDEV(E673:E680)</f>
        <v>1705.7316350218418</v>
      </c>
      <c r="L680" s="1">
        <f>IFERROR((E680-D680)/(C680-D680),0)</f>
        <v>0.91519674355495251</v>
      </c>
      <c r="M680" s="1">
        <f>D680/E680-1</f>
        <v>-2.5098608320309634E-2</v>
      </c>
      <c r="N680" s="1">
        <f>SUM(L671:L680)</f>
        <v>4.6952554180055319</v>
      </c>
      <c r="O680" s="1">
        <f>SUM(M671:M680)</f>
        <v>-0.11226947341043636</v>
      </c>
      <c r="P680" s="1">
        <f>(J680-$P$2)/($P$1-$P$2)</f>
        <v>0.43820673727219572</v>
      </c>
      <c r="Q680" s="1">
        <f>(K680-Q$2)/(Q$1-Q$2)</f>
        <v>0.43997817639365483</v>
      </c>
      <c r="R680" s="1">
        <f>IFERROR((N680-R$2)/(R$1-R$2),0)</f>
        <v>0.43307015563282047</v>
      </c>
      <c r="S680" s="1">
        <f>IFERROR((O680-S$2)/(S$1-S$2),0)</f>
        <v>0.62269079942532146</v>
      </c>
    </row>
    <row r="681" spans="1:19" x14ac:dyDescent="0.25">
      <c r="A681" s="2">
        <v>40813</v>
      </c>
      <c r="B681" s="1">
        <v>53751</v>
      </c>
      <c r="C681" s="1">
        <v>54992</v>
      </c>
      <c r="D681" s="1">
        <v>53751</v>
      </c>
      <c r="E681" s="1">
        <v>53920</v>
      </c>
      <c r="F681" s="1">
        <f>IF((C682-B682)&gt;500,500,(E682-B682))</f>
        <v>500</v>
      </c>
      <c r="G681" s="1">
        <f>(E682-B682)</f>
        <v>-651</v>
      </c>
      <c r="H681" s="1" t="str">
        <f>IF(AND(S681&lt;0.69,P681&gt;=0.46),"TRADE",IF(AND(S681&lt;0.69,P681&lt;0.11,Q681&gt;=0.26),"TRADE",IF(AND(S681&lt;0.69,P681&lt;0.46,P681&gt;=0.11,R681&lt;0.84),"TRADE","NO TRADE")))</f>
        <v>TRADE</v>
      </c>
      <c r="I681" s="1">
        <f>IF((C682-B682)&gt;500,1,0)</f>
        <v>1</v>
      </c>
      <c r="J681" s="1">
        <f>STDEV(E677:E681)</f>
        <v>1129.6468474704827</v>
      </c>
      <c r="K681" s="1">
        <f>STDEV(E674:E681)</f>
        <v>1728.2170829251415</v>
      </c>
      <c r="L681" s="1">
        <f>IFERROR((E681-D681)/(C681-D681),0)</f>
        <v>0.1361804995970991</v>
      </c>
      <c r="M681" s="1">
        <f>D681/E681-1</f>
        <v>-3.1342729970326166E-3</v>
      </c>
      <c r="N681" s="1">
        <f>SUM(L672:L681)</f>
        <v>4.5083589945257074</v>
      </c>
      <c r="O681" s="1">
        <f>SUM(M672:M681)</f>
        <v>-0.10859833088103943</v>
      </c>
      <c r="P681" s="1">
        <f>(J681-$P$2)/($P$1-$P$2)</f>
        <v>0.31797379217926491</v>
      </c>
      <c r="Q681" s="1">
        <f>(K681-Q$2)/(Q$1-Q$2)</f>
        <v>0.44630296980337769</v>
      </c>
      <c r="R681" s="1">
        <f>IFERROR((N681-R$2)/(R$1-R$2),0)</f>
        <v>0.40385600353887957</v>
      </c>
      <c r="S681" s="1">
        <f>IFERROR((O681-S$2)/(S$1-S$2),0)</f>
        <v>0.63861421564467913</v>
      </c>
    </row>
    <row r="682" spans="1:19" x14ac:dyDescent="0.25">
      <c r="A682" s="2">
        <v>40814</v>
      </c>
      <c r="B682" s="1">
        <v>53921</v>
      </c>
      <c r="C682" s="1">
        <v>54796</v>
      </c>
      <c r="D682" s="1">
        <v>53258</v>
      </c>
      <c r="E682" s="1">
        <v>53270</v>
      </c>
      <c r="F682" s="1">
        <f>IF((C683-B683)&gt;500,500,(E683-B683))</f>
        <v>500</v>
      </c>
      <c r="G682" s="1">
        <f>(E683-B683)</f>
        <v>109</v>
      </c>
      <c r="H682" s="1" t="str">
        <f>IF(AND(S682&lt;0.69,P682&gt;=0.46),"TRADE",IF(AND(S682&lt;0.69,P682&lt;0.11,Q682&gt;=0.26),"TRADE",IF(AND(S682&lt;0.69,P682&lt;0.46,P682&gt;=0.11,R682&lt;0.84),"TRADE","NO TRADE")))</f>
        <v>NO TRADE</v>
      </c>
      <c r="I682" s="1">
        <f>IF((C683-B683)&gt;500,1,0)</f>
        <v>1</v>
      </c>
      <c r="J682" s="1">
        <f>STDEV(E678:E682)</f>
        <v>320.765958293582</v>
      </c>
      <c r="K682" s="1">
        <f>STDEV(E675:E682)</f>
        <v>1599.763821854428</v>
      </c>
      <c r="L682" s="1">
        <f>IFERROR((E682-D682)/(C682-D682),0)</f>
        <v>7.8023407022106634E-3</v>
      </c>
      <c r="M682" s="1">
        <f>D682/E682-1</f>
        <v>-2.2526750516238536E-4</v>
      </c>
      <c r="N682" s="1">
        <f>SUM(L673:L682)</f>
        <v>3.8067900422267322</v>
      </c>
      <c r="O682" s="1">
        <f>SUM(M673:M682)</f>
        <v>-8.757497528276581E-2</v>
      </c>
      <c r="P682" s="1">
        <f>(J682-$P$2)/($P$1-$P$2)</f>
        <v>7.6399590424866104E-2</v>
      </c>
      <c r="Q682" s="1">
        <f>(K682-Q$2)/(Q$1-Q$2)</f>
        <v>0.41017114167296131</v>
      </c>
      <c r="R682" s="1">
        <f>IFERROR((N682-R$2)/(R$1-R$2),0)</f>
        <v>0.2941923636722687</v>
      </c>
      <c r="S682" s="1">
        <f>IFERROR((O682-S$2)/(S$1-S$2),0)</f>
        <v>0.72980207850705292</v>
      </c>
    </row>
    <row r="683" spans="1:19" x14ac:dyDescent="0.25">
      <c r="A683" s="2">
        <v>40815</v>
      </c>
      <c r="B683" s="1">
        <v>53276</v>
      </c>
      <c r="C683" s="1">
        <v>54207</v>
      </c>
      <c r="D683" s="1">
        <v>52849</v>
      </c>
      <c r="E683" s="1">
        <v>53385</v>
      </c>
      <c r="F683" s="1">
        <f>IF((C684-B684)&gt;500,500,(E684-B684))</f>
        <v>-1061</v>
      </c>
      <c r="G683" s="1">
        <f>(E684-B684)</f>
        <v>-1061</v>
      </c>
      <c r="H683" s="1" t="str">
        <f>IF(AND(S683&lt;0.69,P683&gt;=0.46),"TRADE",IF(AND(S683&lt;0.69,P683&lt;0.11,Q683&gt;=0.26),"TRADE",IF(AND(S683&lt;0.69,P683&lt;0.46,P683&gt;=0.11,R683&lt;0.84),"TRADE","NO TRADE")))</f>
        <v>NO TRADE</v>
      </c>
      <c r="I683" s="1">
        <f>IF((C684-B684)&gt;500,1,0)</f>
        <v>0</v>
      </c>
      <c r="J683" s="1">
        <f>STDEV(E679:E683)</f>
        <v>306.74386709435606</v>
      </c>
      <c r="K683" s="1">
        <f>STDEV(E676:E683)</f>
        <v>1281.8563269170002</v>
      </c>
      <c r="L683" s="1">
        <f>IFERROR((E683-D683)/(C683-D683),0)</f>
        <v>0.39469808541973489</v>
      </c>
      <c r="M683" s="1">
        <f>D683/E683-1</f>
        <v>-1.0040273485061313E-2</v>
      </c>
      <c r="N683" s="1">
        <f>SUM(L674:L683)</f>
        <v>4.0097782830868818</v>
      </c>
      <c r="O683" s="1">
        <f>SUM(M674:M683)</f>
        <v>-9.4334001539150836E-2</v>
      </c>
      <c r="P683" s="1">
        <f>(J683-$P$2)/($P$1-$P$2)</f>
        <v>7.2211859531845127E-2</v>
      </c>
      <c r="Q683" s="1">
        <f>(K683-Q$2)/(Q$1-Q$2)</f>
        <v>0.32074889678244817</v>
      </c>
      <c r="R683" s="1">
        <f>IFERROR((N683-R$2)/(R$1-R$2),0)</f>
        <v>0.32592185978223615</v>
      </c>
      <c r="S683" s="1">
        <f>IFERROR((O683-S$2)/(S$1-S$2),0)</f>
        <v>0.70048510498827588</v>
      </c>
    </row>
    <row r="684" spans="1:19" x14ac:dyDescent="0.25">
      <c r="A684" s="2">
        <v>40816</v>
      </c>
      <c r="B684" s="1">
        <v>53385</v>
      </c>
      <c r="C684" s="1">
        <v>53385</v>
      </c>
      <c r="D684" s="1">
        <v>51897</v>
      </c>
      <c r="E684" s="1">
        <v>52324</v>
      </c>
      <c r="F684" s="1">
        <f>IF((C685-B685)&gt;500,500,(E685-B685))</f>
        <v>-1527</v>
      </c>
      <c r="G684" s="1">
        <f>(E685-B685)</f>
        <v>-1527</v>
      </c>
      <c r="H684" s="1" t="str">
        <f>IF(AND(S684&lt;0.69,P684&gt;=0.46),"TRADE",IF(AND(S684&lt;0.69,P684&lt;0.11,Q684&gt;=0.26),"TRADE",IF(AND(S684&lt;0.69,P684&lt;0.46,P684&gt;=0.11,R684&lt;0.84),"TRADE","NO TRADE")))</f>
        <v>NO TRADE</v>
      </c>
      <c r="I684" s="1">
        <f>IF((C685-B685)&gt;500,1,0)</f>
        <v>0</v>
      </c>
      <c r="J684" s="1">
        <f>STDEV(E680:E684)</f>
        <v>620.78240954460045</v>
      </c>
      <c r="K684" s="1">
        <f>STDEV(E677:E684)</f>
        <v>1056.0346230119542</v>
      </c>
      <c r="L684" s="1">
        <f>IFERROR((E684-D684)/(C684-D684),0)</f>
        <v>0.28696236559139787</v>
      </c>
      <c r="M684" s="1">
        <f>D684/E684-1</f>
        <v>-8.1606910786636844E-3</v>
      </c>
      <c r="N684" s="1">
        <f>SUM(L675:L684)</f>
        <v>3.2967406486782793</v>
      </c>
      <c r="O684" s="1">
        <f>SUM(M675:M684)</f>
        <v>-8.5836765681964189E-2</v>
      </c>
      <c r="P684" s="1">
        <f>(J684-$P$2)/($P$1-$P$2)</f>
        <v>0.16600021728341696</v>
      </c>
      <c r="Q684" s="1">
        <f>(K684-Q$2)/(Q$1-Q$2)</f>
        <v>0.25722889794704934</v>
      </c>
      <c r="R684" s="1">
        <f>IFERROR((N684-R$2)/(R$1-R$2),0)</f>
        <v>0.21446552737914198</v>
      </c>
      <c r="S684" s="1">
        <f>IFERROR((O684-S$2)/(S$1-S$2),0)</f>
        <v>0.73734148476230243</v>
      </c>
    </row>
    <row r="685" spans="1:19" x14ac:dyDescent="0.25">
      <c r="A685" s="2">
        <v>40819</v>
      </c>
      <c r="B685" s="1">
        <v>52319</v>
      </c>
      <c r="C685" s="1">
        <v>52319</v>
      </c>
      <c r="D685" s="1">
        <v>50792</v>
      </c>
      <c r="E685" s="1">
        <v>50792</v>
      </c>
      <c r="F685" s="1">
        <f>IF((C686-B686)&gt;500,500,(E686-B686))</f>
        <v>-104</v>
      </c>
      <c r="G685" s="1">
        <f>(E686-B686)</f>
        <v>-104</v>
      </c>
      <c r="H685" s="1" t="str">
        <f>IF(AND(S685&lt;0.69,P685&gt;=0.46),"TRADE",IF(AND(S685&lt;0.69,P685&lt;0.11,Q685&gt;=0.26),"TRADE",IF(AND(S685&lt;0.69,P685&lt;0.46,P685&gt;=0.11,R685&lt;0.84),"TRADE","NO TRADE")))</f>
        <v>NO TRADE</v>
      </c>
      <c r="I685" s="1">
        <f>IF((C686-B686)&gt;500,1,0)</f>
        <v>0</v>
      </c>
      <c r="J685" s="1">
        <f>STDEV(E681:E685)</f>
        <v>1230.5556468522666</v>
      </c>
      <c r="K685" s="1">
        <f>STDEV(E678:E685)</f>
        <v>1006.4253485196292</v>
      </c>
      <c r="L685" s="1">
        <f>IFERROR((E685-D685)/(C685-D685),0)</f>
        <v>0</v>
      </c>
      <c r="M685" s="1">
        <f>D685/E685-1</f>
        <v>0</v>
      </c>
      <c r="N685" s="1">
        <f>SUM(L676:L685)</f>
        <v>2.3882040633124255</v>
      </c>
      <c r="O685" s="1">
        <f>SUM(M676:M685)</f>
        <v>-6.7571525677060817E-2</v>
      </c>
      <c r="P685" s="1">
        <f>(J685-$P$2)/($P$1-$P$2)</f>
        <v>0.34811044516096001</v>
      </c>
      <c r="Q685" s="1">
        <f>(K685-Q$2)/(Q$1-Q$2)</f>
        <v>0.24327461010188067</v>
      </c>
      <c r="R685" s="1">
        <f>IFERROR((N685-R$2)/(R$1-R$2),0)</f>
        <v>7.2450364683141796E-2</v>
      </c>
      <c r="S685" s="1">
        <f>IFERROR((O685-S$2)/(S$1-S$2),0)</f>
        <v>0.81656614482809342</v>
      </c>
    </row>
    <row r="686" spans="1:19" x14ac:dyDescent="0.25">
      <c r="A686" s="2">
        <v>40820</v>
      </c>
      <c r="B686" s="1">
        <v>50790</v>
      </c>
      <c r="C686" s="1">
        <v>50790</v>
      </c>
      <c r="D686" s="1">
        <v>49433</v>
      </c>
      <c r="E686" s="1">
        <v>50686</v>
      </c>
      <c r="F686" s="1">
        <f>IF((C687-B687)&gt;500,500,(E687-B687))</f>
        <v>500</v>
      </c>
      <c r="G686" s="1">
        <f>(E687-B687)</f>
        <v>331</v>
      </c>
      <c r="H686" s="1" t="str">
        <f>IF(AND(S686&lt;0.69,P686&gt;=0.46),"TRADE",IF(AND(S686&lt;0.69,P686&lt;0.11,Q686&gt;=0.26),"TRADE",IF(AND(S686&lt;0.69,P686&lt;0.46,P686&gt;=0.11,R686&lt;0.84),"TRADE","NO TRADE")))</f>
        <v>NO TRADE</v>
      </c>
      <c r="I686" s="1">
        <f>IF((C687-B687)&gt;500,1,0)</f>
        <v>1</v>
      </c>
      <c r="J686" s="1">
        <f>STDEV(E682:E686)</f>
        <v>1301.9400139791387</v>
      </c>
      <c r="K686" s="1">
        <f>STDEV(E679:E686)</f>
        <v>1281.3085875106633</v>
      </c>
      <c r="L686" s="1">
        <f>IFERROR((E686-D686)/(C686-D686),0)</f>
        <v>0.92336035372144432</v>
      </c>
      <c r="M686" s="1">
        <f>D686/E686-1</f>
        <v>-2.4720830209525313E-2</v>
      </c>
      <c r="N686" s="1">
        <f>SUM(L677:L686)</f>
        <v>3.3115644170338698</v>
      </c>
      <c r="O686" s="1">
        <f>SUM(M677:M686)</f>
        <v>-9.229235588658613E-2</v>
      </c>
      <c r="P686" s="1">
        <f>(J686-$P$2)/($P$1-$P$2)</f>
        <v>0.3694295562156974</v>
      </c>
      <c r="Q686" s="1">
        <f>(K686-Q$2)/(Q$1-Q$2)</f>
        <v>0.32059482653210919</v>
      </c>
      <c r="R686" s="1">
        <f>IFERROR((N686-R$2)/(R$1-R$2),0)</f>
        <v>0.21678266012722969</v>
      </c>
      <c r="S686" s="1">
        <f>IFERROR((O686-S$2)/(S$1-S$2),0)</f>
        <v>0.70934065152124326</v>
      </c>
    </row>
    <row r="687" spans="1:19" x14ac:dyDescent="0.25">
      <c r="A687" s="2">
        <v>40821</v>
      </c>
      <c r="B687" s="1">
        <v>50683</v>
      </c>
      <c r="C687" s="1">
        <v>51199</v>
      </c>
      <c r="D687" s="1">
        <v>50209</v>
      </c>
      <c r="E687" s="1">
        <v>51014</v>
      </c>
      <c r="F687" s="1">
        <f>IF((C688-B688)&gt;500,500,(E688-B688))</f>
        <v>500</v>
      </c>
      <c r="G687" s="1">
        <f>(E688-B688)</f>
        <v>1274</v>
      </c>
      <c r="H687" s="1" t="str">
        <f>IF(AND(S687&lt;0.69,P687&gt;=0.46),"TRADE",IF(AND(S687&lt;0.69,P687&lt;0.11,Q687&gt;=0.26),"TRADE",IF(AND(S687&lt;0.69,P687&lt;0.46,P687&gt;=0.11,R687&lt;0.84),"TRADE","NO TRADE")))</f>
        <v>TRADE</v>
      </c>
      <c r="I687" s="1">
        <f>IF((C688-B688)&gt;500,1,0)</f>
        <v>1</v>
      </c>
      <c r="J687" s="1">
        <f>STDEV(E683:E687)</f>
        <v>1176.2203024943924</v>
      </c>
      <c r="K687" s="1">
        <f>STDEV(E680:E687)</f>
        <v>1378.6326494548346</v>
      </c>
      <c r="L687" s="1">
        <f>IFERROR((E687-D687)/(C687-D687),0)</f>
        <v>0.81313131313131315</v>
      </c>
      <c r="M687" s="1">
        <f>D687/E687-1</f>
        <v>-1.5779981965734935E-2</v>
      </c>
      <c r="N687" s="1">
        <f>SUM(L678:L687)</f>
        <v>4.084933118889218</v>
      </c>
      <c r="O687" s="1">
        <f>SUM(M678:M687)</f>
        <v>-0.10687552459091565</v>
      </c>
      <c r="P687" s="1">
        <f>(J687-$P$2)/($P$1-$P$2)</f>
        <v>0.33188306531315498</v>
      </c>
      <c r="Q687" s="1">
        <f>(K687-Q$2)/(Q$1-Q$2)</f>
        <v>0.34797051360933307</v>
      </c>
      <c r="R687" s="1">
        <f>IFERROR((N687-R$2)/(R$1-R$2),0)</f>
        <v>0.33766946181145113</v>
      </c>
      <c r="S687" s="1">
        <f>IFERROR((O687-S$2)/(S$1-S$2),0)</f>
        <v>0.64608681073007757</v>
      </c>
    </row>
    <row r="688" spans="1:19" x14ac:dyDescent="0.25">
      <c r="A688" s="2">
        <v>40822</v>
      </c>
      <c r="B688" s="1">
        <v>51016</v>
      </c>
      <c r="C688" s="1">
        <v>52729</v>
      </c>
      <c r="D688" s="1">
        <v>51016</v>
      </c>
      <c r="E688" s="1">
        <v>52290</v>
      </c>
      <c r="F688" s="1">
        <f>IF((C689-B689)&gt;500,500,(E689-B689))</f>
        <v>500</v>
      </c>
      <c r="G688" s="1">
        <f>(E689-B689)</f>
        <v>-1046</v>
      </c>
      <c r="H688" s="1" t="str">
        <f>IF(AND(S688&lt;0.69,P688&gt;=0.46),"TRADE",IF(AND(S688&lt;0.69,P688&lt;0.11,Q688&gt;=0.26),"TRADE",IF(AND(S688&lt;0.69,P688&lt;0.46,P688&gt;=0.11,R688&lt;0.84),"TRADE","NO TRADE")))</f>
        <v>TRADE</v>
      </c>
      <c r="I688" s="1">
        <f>IF((C689-B689)&gt;500,1,0)</f>
        <v>1</v>
      </c>
      <c r="J688" s="1">
        <f>STDEV(E684:E688)</f>
        <v>817.3256388979853</v>
      </c>
      <c r="K688" s="1">
        <f>STDEV(E681:E688)</f>
        <v>1265.5567309629839</v>
      </c>
      <c r="L688" s="1">
        <f>IFERROR((E688-D688)/(C688-D688),0)</f>
        <v>0.74372446001167547</v>
      </c>
      <c r="M688" s="1">
        <f>D688/E688-1</f>
        <v>-2.4364123159303919E-2</v>
      </c>
      <c r="N688" s="1">
        <f>SUM(L679:L688)</f>
        <v>4.6533904033283751</v>
      </c>
      <c r="O688" s="1">
        <f>SUM(M679:M688)</f>
        <v>-0.1204663744769463</v>
      </c>
      <c r="P688" s="1">
        <f>(J688-$P$2)/($P$1-$P$2)</f>
        <v>0.22469832027555223</v>
      </c>
      <c r="Q688" s="1">
        <f>(K688-Q$2)/(Q$1-Q$2)</f>
        <v>0.31616408363954529</v>
      </c>
      <c r="R688" s="1">
        <f>IFERROR((N688-R$2)/(R$1-R$2),0)</f>
        <v>0.42652615182888703</v>
      </c>
      <c r="S688" s="1">
        <f>IFERROR((O688-S$2)/(S$1-S$2),0)</f>
        <v>0.58713710834801625</v>
      </c>
    </row>
    <row r="689" spans="1:19" x14ac:dyDescent="0.25">
      <c r="A689" s="2">
        <v>40823</v>
      </c>
      <c r="B689" s="1">
        <v>52290</v>
      </c>
      <c r="C689" s="1">
        <v>52891</v>
      </c>
      <c r="D689" s="1">
        <v>50902</v>
      </c>
      <c r="E689" s="1">
        <v>51244</v>
      </c>
      <c r="F689" s="1">
        <f>IF((C690-B690)&gt;500,500,(E690-B690))</f>
        <v>500</v>
      </c>
      <c r="G689" s="1">
        <f>(E690-B690)</f>
        <v>2029</v>
      </c>
      <c r="H689" s="1" t="str">
        <f>IF(AND(S689&lt;0.69,P689&gt;=0.46),"TRADE",IF(AND(S689&lt;0.69,P689&lt;0.11,Q689&gt;=0.26),"TRADE",IF(AND(S689&lt;0.69,P689&lt;0.46,P689&gt;=0.11,R689&lt;0.84),"TRADE","NO TRADE")))</f>
        <v>TRADE</v>
      </c>
      <c r="I689" s="1">
        <f>IF((C690-B690)&gt;500,1,0)</f>
        <v>1</v>
      </c>
      <c r="J689" s="1">
        <f>STDEV(E685:E689)</f>
        <v>643.2644868170479</v>
      </c>
      <c r="K689" s="1">
        <f>STDEV(E682:E689)</f>
        <v>1090.6118777352203</v>
      </c>
      <c r="L689" s="1">
        <f>IFERROR((E689-D689)/(C689-D689),0)</f>
        <v>0.17194570135746606</v>
      </c>
      <c r="M689" s="1">
        <f>D689/E689-1</f>
        <v>-6.6739520724377055E-3</v>
      </c>
      <c r="N689" s="1">
        <f>SUM(L680:L689)</f>
        <v>4.393001863087294</v>
      </c>
      <c r="O689" s="1">
        <f>SUM(M680:M689)</f>
        <v>-0.11819800079323151</v>
      </c>
      <c r="P689" s="1">
        <f>(J689-$P$2)/($P$1-$P$2)</f>
        <v>0.17271454314219545</v>
      </c>
      <c r="Q689" s="1">
        <f>(K689-Q$2)/(Q$1-Q$2)</f>
        <v>0.26695492136186105</v>
      </c>
      <c r="R689" s="1">
        <f>IFERROR((N689-R$2)/(R$1-R$2),0)</f>
        <v>0.38582430062977413</v>
      </c>
      <c r="S689" s="1">
        <f>IFERROR((O689-S$2)/(S$1-S$2),0)</f>
        <v>0.59697607755653737</v>
      </c>
    </row>
    <row r="690" spans="1:19" x14ac:dyDescent="0.25">
      <c r="A690" s="2">
        <v>40826</v>
      </c>
      <c r="B690" s="1">
        <v>51244</v>
      </c>
      <c r="C690" s="1">
        <v>53294</v>
      </c>
      <c r="D690" s="1">
        <v>51244</v>
      </c>
      <c r="E690" s="1">
        <v>53273</v>
      </c>
      <c r="F690" s="1">
        <f>IF((C691-B691)&gt;500,500,(E691-B691))</f>
        <v>500</v>
      </c>
      <c r="G690" s="1">
        <f>(E691-B691)</f>
        <v>567</v>
      </c>
      <c r="H690" s="1" t="str">
        <f>IF(AND(S690&lt;0.69,P690&gt;=0.46),"TRADE",IF(AND(S690&lt;0.69,P690&lt;0.11,Q690&gt;=0.26),"TRADE",IF(AND(S690&lt;0.69,P690&lt;0.46,P690&gt;=0.11,R690&lt;0.84),"TRADE","NO TRADE")))</f>
        <v>TRADE</v>
      </c>
      <c r="I690" s="1">
        <f>IF((C691-B691)&gt;500,1,0)</f>
        <v>1</v>
      </c>
      <c r="J690" s="1">
        <f>STDEV(E686:E690)</f>
        <v>1064.0896578766283</v>
      </c>
      <c r="K690" s="1">
        <f>STDEV(E683:E690)</f>
        <v>1091.160195126532</v>
      </c>
      <c r="L690" s="1">
        <f>IFERROR((E690-D690)/(C690-D690),0)</f>
        <v>0.9897560975609756</v>
      </c>
      <c r="M690" s="1">
        <f>D690/E690-1</f>
        <v>-3.8086835732922819E-2</v>
      </c>
      <c r="N690" s="1">
        <f>SUM(L681:L690)</f>
        <v>4.4675612170933166</v>
      </c>
      <c r="O690" s="1">
        <f>SUM(M681:M690)</f>
        <v>-0.13118622820584469</v>
      </c>
      <c r="P690" s="1">
        <f>(J690-$P$2)/($P$1-$P$2)</f>
        <v>0.29839498155671151</v>
      </c>
      <c r="Q690" s="1">
        <f>(K690-Q$2)/(Q$1-Q$2)</f>
        <v>0.26710915419004039</v>
      </c>
      <c r="R690" s="1">
        <f>IFERROR((N690-R$2)/(R$1-R$2),0)</f>
        <v>0.39747882171371057</v>
      </c>
      <c r="S690" s="1">
        <f>IFERROR((O690-S$2)/(S$1-S$2),0)</f>
        <v>0.54064022314973881</v>
      </c>
    </row>
    <row r="691" spans="1:19" x14ac:dyDescent="0.25">
      <c r="A691" s="2">
        <v>40827</v>
      </c>
      <c r="B691" s="1">
        <v>53271</v>
      </c>
      <c r="C691" s="1">
        <v>54113</v>
      </c>
      <c r="D691" s="1">
        <v>52820</v>
      </c>
      <c r="E691" s="1">
        <v>53838</v>
      </c>
      <c r="F691" s="1">
        <f>IF((C692-B692)&gt;500,500,(E692-B692))</f>
        <v>500</v>
      </c>
      <c r="G691" s="1">
        <f>(E692-B692)</f>
        <v>765</v>
      </c>
      <c r="H691" s="1" t="str">
        <f>IF(AND(S691&lt;0.69,P691&gt;=0.46),"TRADE",IF(AND(S691&lt;0.69,P691&lt;0.11,Q691&gt;=0.26),"TRADE",IF(AND(S691&lt;0.69,P691&lt;0.46,P691&gt;=0.11,R691&lt;0.84),"TRADE","NO TRADE")))</f>
        <v>TRADE</v>
      </c>
      <c r="I691" s="1">
        <f>IF((C692-B692)&gt;500,1,0)</f>
        <v>1</v>
      </c>
      <c r="J691" s="1">
        <f>STDEV(E687:E691)</f>
        <v>1232.4922717810446</v>
      </c>
      <c r="K691" s="1">
        <f>STDEV(E684:E691)</f>
        <v>1188.1032828480384</v>
      </c>
      <c r="L691" s="1">
        <f>IFERROR((E691-D691)/(C691-D691),0)</f>
        <v>0.78731631863882445</v>
      </c>
      <c r="M691" s="1">
        <f>D691/E691-1</f>
        <v>-1.8908577584605624E-2</v>
      </c>
      <c r="N691" s="1">
        <f>SUM(L682:L691)</f>
        <v>5.1186970361350417</v>
      </c>
      <c r="O691" s="1">
        <f>SUM(M682:M691)</f>
        <v>-0.1469605327934177</v>
      </c>
      <c r="P691" s="1">
        <f>(J691-$P$2)/($P$1-$P$2)</f>
        <v>0.34868882280286878</v>
      </c>
      <c r="Q691" s="1">
        <f>(K691-Q$2)/(Q$1-Q$2)</f>
        <v>0.29437767937023873</v>
      </c>
      <c r="R691" s="1">
        <f>IFERROR((N691-R$2)/(R$1-R$2),0)</f>
        <v>0.49925915810067867</v>
      </c>
      <c r="S691" s="1">
        <f>IFERROR((O691-S$2)/(S$1-S$2),0)</f>
        <v>0.47221988383915608</v>
      </c>
    </row>
    <row r="692" spans="1:19" x14ac:dyDescent="0.25">
      <c r="A692" s="2">
        <v>40829</v>
      </c>
      <c r="B692" s="1">
        <v>53836</v>
      </c>
      <c r="C692" s="1">
        <v>54751</v>
      </c>
      <c r="D692" s="1">
        <v>53308</v>
      </c>
      <c r="E692" s="1">
        <v>54601</v>
      </c>
      <c r="F692" s="1">
        <f>IF((C693-B693)&gt;500,500,(E693-B693))</f>
        <v>500</v>
      </c>
      <c r="G692" s="1">
        <f>(E693-B693)</f>
        <v>427</v>
      </c>
      <c r="H692" s="1" t="str">
        <f>IF(AND(S692&lt;0.69,P692&gt;=0.46),"TRADE",IF(AND(S692&lt;0.69,P692&lt;0.11,Q692&gt;=0.26),"TRADE",IF(AND(S692&lt;0.69,P692&lt;0.46,P692&gt;=0.11,R692&lt;0.84),"TRADE","NO TRADE")))</f>
        <v>TRADE</v>
      </c>
      <c r="I692" s="1">
        <f>IF((C693-B693)&gt;500,1,0)</f>
        <v>1</v>
      </c>
      <c r="J692" s="1">
        <f>STDEV(E688:E692)</f>
        <v>1314.867559870575</v>
      </c>
      <c r="K692" s="1">
        <f>STDEV(E685:E692)</f>
        <v>1521.2816729887429</v>
      </c>
      <c r="L692" s="1">
        <f>IFERROR((E692-D692)/(C692-D692),0)</f>
        <v>0.89604989604989604</v>
      </c>
      <c r="M692" s="1">
        <f>D692/E692-1</f>
        <v>-2.3680884965476823E-2</v>
      </c>
      <c r="N692" s="1">
        <f>SUM(L683:L692)</f>
        <v>6.0069445914827275</v>
      </c>
      <c r="O692" s="1">
        <f>SUM(M683:M692)</f>
        <v>-0.17041615025373213</v>
      </c>
      <c r="P692" s="1">
        <f>(J692-$P$2)/($P$1-$P$2)</f>
        <v>0.37329039854879409</v>
      </c>
      <c r="Q692" s="1">
        <f>(K692-Q$2)/(Q$1-Q$2)</f>
        <v>0.38809538049349518</v>
      </c>
      <c r="R692" s="1">
        <f>IFERROR((N692-R$2)/(R$1-R$2),0)</f>
        <v>0.63810290211592879</v>
      </c>
      <c r="S692" s="1">
        <f>IFERROR((O692-S$2)/(S$1-S$2),0)</f>
        <v>0.37048219413851236</v>
      </c>
    </row>
    <row r="693" spans="1:19" x14ac:dyDescent="0.25">
      <c r="A693" s="2">
        <v>40830</v>
      </c>
      <c r="B693" s="1">
        <v>54603</v>
      </c>
      <c r="C693" s="1">
        <v>55179</v>
      </c>
      <c r="D693" s="1">
        <v>54447</v>
      </c>
      <c r="E693" s="1">
        <v>55030</v>
      </c>
      <c r="F693" s="1">
        <f>IF((C694-B694)&gt;500,500,(E694-B694))</f>
        <v>-1110</v>
      </c>
      <c r="G693" s="1">
        <f>(E694-B694)</f>
        <v>-1110</v>
      </c>
      <c r="H693" s="1" t="str">
        <f>IF(AND(S693&lt;0.69,P693&gt;=0.46),"TRADE",IF(AND(S693&lt;0.69,P693&lt;0.11,Q693&gt;=0.26),"TRADE",IF(AND(S693&lt;0.69,P693&lt;0.46,P693&gt;=0.11,R693&lt;0.84),"TRADE","NO TRADE")))</f>
        <v>TRADE</v>
      </c>
      <c r="I693" s="1">
        <f>IF((C694-B694)&gt;500,1,0)</f>
        <v>0</v>
      </c>
      <c r="J693" s="1">
        <f>STDEV(E689:E693)</f>
        <v>1479.9637495560492</v>
      </c>
      <c r="K693" s="1">
        <f>STDEV(E686:E693)</f>
        <v>1683.3313059865209</v>
      </c>
      <c r="L693" s="1">
        <f>IFERROR((E693-D693)/(C693-D693),0)</f>
        <v>0.79644808743169404</v>
      </c>
      <c r="M693" s="1">
        <f>D693/E693-1</f>
        <v>-1.0594221333817933E-2</v>
      </c>
      <c r="N693" s="1">
        <f>SUM(L684:L693)</f>
        <v>6.4086945934946868</v>
      </c>
      <c r="O693" s="1">
        <f>SUM(M684:M693)</f>
        <v>-0.17097009810248875</v>
      </c>
      <c r="P693" s="1">
        <f>(J693-$P$2)/($P$1-$P$2)</f>
        <v>0.42259676833649584</v>
      </c>
      <c r="Q693" s="1">
        <f>(K693-Q$2)/(Q$1-Q$2)</f>
        <v>0.43367732554703103</v>
      </c>
      <c r="R693" s="1">
        <f>IFERROR((N693-R$2)/(R$1-R$2),0)</f>
        <v>0.70090124487707561</v>
      </c>
      <c r="S693" s="1">
        <f>IFERROR((O693-S$2)/(S$1-S$2),0)</f>
        <v>0.36807947016663256</v>
      </c>
    </row>
    <row r="694" spans="1:19" x14ac:dyDescent="0.25">
      <c r="A694" s="2">
        <v>40833</v>
      </c>
      <c r="B694" s="1">
        <v>55021</v>
      </c>
      <c r="C694" s="1">
        <v>55021</v>
      </c>
      <c r="D694" s="1">
        <v>53536</v>
      </c>
      <c r="E694" s="1">
        <v>53911</v>
      </c>
      <c r="F694" s="1">
        <f>IF((C695-B695)&gt;500,500,(E695-B695))</f>
        <v>500</v>
      </c>
      <c r="G694" s="1">
        <f>(E695-B695)</f>
        <v>1117</v>
      </c>
      <c r="H694" s="1" t="str">
        <f>IF(AND(S694&lt;0.69,P694&gt;=0.46),"TRADE",IF(AND(S694&lt;0.69,P694&lt;0.11,Q694&gt;=0.26),"TRADE",IF(AND(S694&lt;0.69,P694&lt;0.46,P694&gt;=0.11,R694&lt;0.84),"TRADE","NO TRADE")))</f>
        <v>TRADE</v>
      </c>
      <c r="I694" s="1">
        <f>IF((C695-B695)&gt;500,1,0)</f>
        <v>1</v>
      </c>
      <c r="J694" s="1">
        <f>STDEV(E690:E694)</f>
        <v>689.11414148891186</v>
      </c>
      <c r="K694" s="1">
        <f>STDEV(E687:E694)</f>
        <v>1494.8639152110134</v>
      </c>
      <c r="L694" s="1">
        <f>IFERROR((E694-D694)/(C694-D694),0)</f>
        <v>0.25252525252525254</v>
      </c>
      <c r="M694" s="1">
        <f>D694/E694-1</f>
        <v>-6.9559088126727175E-3</v>
      </c>
      <c r="N694" s="1">
        <f>SUM(L685:L694)</f>
        <v>6.3742574804285415</v>
      </c>
      <c r="O694" s="1">
        <f>SUM(M685:M694)</f>
        <v>-0.16976531583649779</v>
      </c>
      <c r="P694" s="1">
        <f>(J694-$P$2)/($P$1-$P$2)</f>
        <v>0.18640765157913869</v>
      </c>
      <c r="Q694" s="1">
        <f>(K694-Q$2)/(Q$1-Q$2)</f>
        <v>0.38066449181336715</v>
      </c>
      <c r="R694" s="1">
        <f>IFERROR((N694-R$2)/(R$1-R$2),0)</f>
        <v>0.69551831116406515</v>
      </c>
      <c r="S694" s="1">
        <f>IFERROR((O694-S$2)/(S$1-S$2),0)</f>
        <v>0.37330515925972985</v>
      </c>
    </row>
    <row r="695" spans="1:19" x14ac:dyDescent="0.25">
      <c r="A695" s="2">
        <v>40834</v>
      </c>
      <c r="B695" s="1">
        <v>53915</v>
      </c>
      <c r="C695" s="1">
        <v>55225</v>
      </c>
      <c r="D695" s="1">
        <v>53188</v>
      </c>
      <c r="E695" s="1">
        <v>55032</v>
      </c>
      <c r="F695" s="1">
        <f>IF((C696-B696)&gt;500,500,(E696-B696))</f>
        <v>-71</v>
      </c>
      <c r="G695" s="1">
        <f>(E696-B696)</f>
        <v>-71</v>
      </c>
      <c r="H695" s="1" t="str">
        <f>IF(AND(S695&lt;0.69,P695&gt;=0.46),"TRADE",IF(AND(S695&lt;0.69,P695&lt;0.11,Q695&gt;=0.26),"TRADE",IF(AND(S695&lt;0.69,P695&lt;0.46,P695&gt;=0.11,R695&lt;0.84),"TRADE","NO TRADE")))</f>
        <v>TRADE</v>
      </c>
      <c r="I695" s="1">
        <f>IF((C696-B696)&gt;500,1,0)</f>
        <v>0</v>
      </c>
      <c r="J695" s="1">
        <f>STDEV(E691:E695)</f>
        <v>582.61076200152695</v>
      </c>
      <c r="K695" s="1">
        <f>STDEV(E688:E695)</f>
        <v>1341.7850517128293</v>
      </c>
      <c r="L695" s="1">
        <f>IFERROR((E695-D695)/(C695-D695),0)</f>
        <v>0.90525282277859598</v>
      </c>
      <c r="M695" s="1">
        <f>D695/E695-1</f>
        <v>-3.3507777293211194E-2</v>
      </c>
      <c r="N695" s="1">
        <f>SUM(L686:L695)</f>
        <v>7.2795103032071378</v>
      </c>
      <c r="O695" s="1">
        <f>SUM(M686:M695)</f>
        <v>-0.20327309312970898</v>
      </c>
      <c r="P695" s="1">
        <f>(J695-$P$2)/($P$1-$P$2)</f>
        <v>0.15460016394027071</v>
      </c>
      <c r="Q695" s="1">
        <f>(K695-Q$2)/(Q$1-Q$2)</f>
        <v>0.33760587936388614</v>
      </c>
      <c r="R695" s="1">
        <f>IFERROR((N695-R$2)/(R$1-R$2),0)</f>
        <v>0.83702018239156983</v>
      </c>
      <c r="S695" s="1">
        <f>IFERROR((O695-S$2)/(S$1-S$2),0)</f>
        <v>0.22796667671571519</v>
      </c>
    </row>
    <row r="696" spans="1:19" x14ac:dyDescent="0.25">
      <c r="A696" s="2">
        <v>40835</v>
      </c>
      <c r="B696" s="1">
        <v>55037</v>
      </c>
      <c r="C696" s="1">
        <v>55244</v>
      </c>
      <c r="D696" s="1">
        <v>54483</v>
      </c>
      <c r="E696" s="1">
        <v>54966</v>
      </c>
      <c r="F696" s="1">
        <f>IF((C697-B697)&gt;500,500,(E697-B697))</f>
        <v>-943</v>
      </c>
      <c r="G696" s="1">
        <f>(E697-B697)</f>
        <v>-943</v>
      </c>
      <c r="H696" s="1" t="str">
        <f>IF(AND(S696&lt;0.69,P696&gt;=0.46),"TRADE",IF(AND(S696&lt;0.69,P696&lt;0.11,Q696&gt;=0.26),"TRADE",IF(AND(S696&lt;0.69,P696&lt;0.46,P696&gt;=0.11,R696&lt;0.84),"TRADE","NO TRADE")))</f>
        <v>TRADE</v>
      </c>
      <c r="I696" s="1">
        <f>IF((C697-B697)&gt;500,1,0)</f>
        <v>0</v>
      </c>
      <c r="J696" s="1">
        <f>STDEV(E692:E696)</f>
        <v>480.07343188308181</v>
      </c>
      <c r="K696" s="1">
        <f>STDEV(E689:E696)</f>
        <v>1286.0311524220554</v>
      </c>
      <c r="L696" s="1">
        <f>IFERROR((E696-D696)/(C696-D696),0)</f>
        <v>0.63469119579500655</v>
      </c>
      <c r="M696" s="1">
        <f>D696/E696-1</f>
        <v>-8.7872503001855673E-3</v>
      </c>
      <c r="N696" s="1">
        <f>SUM(L687:L696)</f>
        <v>6.9908411452806991</v>
      </c>
      <c r="O696" s="1">
        <f>SUM(M687:M696)</f>
        <v>-0.18733951322036924</v>
      </c>
      <c r="P696" s="1">
        <f>(J696-$P$2)/($P$1-$P$2)</f>
        <v>0.12397714638005061</v>
      </c>
      <c r="Q696" s="1">
        <f>(K696-Q$2)/(Q$1-Q$2)</f>
        <v>0.3219232077837087</v>
      </c>
      <c r="R696" s="1">
        <f>IFERROR((N696-R$2)/(R$1-R$2),0)</f>
        <v>0.791897731530956</v>
      </c>
      <c r="S696" s="1">
        <f>IFERROR((O696-S$2)/(S$1-S$2),0)</f>
        <v>0.29707786559742055</v>
      </c>
    </row>
    <row r="697" spans="1:19" x14ac:dyDescent="0.25">
      <c r="A697" s="2">
        <v>40836</v>
      </c>
      <c r="B697" s="1">
        <v>54953</v>
      </c>
      <c r="C697" s="1">
        <v>54953</v>
      </c>
      <c r="D697" s="1">
        <v>53610</v>
      </c>
      <c r="E697" s="1">
        <v>54010</v>
      </c>
      <c r="F697" s="1">
        <f>IF((C698-B698)&gt;500,500,(E698-B698))</f>
        <v>500</v>
      </c>
      <c r="G697" s="1">
        <f>(E698-B698)</f>
        <v>1241</v>
      </c>
      <c r="H697" s="1" t="str">
        <f>IF(AND(S697&lt;0.69,P697&gt;=0.46),"TRADE",IF(AND(S697&lt;0.69,P697&lt;0.11,Q697&gt;=0.26),"TRADE",IF(AND(S697&lt;0.69,P697&lt;0.46,P697&gt;=0.11,R697&lt;0.84),"TRADE","NO TRADE")))</f>
        <v>TRADE</v>
      </c>
      <c r="I697" s="1">
        <f>IF((C698-B698)&gt;500,1,0)</f>
        <v>1</v>
      </c>
      <c r="J697" s="1">
        <f>STDEV(E693:E697)</f>
        <v>576.14685627884842</v>
      </c>
      <c r="K697" s="1">
        <f>STDEV(E690:E697)</f>
        <v>665.25611340939315</v>
      </c>
      <c r="L697" s="1">
        <f>IFERROR((E697-D697)/(C697-D697),0)</f>
        <v>0.29784065524944153</v>
      </c>
      <c r="M697" s="1">
        <f>D697/E697-1</f>
        <v>-7.4060359192742453E-3</v>
      </c>
      <c r="N697" s="1">
        <f>SUM(L688:L697)</f>
        <v>6.475550487398829</v>
      </c>
      <c r="O697" s="1">
        <f>SUM(M688:M697)</f>
        <v>-0.17896556717390855</v>
      </c>
      <c r="P697" s="1">
        <f>(J697-$P$2)/($P$1-$P$2)</f>
        <v>0.15266970311956726</v>
      </c>
      <c r="Q697" s="1">
        <f>(K697-Q$2)/(Q$1-Q$2)</f>
        <v>0.14730921332147023</v>
      </c>
      <c r="R697" s="1">
        <f>IFERROR((N697-R$2)/(R$1-R$2),0)</f>
        <v>0.71135162277370145</v>
      </c>
      <c r="S697" s="1">
        <f>IFERROR((O697-S$2)/(S$1-S$2),0)</f>
        <v>0.33339948134197273</v>
      </c>
    </row>
    <row r="698" spans="1:19" x14ac:dyDescent="0.25">
      <c r="A698" s="2">
        <v>40837</v>
      </c>
      <c r="B698" s="1">
        <v>54014</v>
      </c>
      <c r="C698" s="1">
        <v>55504</v>
      </c>
      <c r="D698" s="1">
        <v>54014</v>
      </c>
      <c r="E698" s="1">
        <v>55255</v>
      </c>
      <c r="F698" s="1">
        <f>IF((C699-B699)&gt;500,500,(E699-B699))</f>
        <v>500</v>
      </c>
      <c r="G698" s="1">
        <f>(E699-B699)</f>
        <v>1633</v>
      </c>
      <c r="H698" s="1" t="str">
        <f>IF(AND(S698&lt;0.69,P698&gt;=0.46),"TRADE",IF(AND(S698&lt;0.69,P698&lt;0.11,Q698&gt;=0.26),"TRADE",IF(AND(S698&lt;0.69,P698&lt;0.46,P698&gt;=0.11,R698&lt;0.84),"TRADE","NO TRADE")))</f>
        <v>TRADE</v>
      </c>
      <c r="I698" s="1">
        <f>IF((C699-B699)&gt;500,1,0)</f>
        <v>1</v>
      </c>
      <c r="J698" s="1">
        <f>STDEV(E694:E698)</f>
        <v>625.77368113400223</v>
      </c>
      <c r="K698" s="1">
        <f>STDEV(E691:E698)</f>
        <v>577.54280917397921</v>
      </c>
      <c r="L698" s="1">
        <f>IFERROR((E698-D698)/(C698-D698),0)</f>
        <v>0.83288590604026846</v>
      </c>
      <c r="M698" s="1">
        <f>D698/E698-1</f>
        <v>-2.2459505927065471E-2</v>
      </c>
      <c r="N698" s="1">
        <f>SUM(L689:L698)</f>
        <v>6.5647119334274224</v>
      </c>
      <c r="O698" s="1">
        <f>SUM(M689:M698)</f>
        <v>-0.1770609499416701</v>
      </c>
      <c r="P698" s="1">
        <f>(J698-$P$2)/($P$1-$P$2)</f>
        <v>0.16749087241704991</v>
      </c>
      <c r="Q698" s="1">
        <f>(K698-Q$2)/(Q$1-Q$2)</f>
        <v>0.12263687719728084</v>
      </c>
      <c r="R698" s="1">
        <f>IFERROR((N698-R$2)/(R$1-R$2),0)</f>
        <v>0.72528862593671928</v>
      </c>
      <c r="S698" s="1">
        <f>IFERROR((O698-S$2)/(S$1-S$2),0)</f>
        <v>0.34166067324194399</v>
      </c>
    </row>
    <row r="699" spans="1:19" x14ac:dyDescent="0.25">
      <c r="A699" s="2">
        <v>40840</v>
      </c>
      <c r="B699" s="1">
        <v>55259</v>
      </c>
      <c r="C699" s="1">
        <v>57226</v>
      </c>
      <c r="D699" s="1">
        <v>55259</v>
      </c>
      <c r="E699" s="1">
        <v>56892</v>
      </c>
      <c r="F699" s="1">
        <f>IF((C700-B700)&gt;500,500,(E700-B700))</f>
        <v>-599</v>
      </c>
      <c r="G699" s="1">
        <f>(E700-B700)</f>
        <v>-599</v>
      </c>
      <c r="H699" s="1" t="str">
        <f>IF(AND(S699&lt;0.69,P699&gt;=0.46),"TRADE",IF(AND(S699&lt;0.69,P699&lt;0.11,Q699&gt;=0.26),"TRADE",IF(AND(S699&lt;0.69,P699&lt;0.46,P699&gt;=0.11,R699&lt;0.84),"TRADE","NO TRADE")))</f>
        <v>TRADE</v>
      </c>
      <c r="I699" s="1">
        <f>IF((C700-B700)&gt;500,1,0)</f>
        <v>0</v>
      </c>
      <c r="J699" s="1">
        <f>STDEV(E695:E699)</f>
        <v>1044.0502861452603</v>
      </c>
      <c r="K699" s="1">
        <f>STDEV(E692:E699)</f>
        <v>922.84613134739698</v>
      </c>
      <c r="L699" s="1">
        <f>IFERROR((E699-D699)/(C699-D699),0)</f>
        <v>0.83019827147941028</v>
      </c>
      <c r="M699" s="1">
        <f>D699/E699-1</f>
        <v>-2.8703508401884292E-2</v>
      </c>
      <c r="N699" s="1">
        <f>SUM(L690:L699)</f>
        <v>7.222964503549365</v>
      </c>
      <c r="O699" s="1">
        <f>SUM(M690:M699)</f>
        <v>-0.19909050627111669</v>
      </c>
      <c r="P699" s="1">
        <f>(J699-$P$2)/($P$1-$P$2)</f>
        <v>0.29241017551859266</v>
      </c>
      <c r="Q699" s="1">
        <f>(K699-Q$2)/(Q$1-Q$2)</f>
        <v>0.2197651259130799</v>
      </c>
      <c r="R699" s="1">
        <f>IFERROR((N699-R$2)/(R$1-R$2),0)</f>
        <v>0.82818139585559303</v>
      </c>
      <c r="S699" s="1">
        <f>IFERROR((O699-S$2)/(S$1-S$2),0)</f>
        <v>0.2461084597954154</v>
      </c>
    </row>
    <row r="700" spans="1:19" x14ac:dyDescent="0.25">
      <c r="A700" s="2">
        <v>40841</v>
      </c>
      <c r="B700" s="1">
        <v>56885</v>
      </c>
      <c r="C700" s="1">
        <v>56885</v>
      </c>
      <c r="D700" s="1">
        <v>55770</v>
      </c>
      <c r="E700" s="1">
        <v>56286</v>
      </c>
      <c r="F700" s="1">
        <f>IF((C701-B701)&gt;500,500,(E701-B701))</f>
        <v>500</v>
      </c>
      <c r="G700" s="1">
        <f>(E701-B701)</f>
        <v>838</v>
      </c>
      <c r="H700" s="1" t="str">
        <f>IF(AND(S700&lt;0.69,P700&gt;=0.46),"TRADE",IF(AND(S700&lt;0.69,P700&lt;0.11,Q700&gt;=0.26),"TRADE",IF(AND(S700&lt;0.69,P700&lt;0.46,P700&gt;=0.11,R700&lt;0.84),"TRADE","NO TRADE")))</f>
        <v>TRADE</v>
      </c>
      <c r="I700" s="1">
        <f>IF((C701-B701)&gt;500,1,0)</f>
        <v>1</v>
      </c>
      <c r="J700" s="1">
        <f>STDEV(E696:E700)</f>
        <v>1131.269729109729</v>
      </c>
      <c r="K700" s="1">
        <f>STDEV(E693:E700)</f>
        <v>1016.2146497102442</v>
      </c>
      <c r="L700" s="1">
        <f>IFERROR((E700-D700)/(C700-D700),0)</f>
        <v>0.46278026905829595</v>
      </c>
      <c r="M700" s="1">
        <f>D700/E700-1</f>
        <v>-9.1674661549940861E-3</v>
      </c>
      <c r="N700" s="1">
        <f>SUM(L691:L700)</f>
        <v>6.695988675046685</v>
      </c>
      <c r="O700" s="1">
        <f>SUM(M691:M700)</f>
        <v>-0.17017113669318795</v>
      </c>
      <c r="P700" s="1">
        <f>(J700-$P$2)/($P$1-$P$2)</f>
        <v>0.31845846964140861</v>
      </c>
      <c r="Q700" s="1">
        <f>(K700-Q$2)/(Q$1-Q$2)</f>
        <v>0.24602818245331728</v>
      </c>
      <c r="R700" s="1">
        <f>IFERROR((N700-R$2)/(R$1-R$2),0)</f>
        <v>0.74580875481160991</v>
      </c>
      <c r="S700" s="1">
        <f>IFERROR((O700-S$2)/(S$1-S$2),0)</f>
        <v>0.3715449294784483</v>
      </c>
    </row>
    <row r="701" spans="1:19" x14ac:dyDescent="0.25">
      <c r="A701" s="2">
        <v>40842</v>
      </c>
      <c r="B701" s="1">
        <v>56306</v>
      </c>
      <c r="C701" s="1">
        <v>57334</v>
      </c>
      <c r="D701" s="1">
        <v>56249</v>
      </c>
      <c r="E701" s="1">
        <v>57144</v>
      </c>
      <c r="F701" s="1">
        <f>IF((C702-B702)&gt;500,500,(E702-B702))</f>
        <v>500</v>
      </c>
      <c r="G701" s="1">
        <f>(E702-B702)</f>
        <v>2124</v>
      </c>
      <c r="H701" s="1" t="str">
        <f>IF(AND(S701&lt;0.69,P701&gt;=0.46),"TRADE",IF(AND(S701&lt;0.69,P701&lt;0.11,Q701&gt;=0.26),"TRADE",IF(AND(S701&lt;0.69,P701&lt;0.46,P701&gt;=0.11,R701&lt;0.84),"TRADE","NO TRADE")))</f>
        <v>TRADE</v>
      </c>
      <c r="I701" s="1">
        <f>IF((C702-B702)&gt;500,1,0)</f>
        <v>1</v>
      </c>
      <c r="J701" s="1">
        <f>STDEV(E697:E701)</f>
        <v>1291.0467845899311</v>
      </c>
      <c r="K701" s="1">
        <f>STDEV(E694:E701)</f>
        <v>1226.8234242488666</v>
      </c>
      <c r="L701" s="1">
        <f>IFERROR((E701-D701)/(C701-D701),0)</f>
        <v>0.82488479262672809</v>
      </c>
      <c r="M701" s="1">
        <f>D701/E701-1</f>
        <v>-1.5662186756264851E-2</v>
      </c>
      <c r="N701" s="1">
        <f>SUM(L692:L701)</f>
        <v>6.7335571490345902</v>
      </c>
      <c r="O701" s="1">
        <f>SUM(M692:M701)</f>
        <v>-0.16692474586484718</v>
      </c>
      <c r="P701" s="1">
        <f>(J701-$P$2)/($P$1-$P$2)</f>
        <v>0.36617626734531356</v>
      </c>
      <c r="Q701" s="1">
        <f>(K701-Q$2)/(Q$1-Q$2)</f>
        <v>0.30526902990987181</v>
      </c>
      <c r="R701" s="1">
        <f>IFERROR((N701-R$2)/(R$1-R$2),0)</f>
        <v>0.75168115778532651</v>
      </c>
      <c r="S701" s="1">
        <f>IFERROR((O701-S$2)/(S$1-S$2),0)</f>
        <v>0.38562600422736781</v>
      </c>
    </row>
    <row r="702" spans="1:19" x14ac:dyDescent="0.25">
      <c r="A702" s="2">
        <v>40843</v>
      </c>
      <c r="B702" s="1">
        <v>57146</v>
      </c>
      <c r="C702" s="1">
        <v>59901</v>
      </c>
      <c r="D702" s="1">
        <v>57146</v>
      </c>
      <c r="E702" s="1">
        <v>59270</v>
      </c>
      <c r="F702" s="1">
        <f>IF((C703-B703)&gt;500,500,(E703-B703))</f>
        <v>243</v>
      </c>
      <c r="G702" s="1">
        <f>(E703-B703)</f>
        <v>243</v>
      </c>
      <c r="H702" s="1" t="str">
        <f>IF(AND(S702&lt;0.69,P702&gt;=0.46),"TRADE",IF(AND(S702&lt;0.69,P702&lt;0.11,Q702&gt;=0.26),"TRADE",IF(AND(S702&lt;0.69,P702&lt;0.46,P702&gt;=0.11,R702&lt;0.84),"TRADE","NO TRADE")))</f>
        <v>TRADE</v>
      </c>
      <c r="I702" s="1">
        <f>IF((C703-B703)&gt;500,1,0)</f>
        <v>0</v>
      </c>
      <c r="J702" s="1">
        <f>STDEV(E698:E702)</f>
        <v>1477.7888211784523</v>
      </c>
      <c r="K702" s="1">
        <f>STDEV(E695:E702)</f>
        <v>1660.8527446121507</v>
      </c>
      <c r="L702" s="1">
        <f>IFERROR((E702-D702)/(C702-D702),0)</f>
        <v>0.77096188747731398</v>
      </c>
      <c r="M702" s="1">
        <f>D702/E702-1</f>
        <v>-3.5836004724143722E-2</v>
      </c>
      <c r="N702" s="1">
        <f>SUM(L693:L702)</f>
        <v>6.6084691404620068</v>
      </c>
      <c r="O702" s="1">
        <f>SUM(M693:M702)</f>
        <v>-0.17907986562351408</v>
      </c>
      <c r="P702" s="1">
        <f>(J702-$P$2)/($P$1-$P$2)</f>
        <v>0.42194722080271047</v>
      </c>
      <c r="Q702" s="1">
        <f>(K702-Q$2)/(Q$1-Q$2)</f>
        <v>0.42735446920669534</v>
      </c>
      <c r="R702" s="1">
        <f>IFERROR((N702-R$2)/(R$1-R$2),0)</f>
        <v>0.73212840209569119</v>
      </c>
      <c r="S702" s="1">
        <f>IFERROR((O702-S$2)/(S$1-S$2),0)</f>
        <v>0.33290371693846016</v>
      </c>
    </row>
    <row r="703" spans="1:19" x14ac:dyDescent="0.25">
      <c r="A703" s="2">
        <v>40844</v>
      </c>
      <c r="B703" s="1">
        <v>59270</v>
      </c>
      <c r="C703" s="1">
        <v>59668</v>
      </c>
      <c r="D703" s="1">
        <v>58760</v>
      </c>
      <c r="E703" s="1">
        <v>59513</v>
      </c>
      <c r="F703" s="1">
        <f>IF((C704-B704)&gt;500,500,(E704-B704))</f>
        <v>-1175</v>
      </c>
      <c r="G703" s="1">
        <f>(E704-B704)</f>
        <v>-1175</v>
      </c>
      <c r="H703" s="1" t="str">
        <f>IF(AND(S703&lt;0.69,P703&gt;=0.46),"TRADE",IF(AND(S703&lt;0.69,P703&lt;0.11,Q703&gt;=0.26),"TRADE",IF(AND(S703&lt;0.69,P703&lt;0.46,P703&gt;=0.11,R703&lt;0.84),"TRADE","NO TRADE")))</f>
        <v>TRADE</v>
      </c>
      <c r="I703" s="1">
        <f>IF((C704-B704)&gt;500,1,0)</f>
        <v>0</v>
      </c>
      <c r="J703" s="1">
        <f>STDEV(E699:E703)</f>
        <v>1469.6989487646781</v>
      </c>
      <c r="K703" s="1">
        <f>STDEV(E696:E703)</f>
        <v>1972.8671666239613</v>
      </c>
      <c r="L703" s="1">
        <f>IFERROR((E703-D703)/(C703-D703),0)</f>
        <v>0.82929515418502198</v>
      </c>
      <c r="M703" s="1">
        <f>D703/E703-1</f>
        <v>-1.2652697729907736E-2</v>
      </c>
      <c r="N703" s="1">
        <f>SUM(L694:L703)</f>
        <v>6.6413162072153344</v>
      </c>
      <c r="O703" s="1">
        <f>SUM(M694:M703)</f>
        <v>-0.18113834201960388</v>
      </c>
      <c r="P703" s="1">
        <f>(J703-$P$2)/($P$1-$P$2)</f>
        <v>0.41953116116178968</v>
      </c>
      <c r="Q703" s="1">
        <f>(K703-Q$2)/(Q$1-Q$2)</f>
        <v>0.51511908784207439</v>
      </c>
      <c r="R703" s="1">
        <f>IFERROR((N703-R$2)/(R$1-R$2),0)</f>
        <v>0.73726279250351578</v>
      </c>
      <c r="S703" s="1">
        <f>IFERROR((O703-S$2)/(S$1-S$2),0)</f>
        <v>0.32397516780962915</v>
      </c>
    </row>
    <row r="704" spans="1:19" x14ac:dyDescent="0.25">
      <c r="A704" s="2">
        <v>40847</v>
      </c>
      <c r="B704" s="1">
        <v>59513</v>
      </c>
      <c r="C704" s="1">
        <v>59513</v>
      </c>
      <c r="D704" s="1">
        <v>58094</v>
      </c>
      <c r="E704" s="1">
        <v>58338</v>
      </c>
      <c r="F704" s="1">
        <f>IF((C705-B705)&gt;500,500,(E705-B705))</f>
        <v>-977</v>
      </c>
      <c r="G704" s="1">
        <f>(E705-B705)</f>
        <v>-977</v>
      </c>
      <c r="H704" s="1" t="str">
        <f>IF(AND(S704&lt;0.69,P704&gt;=0.46),"TRADE",IF(AND(S704&lt;0.69,P704&lt;0.11,Q704&gt;=0.26),"TRADE",IF(AND(S704&lt;0.69,P704&lt;0.46,P704&gt;=0.11,R704&lt;0.84),"TRADE","NO TRADE")))</f>
        <v>TRADE</v>
      </c>
      <c r="I704" s="1">
        <f>IF((C705-B705)&gt;500,1,0)</f>
        <v>0</v>
      </c>
      <c r="J704" s="1">
        <f>STDEV(E700:E704)</f>
        <v>1380.7719580003063</v>
      </c>
      <c r="K704" s="1">
        <f>STDEV(E697:E704)</f>
        <v>1916.9535354678937</v>
      </c>
      <c r="L704" s="1">
        <f>IFERROR((E704-D704)/(C704-D704),0)</f>
        <v>0.17195207892882311</v>
      </c>
      <c r="M704" s="1">
        <f>D704/E704-1</f>
        <v>-4.1825225410538902E-3</v>
      </c>
      <c r="N704" s="1">
        <f>SUM(L695:L704)</f>
        <v>6.5607430336189054</v>
      </c>
      <c r="O704" s="1">
        <f>SUM(M695:M704)</f>
        <v>-0.17836495574798505</v>
      </c>
      <c r="P704" s="1">
        <f>(J704-$P$2)/($P$1-$P$2)</f>
        <v>0.39297290382654221</v>
      </c>
      <c r="Q704" s="1">
        <f>(K704-Q$2)/(Q$1-Q$2)</f>
        <v>0.49939148626747226</v>
      </c>
      <c r="R704" s="1">
        <f>IFERROR((N704-R$2)/(R$1-R$2),0)</f>
        <v>0.72466823930495405</v>
      </c>
      <c r="S704" s="1">
        <f>IFERROR((O704-S$2)/(S$1-S$2),0)</f>
        <v>0.33600460648884434</v>
      </c>
    </row>
    <row r="705" spans="1:19" x14ac:dyDescent="0.25">
      <c r="A705" s="2">
        <v>40848</v>
      </c>
      <c r="B705" s="1">
        <v>58300</v>
      </c>
      <c r="C705" s="1">
        <v>58300</v>
      </c>
      <c r="D705" s="1">
        <v>56099</v>
      </c>
      <c r="E705" s="1">
        <v>57323</v>
      </c>
      <c r="F705" s="1">
        <f>IF((C706-B706)&gt;500,500,(E706-B706))</f>
        <v>500</v>
      </c>
      <c r="G705" s="1">
        <f>(E706-B706)</f>
        <v>869</v>
      </c>
      <c r="H705" s="1" t="str">
        <f>IF(AND(S705&lt;0.69,P705&gt;=0.46),"TRADE",IF(AND(S705&lt;0.69,P705&lt;0.11,Q705&gt;=0.26),"TRADE",IF(AND(S705&lt;0.69,P705&lt;0.46,P705&gt;=0.11,R705&lt;0.84),"TRADE","NO TRADE")))</f>
        <v>TRADE</v>
      </c>
      <c r="I705" s="1">
        <f>IF((C706-B706)&gt;500,1,0)</f>
        <v>1</v>
      </c>
      <c r="J705" s="1">
        <f>STDEV(E701:E705)</f>
        <v>1084.3234296094502</v>
      </c>
      <c r="K705" s="1">
        <f>STDEV(E698:E705)</f>
        <v>1460.3721578028369</v>
      </c>
      <c r="L705" s="1">
        <f>IFERROR((E705-D705)/(C705-D705),0)</f>
        <v>0.55611085870059063</v>
      </c>
      <c r="M705" s="1">
        <f>D705/E705-1</f>
        <v>-2.1352685658461712E-2</v>
      </c>
      <c r="N705" s="1">
        <f>SUM(L696:L705)</f>
        <v>6.211601069540901</v>
      </c>
      <c r="O705" s="1">
        <f>SUM(M696:M705)</f>
        <v>-0.16620986411323557</v>
      </c>
      <c r="P705" s="1">
        <f>(J705-$P$2)/($P$1-$P$2)</f>
        <v>0.30443784561771198</v>
      </c>
      <c r="Q705" s="1">
        <f>(K705-Q$2)/(Q$1-Q$2)</f>
        <v>0.3709625174127158</v>
      </c>
      <c r="R705" s="1">
        <f>IFERROR((N705-R$2)/(R$1-R$2),0)</f>
        <v>0.67009316370403882</v>
      </c>
      <c r="S705" s="1">
        <f>IFERROR((O705-S$2)/(S$1-S$2),0)</f>
        <v>0.38872677179152038</v>
      </c>
    </row>
    <row r="706" spans="1:19" x14ac:dyDescent="0.25">
      <c r="A706" s="2">
        <v>40850</v>
      </c>
      <c r="B706" s="1">
        <v>57327</v>
      </c>
      <c r="C706" s="1">
        <v>58481</v>
      </c>
      <c r="D706" s="1">
        <v>57327</v>
      </c>
      <c r="E706" s="1">
        <v>58196</v>
      </c>
      <c r="F706" s="1">
        <f>IF((C707-B707)&gt;500,500,(E707-B707))</f>
        <v>500</v>
      </c>
      <c r="G706" s="1">
        <f>(E707-B707)</f>
        <v>484</v>
      </c>
      <c r="H706" s="1" t="str">
        <f>IF(AND(S706&lt;0.69,P706&gt;=0.46),"TRADE",IF(AND(S706&lt;0.69,P706&lt;0.11,Q706&gt;=0.26),"TRADE",IF(AND(S706&lt;0.69,P706&lt;0.46,P706&gt;=0.11,R706&lt;0.84),"TRADE","NO TRADE")))</f>
        <v>TRADE</v>
      </c>
      <c r="I706" s="1">
        <f>IF((C707-B707)&gt;500,1,0)</f>
        <v>1</v>
      </c>
      <c r="J706" s="1">
        <f>STDEV(E702:E706)</f>
        <v>883.0540753543919</v>
      </c>
      <c r="K706" s="1">
        <f>STDEV(E699:E706)</f>
        <v>1151.1840798561652</v>
      </c>
      <c r="L706" s="1">
        <f>IFERROR((E706-D706)/(C706-D706),0)</f>
        <v>0.7530329289428076</v>
      </c>
      <c r="M706" s="1">
        <f>D706/E706-1</f>
        <v>-1.4932297752422885E-2</v>
      </c>
      <c r="N706" s="1">
        <f>SUM(L697:L706)</f>
        <v>6.3299428026887012</v>
      </c>
      <c r="O706" s="1">
        <f>SUM(M697:M706)</f>
        <v>-0.17235491156547289</v>
      </c>
      <c r="P706" s="1">
        <f>(J706-$P$2)/($P$1-$P$2)</f>
        <v>0.2443282741809765</v>
      </c>
      <c r="Q706" s="1">
        <f>(K706-Q$2)/(Q$1-Q$2)</f>
        <v>0.28399290372425517</v>
      </c>
      <c r="R706" s="1">
        <f>IFERROR((N706-R$2)/(R$1-R$2),0)</f>
        <v>0.68859139564914407</v>
      </c>
      <c r="S706" s="1">
        <f>IFERROR((O706-S$2)/(S$1-S$2),0)</f>
        <v>0.36207290382367752</v>
      </c>
    </row>
    <row r="707" spans="1:19" x14ac:dyDescent="0.25">
      <c r="A707" s="2">
        <v>40851</v>
      </c>
      <c r="B707" s="1">
        <v>58186</v>
      </c>
      <c r="C707" s="1">
        <v>58804</v>
      </c>
      <c r="D707" s="1">
        <v>57547</v>
      </c>
      <c r="E707" s="1">
        <v>58670</v>
      </c>
      <c r="F707" s="1">
        <f>IF((C708-B708)&gt;500,500,(E708-B708))</f>
        <v>500</v>
      </c>
      <c r="G707" s="1">
        <f>(E708-B708)</f>
        <v>529</v>
      </c>
      <c r="H707" s="1" t="str">
        <f>IF(AND(S707&lt;0.69,P707&gt;=0.46),"TRADE",IF(AND(S707&lt;0.69,P707&lt;0.11,Q707&gt;=0.26),"TRADE",IF(AND(S707&lt;0.69,P707&lt;0.46,P707&gt;=0.11,R707&lt;0.84),"TRADE","NO TRADE")))</f>
        <v>TRADE</v>
      </c>
      <c r="I707" s="1">
        <f>IF((C708-B708)&gt;500,1,0)</f>
        <v>1</v>
      </c>
      <c r="J707" s="1">
        <f>STDEV(E703:E707)</f>
        <v>793.21151025435836</v>
      </c>
      <c r="K707" s="1">
        <f>STDEV(E700:E707)</f>
        <v>1106.0896372872705</v>
      </c>
      <c r="L707" s="1">
        <f>IFERROR((E707-D707)/(C707-D707),0)</f>
        <v>0.89339697692919651</v>
      </c>
      <c r="M707" s="1">
        <f>D707/E707-1</f>
        <v>-1.9140957900119271E-2</v>
      </c>
      <c r="N707" s="1">
        <f>SUM(L698:L707)</f>
        <v>6.9254991243684563</v>
      </c>
      <c r="O707" s="1">
        <f>SUM(M698:M707)</f>
        <v>-0.18408983354631792</v>
      </c>
      <c r="P707" s="1">
        <f>(J707-$P$2)/($P$1-$P$2)</f>
        <v>0.21749657839237482</v>
      </c>
      <c r="Q707" s="1">
        <f>(K707-Q$2)/(Q$1-Q$2)</f>
        <v>0.27130856519555657</v>
      </c>
      <c r="R707" s="1">
        <f>IFERROR((N707-R$2)/(R$1-R$2),0)</f>
        <v>0.78168399013605017</v>
      </c>
      <c r="S707" s="1">
        <f>IFERROR((O707-S$2)/(S$1-S$2),0)</f>
        <v>0.31117320556723821</v>
      </c>
    </row>
    <row r="708" spans="1:19" x14ac:dyDescent="0.25">
      <c r="A708" s="2">
        <v>40854</v>
      </c>
      <c r="B708" s="1">
        <v>58670</v>
      </c>
      <c r="C708" s="1">
        <v>59440</v>
      </c>
      <c r="D708" s="1">
        <v>58645</v>
      </c>
      <c r="E708" s="1">
        <v>59199</v>
      </c>
      <c r="F708" s="1">
        <f>IF((C709-B709)&gt;500,500,(E709-B709))</f>
        <v>-179</v>
      </c>
      <c r="G708" s="1">
        <f>(E709-B709)</f>
        <v>-179</v>
      </c>
      <c r="H708" s="1" t="str">
        <f>IF(AND(S708&lt;0.69,P708&gt;=0.46),"TRADE",IF(AND(S708&lt;0.69,P708&lt;0.11,Q708&gt;=0.26),"TRADE",IF(AND(S708&lt;0.69,P708&lt;0.46,P708&gt;=0.11,R708&lt;0.84),"TRADE","NO TRADE")))</f>
        <v>TRADE</v>
      </c>
      <c r="I708" s="1">
        <f>IF((C709-B709)&gt;500,1,0)</f>
        <v>0</v>
      </c>
      <c r="J708" s="1">
        <f>STDEV(E704:E708)</f>
        <v>689.5061276014884</v>
      </c>
      <c r="K708" s="1">
        <f>STDEV(E701:E708)</f>
        <v>883.51925154868184</v>
      </c>
      <c r="L708" s="1">
        <f>IFERROR((E708-D708)/(C708-D708),0)</f>
        <v>0.69685534591194964</v>
      </c>
      <c r="M708" s="1">
        <f>D708/E708-1</f>
        <v>-9.3582661869288097E-3</v>
      </c>
      <c r="N708" s="1">
        <f>SUM(L699:L708)</f>
        <v>6.7894685642401376</v>
      </c>
      <c r="O708" s="1">
        <f>SUM(M699:M708)</f>
        <v>-0.17098859380618125</v>
      </c>
      <c r="P708" s="1">
        <f>(J708-$P$2)/($P$1-$P$2)</f>
        <v>0.18652471916413363</v>
      </c>
      <c r="Q708" s="1">
        <f>(K708-Q$2)/(Q$1-Q$2)</f>
        <v>0.20870310965947547</v>
      </c>
      <c r="R708" s="1">
        <f>IFERROR((N708-R$2)/(R$1-R$2),0)</f>
        <v>0.76042078242441802</v>
      </c>
      <c r="S708" s="1">
        <f>IFERROR((O708-S$2)/(S$1-S$2),0)</f>
        <v>0.36799924588064881</v>
      </c>
    </row>
    <row r="709" spans="1:19" x14ac:dyDescent="0.25">
      <c r="A709" s="2">
        <v>40855</v>
      </c>
      <c r="B709" s="1">
        <v>59205</v>
      </c>
      <c r="C709" s="1">
        <v>59616</v>
      </c>
      <c r="D709" s="1">
        <v>58505</v>
      </c>
      <c r="E709" s="1">
        <v>59026</v>
      </c>
      <c r="F709" s="1">
        <f>IF((C710-B710)&gt;500,500,(E710-B710))</f>
        <v>-1461</v>
      </c>
      <c r="G709" s="1">
        <f>(E710-B710)</f>
        <v>-1461</v>
      </c>
      <c r="H709" s="1" t="str">
        <f>IF(AND(S709&lt;0.69,P709&gt;=0.46),"TRADE",IF(AND(S709&lt;0.69,P709&lt;0.11,Q709&gt;=0.26),"TRADE",IF(AND(S709&lt;0.69,P709&lt;0.46,P709&gt;=0.11,R709&lt;0.84),"TRADE","NO TRADE")))</f>
        <v>TRADE</v>
      </c>
      <c r="I709" s="1">
        <f>IF((C710-B710)&gt;500,1,0)</f>
        <v>0</v>
      </c>
      <c r="J709" s="1">
        <f>STDEV(E705:E709)</f>
        <v>753.39942925383207</v>
      </c>
      <c r="K709" s="1">
        <f>STDEV(E702:E709)</f>
        <v>719.39526935574759</v>
      </c>
      <c r="L709" s="1">
        <f>IFERROR((E709-D709)/(C709-D709),0)</f>
        <v>0.46894689468946893</v>
      </c>
      <c r="M709" s="1">
        <f>D709/E709-1</f>
        <v>-8.8266187781655958E-3</v>
      </c>
      <c r="N709" s="1">
        <f>SUM(L700:L709)</f>
        <v>6.4282171874501959</v>
      </c>
      <c r="O709" s="1">
        <f>SUM(M700:M709)</f>
        <v>-0.15111170418246256</v>
      </c>
      <c r="P709" s="1">
        <f>(J709-$P$2)/($P$1-$P$2)</f>
        <v>0.20560660569482447</v>
      </c>
      <c r="Q709" s="1">
        <f>(K709-Q$2)/(Q$1-Q$2)</f>
        <v>0.1625376836730531</v>
      </c>
      <c r="R709" s="1">
        <f>IFERROR((N709-R$2)/(R$1-R$2),0)</f>
        <v>0.7039528604107782</v>
      </c>
      <c r="S709" s="1">
        <f>IFERROR((O709-S$2)/(S$1-S$2),0)</f>
        <v>0.45421436395090775</v>
      </c>
    </row>
    <row r="710" spans="1:19" x14ac:dyDescent="0.25">
      <c r="A710" s="2">
        <v>40856</v>
      </c>
      <c r="B710" s="1">
        <v>59011</v>
      </c>
      <c r="C710" s="1">
        <v>59011</v>
      </c>
      <c r="D710" s="1">
        <v>57201</v>
      </c>
      <c r="E710" s="1">
        <v>57550</v>
      </c>
      <c r="F710" s="1">
        <f>IF((C711-B711)&gt;500,500,(E711-B711))</f>
        <v>500</v>
      </c>
      <c r="G710" s="1">
        <f>(E711-B711)</f>
        <v>-239</v>
      </c>
      <c r="H710" s="1" t="str">
        <f>IF(AND(S710&lt;0.69,P710&gt;=0.46),"TRADE",IF(AND(S710&lt;0.69,P710&lt;0.11,Q710&gt;=0.26),"TRADE",IF(AND(S710&lt;0.69,P710&lt;0.46,P710&gt;=0.11,R710&lt;0.84),"TRADE","NO TRADE")))</f>
        <v>TRADE</v>
      </c>
      <c r="I710" s="1">
        <f>IF((C711-B711)&gt;500,1,0)</f>
        <v>1</v>
      </c>
      <c r="J710" s="1">
        <f>STDEV(E706:E710)</f>
        <v>668.04131608756052</v>
      </c>
      <c r="K710" s="1">
        <f>STDEV(E703:E710)</f>
        <v>776.67394105524465</v>
      </c>
      <c r="L710" s="1">
        <f>IFERROR((E710-D710)/(C710-D710),0)</f>
        <v>0.19281767955801105</v>
      </c>
      <c r="M710" s="1">
        <f>D710/E710-1</f>
        <v>-6.06429192006952E-3</v>
      </c>
      <c r="N710" s="1">
        <f>SUM(L701:L710)</f>
        <v>6.1582545979499121</v>
      </c>
      <c r="O710" s="1">
        <f>SUM(M701:M710)</f>
        <v>-0.14800852994753799</v>
      </c>
      <c r="P710" s="1">
        <f>(J710-$P$2)/($P$1-$P$2)</f>
        <v>0.18011420214405388</v>
      </c>
      <c r="Q710" s="1">
        <f>(K710-Q$2)/(Q$1-Q$2)</f>
        <v>0.17864924911042618</v>
      </c>
      <c r="R710" s="1">
        <f>IFERROR((N710-R$2)/(R$1-R$2),0)</f>
        <v>0.66175447050854008</v>
      </c>
      <c r="S710" s="1">
        <f>IFERROR((O710-S$2)/(S$1-S$2),0)</f>
        <v>0.46767424314334222</v>
      </c>
    </row>
    <row r="711" spans="1:19" x14ac:dyDescent="0.25">
      <c r="A711" s="2">
        <v>40857</v>
      </c>
      <c r="B711" s="1">
        <v>57561</v>
      </c>
      <c r="C711" s="1">
        <v>58314</v>
      </c>
      <c r="D711" s="1">
        <v>57294</v>
      </c>
      <c r="E711" s="1">
        <v>57322</v>
      </c>
      <c r="F711" s="1">
        <f>IF((C712-B712)&gt;500,500,(E712-B712))</f>
        <v>500</v>
      </c>
      <c r="G711" s="1">
        <f>(E712-B712)</f>
        <v>1222</v>
      </c>
      <c r="H711" s="1" t="str">
        <f>IF(AND(S711&lt;0.69,P711&gt;=0.46),"TRADE",IF(AND(S711&lt;0.69,P711&lt;0.11,Q711&gt;=0.26),"TRADE",IF(AND(S711&lt;0.69,P711&lt;0.46,P711&gt;=0.11,R711&lt;0.84),"TRADE","NO TRADE")))</f>
        <v>TRADE</v>
      </c>
      <c r="I711" s="1">
        <f>IF((C712-B712)&gt;500,1,0)</f>
        <v>1</v>
      </c>
      <c r="J711" s="1">
        <f>STDEV(E707:E711)</f>
        <v>862.68522648762223</v>
      </c>
      <c r="K711" s="1">
        <f>STDEV(E704:E711)</f>
        <v>744.76055596029369</v>
      </c>
      <c r="L711" s="1">
        <f>IFERROR((E711-D711)/(C711-D711),0)</f>
        <v>2.7450980392156862E-2</v>
      </c>
      <c r="M711" s="1">
        <f>D711/E711-1</f>
        <v>-4.8846865077978308E-4</v>
      </c>
      <c r="N711" s="1">
        <f>SUM(L702:L711)</f>
        <v>5.3608207857153412</v>
      </c>
      <c r="O711" s="1">
        <f>SUM(M702:M711)</f>
        <v>-0.13283481184205292</v>
      </c>
      <c r="P711" s="1">
        <f>(J711-$P$2)/($P$1-$P$2)</f>
        <v>0.23824506901259507</v>
      </c>
      <c r="Q711" s="1">
        <f>(K711-Q$2)/(Q$1-Q$2)</f>
        <v>0.16967252920702272</v>
      </c>
      <c r="R711" s="1">
        <f>IFERROR((N711-R$2)/(R$1-R$2),0)</f>
        <v>0.53710600350356952</v>
      </c>
      <c r="S711" s="1">
        <f>IFERROR((O711-S$2)/(S$1-S$2),0)</f>
        <v>0.5334895654998224</v>
      </c>
    </row>
    <row r="712" spans="1:19" x14ac:dyDescent="0.25">
      <c r="A712" s="2">
        <v>40858</v>
      </c>
      <c r="B712" s="1">
        <v>57325</v>
      </c>
      <c r="C712" s="1">
        <v>58747</v>
      </c>
      <c r="D712" s="1">
        <v>57325</v>
      </c>
      <c r="E712" s="1">
        <v>58547</v>
      </c>
      <c r="F712" s="1">
        <f>IF((C713-B713)&gt;500,500,(E713-B713))</f>
        <v>-281</v>
      </c>
      <c r="G712" s="1">
        <f>(E713-B713)</f>
        <v>-281</v>
      </c>
      <c r="H712" s="1" t="str">
        <f>IF(AND(S712&lt;0.69,P712&gt;=0.46),"TRADE",IF(AND(S712&lt;0.69,P712&lt;0.11,Q712&gt;=0.26),"TRADE",IF(AND(S712&lt;0.69,P712&lt;0.46,P712&gt;=0.11,R712&lt;0.84),"TRADE","NO TRADE")))</f>
        <v>TRADE</v>
      </c>
      <c r="I712" s="1">
        <f>IF((C713-B713)&gt;500,1,0)</f>
        <v>0</v>
      </c>
      <c r="J712" s="1">
        <f>STDEV(E708:E712)</f>
        <v>853.10063884632041</v>
      </c>
      <c r="K712" s="1">
        <f>STDEV(E705:E712)</f>
        <v>753.78368202403692</v>
      </c>
      <c r="L712" s="1">
        <f>IFERROR((E712-D712)/(C712-D712),0)</f>
        <v>0.85935302390998591</v>
      </c>
      <c r="M712" s="1">
        <f>D712/E712-1</f>
        <v>-2.0872119835345981E-2</v>
      </c>
      <c r="N712" s="1">
        <f>SUM(L703:L712)</f>
        <v>5.4492119221480122</v>
      </c>
      <c r="O712" s="1">
        <f>SUM(M703:M712)</f>
        <v>-0.11787092695325518</v>
      </c>
      <c r="P712" s="1">
        <f>(J712-$P$2)/($P$1-$P$2)</f>
        <v>0.23538260911327832</v>
      </c>
      <c r="Q712" s="1">
        <f>(K712-Q$2)/(Q$1-Q$2)</f>
        <v>0.17221058886714119</v>
      </c>
      <c r="R712" s="1">
        <f>IFERROR((N712-R$2)/(R$1-R$2),0)</f>
        <v>0.55092259803984267</v>
      </c>
      <c r="S712" s="1">
        <f>IFERROR((O712-S$2)/(S$1-S$2),0)</f>
        <v>0.59839474568143358</v>
      </c>
    </row>
    <row r="713" spans="1:19" x14ac:dyDescent="0.25">
      <c r="A713" s="2">
        <v>40861</v>
      </c>
      <c r="B713" s="1">
        <v>58539</v>
      </c>
      <c r="C713" s="1">
        <v>58717</v>
      </c>
      <c r="D713" s="1">
        <v>58013</v>
      </c>
      <c r="E713" s="1">
        <v>58258</v>
      </c>
      <c r="F713" s="1">
        <f>IF((C714-B714)&gt;500,500,(E714-B714))</f>
        <v>500</v>
      </c>
      <c r="G713" s="1">
        <f>(E714-B714)</f>
        <v>304</v>
      </c>
      <c r="H713" s="1" t="str">
        <f>IF(AND(S713&lt;0.69,P713&gt;=0.46),"TRADE",IF(AND(S713&lt;0.69,P713&lt;0.11,Q713&gt;=0.26),"TRADE",IF(AND(S713&lt;0.69,P713&lt;0.46,P713&gt;=0.11,R713&lt;0.84),"TRADE","NO TRADE")))</f>
        <v>TRADE</v>
      </c>
      <c r="I713" s="1">
        <f>IF((C714-B714)&gt;500,1,0)</f>
        <v>1</v>
      </c>
      <c r="J713" s="1">
        <f>STDEV(E709:E713)</f>
        <v>703.88052963553412</v>
      </c>
      <c r="K713" s="1">
        <f>STDEV(E706:E713)</f>
        <v>659.85084894780789</v>
      </c>
      <c r="L713" s="1">
        <f>IFERROR((E713-D713)/(C713-D713),0)</f>
        <v>0.34801136363636365</v>
      </c>
      <c r="M713" s="1">
        <f>D713/E713-1</f>
        <v>-4.2054310137663586E-3</v>
      </c>
      <c r="N713" s="1">
        <f>SUM(L704:L713)</f>
        <v>4.9679281315993533</v>
      </c>
      <c r="O713" s="1">
        <f>SUM(M704:M713)</f>
        <v>-0.10942366023711381</v>
      </c>
      <c r="P713" s="1">
        <f>(J713-$P$2)/($P$1-$P$2)</f>
        <v>0.19081766852606616</v>
      </c>
      <c r="Q713" s="1">
        <f>(K713-Q$2)/(Q$1-Q$2)</f>
        <v>0.14578879971034417</v>
      </c>
      <c r="R713" s="1">
        <f>IFERROR((N713-R$2)/(R$1-R$2),0)</f>
        <v>0.47569217042839745</v>
      </c>
      <c r="S713" s="1">
        <f>IFERROR((O713-S$2)/(S$1-S$2),0)</f>
        <v>0.63503438654526645</v>
      </c>
    </row>
    <row r="714" spans="1:19" x14ac:dyDescent="0.25">
      <c r="A714" s="2">
        <v>40863</v>
      </c>
      <c r="B714" s="1">
        <v>58256</v>
      </c>
      <c r="C714" s="1">
        <v>58877</v>
      </c>
      <c r="D714" s="1">
        <v>57784</v>
      </c>
      <c r="E714" s="1">
        <v>58560</v>
      </c>
      <c r="F714" s="1">
        <f>IF((C715-B715)&gt;500,500,(E715-B715))</f>
        <v>-1561</v>
      </c>
      <c r="G714" s="1">
        <f>(E715-B715)</f>
        <v>-1561</v>
      </c>
      <c r="H714" s="1" t="str">
        <f>IF(AND(S714&lt;0.69,P714&gt;=0.46),"TRADE",IF(AND(S714&lt;0.69,P714&lt;0.11,Q714&gt;=0.26),"TRADE",IF(AND(S714&lt;0.69,P714&lt;0.46,P714&gt;=0.11,R714&lt;0.84),"TRADE","NO TRADE")))</f>
        <v>TRADE</v>
      </c>
      <c r="I714" s="1">
        <f>IF((C715-B715)&gt;500,1,0)</f>
        <v>0</v>
      </c>
      <c r="J714" s="1">
        <f>STDEV(E710:E714)</f>
        <v>576.69818796316667</v>
      </c>
      <c r="K714" s="1">
        <f>STDEV(E707:E714)</f>
        <v>660.57939935873173</v>
      </c>
      <c r="L714" s="1">
        <f>IFERROR((E714-D714)/(C714-D714),0)</f>
        <v>0.70997255260750225</v>
      </c>
      <c r="M714" s="1">
        <f>D714/E714-1</f>
        <v>-1.3251366120218599E-2</v>
      </c>
      <c r="N714" s="1">
        <f>SUM(L705:L714)</f>
        <v>5.5059486052780322</v>
      </c>
      <c r="O714" s="1">
        <f>SUM(M705:M714)</f>
        <v>-0.11849250381627852</v>
      </c>
      <c r="P714" s="1">
        <f>(J714-$P$2)/($P$1-$P$2)</f>
        <v>0.15283435963862116</v>
      </c>
      <c r="Q714" s="1">
        <f>(K714-Q$2)/(Q$1-Q$2)</f>
        <v>0.14599372917661405</v>
      </c>
      <c r="R714" s="1">
        <f>IFERROR((N714-R$2)/(R$1-R$2),0)</f>
        <v>0.55979122195144504</v>
      </c>
      <c r="S714" s="1">
        <f>IFERROR((O714-S$2)/(S$1-S$2),0)</f>
        <v>0.59569868389059133</v>
      </c>
    </row>
    <row r="715" spans="1:19" x14ac:dyDescent="0.25">
      <c r="A715" s="2">
        <v>40864</v>
      </c>
      <c r="B715" s="1">
        <v>58550</v>
      </c>
      <c r="C715" s="1">
        <v>58555</v>
      </c>
      <c r="D715" s="1">
        <v>56663</v>
      </c>
      <c r="E715" s="1">
        <v>56989</v>
      </c>
      <c r="F715" s="1">
        <f>IF((C716-B716)&gt;500,500,(E716-B716))</f>
        <v>-258</v>
      </c>
      <c r="G715" s="1">
        <f>(E716-B716)</f>
        <v>-258</v>
      </c>
      <c r="H715" s="1" t="str">
        <f>IF(AND(S715&lt;0.69,P715&gt;=0.46),"TRADE",IF(AND(S715&lt;0.69,P715&lt;0.11,Q715&gt;=0.26),"TRADE",IF(AND(S715&lt;0.69,P715&lt;0.46,P715&gt;=0.11,R715&lt;0.84),"TRADE","NO TRADE")))</f>
        <v>TRADE</v>
      </c>
      <c r="I715" s="1">
        <f>IF((C716-B716)&gt;500,1,0)</f>
        <v>0</v>
      </c>
      <c r="J715" s="1">
        <f>STDEV(E711:E715)</f>
        <v>731.46818112615119</v>
      </c>
      <c r="K715" s="1">
        <f>STDEV(E708:E715)</f>
        <v>809.83065910631683</v>
      </c>
      <c r="L715" s="1">
        <f>IFERROR((E715-D715)/(C715-D715),0)</f>
        <v>0.17230443974630022</v>
      </c>
      <c r="M715" s="1">
        <f>D715/E715-1</f>
        <v>-5.7204021828773932E-3</v>
      </c>
      <c r="N715" s="1">
        <f>SUM(L706:L715)</f>
        <v>5.1221421863237424</v>
      </c>
      <c r="O715" s="1">
        <f>SUM(M706:M715)</f>
        <v>-0.1028602203406942</v>
      </c>
      <c r="P715" s="1">
        <f>(J715-$P$2)/($P$1-$P$2)</f>
        <v>0.1990567862704673</v>
      </c>
      <c r="Q715" s="1">
        <f>(K715-Q$2)/(Q$1-Q$2)</f>
        <v>0.18797569849757337</v>
      </c>
      <c r="R715" s="1">
        <f>IFERROR((N715-R$2)/(R$1-R$2),0)</f>
        <v>0.49979767638650363</v>
      </c>
      <c r="S715" s="1">
        <f>IFERROR((O715-S$2)/(S$1-S$2),0)</f>
        <v>0.66350301299181202</v>
      </c>
    </row>
    <row r="716" spans="1:19" x14ac:dyDescent="0.25">
      <c r="A716" s="2">
        <v>40865</v>
      </c>
      <c r="B716" s="1">
        <v>56989</v>
      </c>
      <c r="C716" s="1">
        <v>57477</v>
      </c>
      <c r="D716" s="1">
        <v>56418</v>
      </c>
      <c r="E716" s="1">
        <v>56731</v>
      </c>
      <c r="F716" s="1">
        <f>IF((C717-B717)&gt;500,500,(E717-B717))</f>
        <v>-437</v>
      </c>
      <c r="G716" s="1">
        <f>(E717-B717)</f>
        <v>-437</v>
      </c>
      <c r="H716" s="1" t="str">
        <f>IF(AND(S716&lt;0.69,P716&gt;=0.46),"TRADE",IF(AND(S716&lt;0.69,P716&lt;0.11,Q716&gt;=0.26),"TRADE",IF(AND(S716&lt;0.69,P716&lt;0.46,P716&gt;=0.11,R716&lt;0.84),"TRADE","NO TRADE")))</f>
        <v>NO TRADE</v>
      </c>
      <c r="I716" s="1">
        <f>IF((C717-B717)&gt;500,1,0)</f>
        <v>0</v>
      </c>
      <c r="J716" s="1">
        <f>STDEV(E712:E716)</f>
        <v>886.62421577577049</v>
      </c>
      <c r="K716" s="1">
        <f>STDEV(E709:E716)</f>
        <v>836.4404918633312</v>
      </c>
      <c r="L716" s="1">
        <f>IFERROR((E716-D716)/(C716-D716),0)</f>
        <v>0.29556185080264402</v>
      </c>
      <c r="M716" s="1">
        <f>D716/E716-1</f>
        <v>-5.5172656924785679E-3</v>
      </c>
      <c r="N716" s="1">
        <f>SUM(L707:L716)</f>
        <v>4.6646711081835788</v>
      </c>
      <c r="O716" s="1">
        <f>SUM(M707:M716)</f>
        <v>-9.344518828074988E-2</v>
      </c>
      <c r="P716" s="1">
        <f>(J716-$P$2)/($P$1-$P$2)</f>
        <v>0.24539450511062952</v>
      </c>
      <c r="Q716" s="1">
        <f>(K716-Q$2)/(Q$1-Q$2)</f>
        <v>0.19546061476782892</v>
      </c>
      <c r="R716" s="1">
        <f>IFERROR((N716-R$2)/(R$1-R$2),0)</f>
        <v>0.42828946126643952</v>
      </c>
      <c r="S716" s="1">
        <f>IFERROR((O716-S$2)/(S$1-S$2),0)</f>
        <v>0.70434029266935094</v>
      </c>
    </row>
    <row r="717" spans="1:19" x14ac:dyDescent="0.25">
      <c r="A717" s="2">
        <v>40868</v>
      </c>
      <c r="B717" s="1">
        <v>56722</v>
      </c>
      <c r="C717" s="1">
        <v>56722</v>
      </c>
      <c r="D717" s="1">
        <v>55505</v>
      </c>
      <c r="E717" s="1">
        <v>56285</v>
      </c>
      <c r="F717" s="1">
        <f>IF((C718-B718)&gt;500,500,(E718-B718))</f>
        <v>-412</v>
      </c>
      <c r="G717" s="1">
        <f>(E718-B718)</f>
        <v>-412</v>
      </c>
      <c r="H717" s="1" t="str">
        <f>IF(AND(S717&lt;0.69,P717&gt;=0.46),"TRADE",IF(AND(S717&lt;0.69,P717&lt;0.11,Q717&gt;=0.26),"TRADE",IF(AND(S717&lt;0.69,P717&lt;0.46,P717&gt;=0.11,R717&lt;0.84),"TRADE","NO TRADE")))</f>
        <v>NO TRADE</v>
      </c>
      <c r="I717" s="1">
        <f>IF((C718-B718)&gt;500,1,0)</f>
        <v>0</v>
      </c>
      <c r="J717" s="1">
        <f>STDEV(E713:E717)</f>
        <v>991.86758188782437</v>
      </c>
      <c r="K717" s="1">
        <f>STDEV(E710:E717)</f>
        <v>857.73318362164014</v>
      </c>
      <c r="L717" s="1">
        <f>IFERROR((E717-D717)/(C717-D717),0)</f>
        <v>0.64092029580936727</v>
      </c>
      <c r="M717" s="1">
        <f>D717/E717-1</f>
        <v>-1.3858043883805626E-2</v>
      </c>
      <c r="N717" s="1">
        <f>SUM(L708:L717)</f>
        <v>4.4121944270637501</v>
      </c>
      <c r="O717" s="1">
        <f>SUM(M708:M717)</f>
        <v>-8.8162274264436236E-2</v>
      </c>
      <c r="P717" s="1">
        <f>(J717-$P$2)/($P$1-$P$2)</f>
        <v>0.27682568675757924</v>
      </c>
      <c r="Q717" s="1">
        <f>(K717-Q$2)/(Q$1-Q$2)</f>
        <v>0.2014499051340862</v>
      </c>
      <c r="R717" s="1">
        <f>IFERROR((N717-R$2)/(R$1-R$2),0)</f>
        <v>0.38882432852031001</v>
      </c>
      <c r="S717" s="1">
        <f>IFERROR((O717-S$2)/(S$1-S$2),0)</f>
        <v>0.72725469549060562</v>
      </c>
    </row>
    <row r="718" spans="1:19" x14ac:dyDescent="0.25">
      <c r="A718" s="2">
        <v>40869</v>
      </c>
      <c r="B718" s="1">
        <v>56290</v>
      </c>
      <c r="C718" s="1">
        <v>56570</v>
      </c>
      <c r="D718" s="1">
        <v>55609</v>
      </c>
      <c r="E718" s="1">
        <v>55878</v>
      </c>
      <c r="F718" s="1">
        <f>IF((C719-B719)&gt;500,500,(E719-B719))</f>
        <v>-907</v>
      </c>
      <c r="G718" s="1">
        <f>(E719-B719)</f>
        <v>-907</v>
      </c>
      <c r="H718" s="1" t="str">
        <f>IF(AND(S718&lt;0.69,P718&gt;=0.46),"TRADE",IF(AND(S718&lt;0.69,P718&lt;0.11,Q718&gt;=0.26),"TRADE",IF(AND(S718&lt;0.69,P718&lt;0.46,P718&gt;=0.11,R718&lt;0.84),"TRADE","NO TRADE")))</f>
        <v>NO TRADE</v>
      </c>
      <c r="I718" s="1">
        <f>IF((C719-B719)&gt;500,1,0)</f>
        <v>0</v>
      </c>
      <c r="J718" s="1">
        <f>STDEV(E714:E718)</f>
        <v>1026.4186767591477</v>
      </c>
      <c r="K718" s="1">
        <f>STDEV(E711:E718)</f>
        <v>1037.1689144699899</v>
      </c>
      <c r="L718" s="1">
        <f>IFERROR((E718-D718)/(C718-D718),0)</f>
        <v>0.27991675338189387</v>
      </c>
      <c r="M718" s="1">
        <f>D718/E718-1</f>
        <v>-4.8140592004008997E-3</v>
      </c>
      <c r="N718" s="1">
        <f>SUM(L709:L718)</f>
        <v>3.9952558345336939</v>
      </c>
      <c r="O718" s="1">
        <f>SUM(M709:M718)</f>
        <v>-8.3618067277908326E-2</v>
      </c>
      <c r="P718" s="1">
        <f>(J718-$P$2)/($P$1-$P$2)</f>
        <v>0.28714445343257611</v>
      </c>
      <c r="Q718" s="1">
        <f>(K718-Q$2)/(Q$1-Q$2)</f>
        <v>0.25192227876965428</v>
      </c>
      <c r="R718" s="1">
        <f>IFERROR((N718-R$2)/(R$1-R$2),0)</f>
        <v>0.32365182693243655</v>
      </c>
      <c r="S718" s="1">
        <f>IFERROR((O718-S$2)/(S$1-S$2),0)</f>
        <v>0.74696498967122515</v>
      </c>
    </row>
    <row r="719" spans="1:19" x14ac:dyDescent="0.25">
      <c r="A719" s="2">
        <v>40870</v>
      </c>
      <c r="B719" s="1">
        <v>55879</v>
      </c>
      <c r="C719" s="1">
        <v>55879</v>
      </c>
      <c r="D719" s="1">
        <v>54813</v>
      </c>
      <c r="E719" s="1">
        <v>54972</v>
      </c>
      <c r="F719" s="1">
        <f>IF((C720-B720)&gt;500,500,(E720-B720))</f>
        <v>500</v>
      </c>
      <c r="G719" s="1">
        <f>(E720-B720)</f>
        <v>302</v>
      </c>
      <c r="H719" s="1" t="str">
        <f>IF(AND(S719&lt;0.69,P719&gt;=0.46),"TRADE",IF(AND(S719&lt;0.69,P719&lt;0.11,Q719&gt;=0.26),"TRADE",IF(AND(S719&lt;0.69,P719&lt;0.46,P719&gt;=0.11,R719&lt;0.84),"TRADE","NO TRADE")))</f>
        <v>NO TRADE</v>
      </c>
      <c r="I719" s="1">
        <f>IF((C720-B720)&gt;500,1,0)</f>
        <v>1</v>
      </c>
      <c r="J719" s="1">
        <f>STDEV(E715:E719)</f>
        <v>793.59466984097116</v>
      </c>
      <c r="K719" s="1">
        <f>STDEV(E712:E719)</f>
        <v>1328.7318336347203</v>
      </c>
      <c r="L719" s="1">
        <f>IFERROR((E719-D719)/(C719-D719),0)</f>
        <v>0.14915572232645402</v>
      </c>
      <c r="M719" s="1">
        <f>D719/E719-1</f>
        <v>-2.892381576075076E-3</v>
      </c>
      <c r="N719" s="1">
        <f>SUM(L710:L719)</f>
        <v>3.675464662170679</v>
      </c>
      <c r="O719" s="1">
        <f>SUM(M710:M719)</f>
        <v>-7.7683830075817806E-2</v>
      </c>
      <c r="P719" s="1">
        <f>(J719-$P$2)/($P$1-$P$2)</f>
        <v>0.21761100991439375</v>
      </c>
      <c r="Q719" s="1">
        <f>(K719-Q$2)/(Q$1-Q$2)</f>
        <v>0.33393421989634298</v>
      </c>
      <c r="R719" s="1">
        <f>IFERROR((N719-R$2)/(R$1-R$2),0)</f>
        <v>0.27366463202647667</v>
      </c>
      <c r="S719" s="1">
        <f>IFERROR((O719-S$2)/(S$1-S$2),0)</f>
        <v>0.772704477625349</v>
      </c>
    </row>
    <row r="720" spans="1:19" x14ac:dyDescent="0.25">
      <c r="A720" s="2">
        <v>40871</v>
      </c>
      <c r="B720" s="1">
        <v>54978</v>
      </c>
      <c r="C720" s="1">
        <v>55519</v>
      </c>
      <c r="D720" s="1">
        <v>54537</v>
      </c>
      <c r="E720" s="1">
        <v>55280</v>
      </c>
      <c r="F720" s="1">
        <f>IF((C721-B721)&gt;500,500,(E721-B721))</f>
        <v>-377</v>
      </c>
      <c r="G720" s="1">
        <f>(E721-B721)</f>
        <v>-377</v>
      </c>
      <c r="H720" s="1" t="str">
        <f>IF(AND(S720&lt;0.69,P720&gt;=0.46),"TRADE",IF(AND(S720&lt;0.69,P720&lt;0.11,Q720&gt;=0.26),"TRADE",IF(AND(S720&lt;0.69,P720&lt;0.46,P720&gt;=0.11,R720&lt;0.84),"TRADE","NO TRADE")))</f>
        <v>NO TRADE</v>
      </c>
      <c r="I720" s="1">
        <f>IF((C721-B721)&gt;500,1,0)</f>
        <v>0</v>
      </c>
      <c r="J720" s="1">
        <f>STDEV(E716:E720)</f>
        <v>717.59856465854227</v>
      </c>
      <c r="K720" s="1">
        <f>STDEV(E713:E720)</f>
        <v>1296.6667638327788</v>
      </c>
      <c r="L720" s="1">
        <f>IFERROR((E720-D720)/(C720-D720),0)</f>
        <v>0.75661914460285129</v>
      </c>
      <c r="M720" s="1">
        <f>D720/E720-1</f>
        <v>-1.3440665701881294E-2</v>
      </c>
      <c r="N720" s="1">
        <f>SUM(L711:L720)</f>
        <v>4.2392661272155197</v>
      </c>
      <c r="O720" s="1">
        <f>SUM(M711:M720)</f>
        <v>-8.5060203857629579E-2</v>
      </c>
      <c r="P720" s="1">
        <f>(J720-$P$2)/($P$1-$P$2)</f>
        <v>0.19491459231875738</v>
      </c>
      <c r="Q720" s="1">
        <f>(K720-Q$2)/(Q$1-Q$2)</f>
        <v>0.32491483353420331</v>
      </c>
      <c r="R720" s="1">
        <f>IFERROR((N720-R$2)/(R$1-R$2),0)</f>
        <v>0.36179356164392734</v>
      </c>
      <c r="S720" s="1">
        <f>IFERROR((O720-S$2)/(S$1-S$2),0)</f>
        <v>0.74070978687804057</v>
      </c>
    </row>
    <row r="721" spans="1:19" x14ac:dyDescent="0.25">
      <c r="A721" s="2">
        <v>40872</v>
      </c>
      <c r="B721" s="1">
        <v>55271</v>
      </c>
      <c r="C721" s="1">
        <v>55610</v>
      </c>
      <c r="D721" s="1">
        <v>54742</v>
      </c>
      <c r="E721" s="1">
        <v>54894</v>
      </c>
      <c r="F721" s="1">
        <f>IF((C722-B722)&gt;500,500,(E722-B722))</f>
        <v>500</v>
      </c>
      <c r="G721" s="1">
        <f>(E722-B722)</f>
        <v>1118</v>
      </c>
      <c r="H721" s="1" t="str">
        <f>IF(AND(S721&lt;0.69,P721&gt;=0.46),"TRADE",IF(AND(S721&lt;0.69,P721&lt;0.11,Q721&gt;=0.26),"TRADE",IF(AND(S721&lt;0.69,P721&lt;0.46,P721&gt;=0.11,R721&lt;0.84),"TRADE","NO TRADE")))</f>
        <v>NO TRADE</v>
      </c>
      <c r="I721" s="1">
        <f>IF((C722-B722)&gt;500,1,0)</f>
        <v>1</v>
      </c>
      <c r="J721" s="1">
        <f>STDEV(E717:E721)</f>
        <v>601.29709794742905</v>
      </c>
      <c r="K721" s="1">
        <f>STDEV(E714:E721)</f>
        <v>1233.1722087480609</v>
      </c>
      <c r="L721" s="1">
        <f>IFERROR((E721-D721)/(C721-D721),0)</f>
        <v>0.17511520737327188</v>
      </c>
      <c r="M721" s="1">
        <f>D721/E721-1</f>
        <v>-2.768972929646174E-3</v>
      </c>
      <c r="N721" s="1">
        <f>SUM(L712:L721)</f>
        <v>4.3869303541966351</v>
      </c>
      <c r="O721" s="1">
        <f>SUM(M712:M721)</f>
        <v>-8.734070813649597E-2</v>
      </c>
      <c r="P721" s="1">
        <f>(J721-$P$2)/($P$1-$P$2)</f>
        <v>0.16018088262239868</v>
      </c>
      <c r="Q721" s="1">
        <f>(K721-Q$2)/(Q$1-Q$2)</f>
        <v>0.30705484047201603</v>
      </c>
      <c r="R721" s="1">
        <f>IFERROR((N721-R$2)/(R$1-R$2),0)</f>
        <v>0.38487525098575798</v>
      </c>
      <c r="S721" s="1">
        <f>IFERROR((O721-S$2)/(S$1-S$2),0)</f>
        <v>0.73081820175661483</v>
      </c>
    </row>
    <row r="722" spans="1:19" x14ac:dyDescent="0.25">
      <c r="A722" s="2">
        <v>40875</v>
      </c>
      <c r="B722" s="1">
        <v>54899</v>
      </c>
      <c r="C722" s="1">
        <v>56444</v>
      </c>
      <c r="D722" s="1">
        <v>54899</v>
      </c>
      <c r="E722" s="1">
        <v>56017</v>
      </c>
      <c r="F722" s="1">
        <f>IF((C723-B723)&gt;500,500,(E723-B723))</f>
        <v>-728</v>
      </c>
      <c r="G722" s="1">
        <f>(E723-B723)</f>
        <v>-728</v>
      </c>
      <c r="H722" s="1" t="str">
        <f>IF(AND(S722&lt;0.69,P722&gt;=0.46),"TRADE",IF(AND(S722&lt;0.69,P722&lt;0.11,Q722&gt;=0.26),"TRADE",IF(AND(S722&lt;0.69,P722&lt;0.46,P722&gt;=0.11,R722&lt;0.84),"TRADE","NO TRADE")))</f>
        <v>NO TRADE</v>
      </c>
      <c r="I722" s="1">
        <f>IF((C723-B723)&gt;500,1,0)</f>
        <v>0</v>
      </c>
      <c r="J722" s="1">
        <f>STDEV(E718:E722)</f>
        <v>515.37772555670267</v>
      </c>
      <c r="K722" s="1">
        <f>STDEV(E715:E722)</f>
        <v>783.17444690548621</v>
      </c>
      <c r="L722" s="1">
        <f>IFERROR((E722-D722)/(C722-D722),0)</f>
        <v>0.72362459546925562</v>
      </c>
      <c r="M722" s="1">
        <f>D722/E722-1</f>
        <v>-1.9958226966813597E-2</v>
      </c>
      <c r="N722" s="1">
        <f>SUM(L713:L722)</f>
        <v>4.2512019257559039</v>
      </c>
      <c r="O722" s="1">
        <f>SUM(M713:M722)</f>
        <v>-8.6426815267963586E-2</v>
      </c>
      <c r="P722" s="1">
        <f>(J722-$P$2)/($P$1-$P$2)</f>
        <v>0.13452085766909636</v>
      </c>
      <c r="Q722" s="1">
        <f>(K722-Q$2)/(Q$1-Q$2)</f>
        <v>0.18047773643868789</v>
      </c>
      <c r="R722" s="1">
        <f>IFERROR((N722-R$2)/(R$1-R$2),0)</f>
        <v>0.3636592700798037</v>
      </c>
      <c r="S722" s="1">
        <f>IFERROR((O722-S$2)/(S$1-S$2),0)</f>
        <v>0.73478217112283128</v>
      </c>
    </row>
    <row r="723" spans="1:19" x14ac:dyDescent="0.25">
      <c r="A723" s="2">
        <v>40876</v>
      </c>
      <c r="B723" s="1">
        <v>56028</v>
      </c>
      <c r="C723" s="1">
        <v>56364</v>
      </c>
      <c r="D723" s="1">
        <v>55300</v>
      </c>
      <c r="E723" s="1">
        <v>55300</v>
      </c>
      <c r="F723" s="1">
        <f>IF((C724-B724)&gt;500,500,(E724-B724))</f>
        <v>500</v>
      </c>
      <c r="G723" s="1">
        <f>(E724-B724)</f>
        <v>1568</v>
      </c>
      <c r="H723" s="1" t="str">
        <f>IF(AND(S723&lt;0.69,P723&gt;=0.46),"TRADE",IF(AND(S723&lt;0.69,P723&lt;0.11,Q723&gt;=0.26),"TRADE",IF(AND(S723&lt;0.69,P723&lt;0.46,P723&gt;=0.11,R723&lt;0.84),"TRADE","NO TRADE")))</f>
        <v>NO TRADE</v>
      </c>
      <c r="I723" s="1">
        <f>IF((C724-B724)&gt;500,1,0)</f>
        <v>1</v>
      </c>
      <c r="J723" s="1">
        <f>STDEV(E719:E723)</f>
        <v>443.46228700984256</v>
      </c>
      <c r="K723" s="1">
        <f>STDEV(E716:E723)</f>
        <v>659.65335864484814</v>
      </c>
      <c r="L723" s="1">
        <f>IFERROR((E723-D723)/(C723-D723),0)</f>
        <v>0</v>
      </c>
      <c r="M723" s="1">
        <f>D723/E723-1</f>
        <v>0</v>
      </c>
      <c r="N723" s="1">
        <f>SUM(L714:L723)</f>
        <v>3.9031905621195406</v>
      </c>
      <c r="O723" s="1">
        <f>SUM(M714:M723)</f>
        <v>-8.2221384254197227E-2</v>
      </c>
      <c r="P723" s="1">
        <f>(J723-$P$2)/($P$1-$P$2)</f>
        <v>0.11304314087144329</v>
      </c>
      <c r="Q723" s="1">
        <f>(K723-Q$2)/(Q$1-Q$2)</f>
        <v>0.14573324887711125</v>
      </c>
      <c r="R723" s="1">
        <f>IFERROR((N723-R$2)/(R$1-R$2),0)</f>
        <v>0.30926092088512247</v>
      </c>
      <c r="S723" s="1">
        <f>IFERROR((O723-S$2)/(S$1-S$2),0)</f>
        <v>0.75302303970196482</v>
      </c>
    </row>
    <row r="724" spans="1:19" x14ac:dyDescent="0.25">
      <c r="A724" s="2">
        <v>40877</v>
      </c>
      <c r="B724" s="1">
        <v>55307</v>
      </c>
      <c r="C724" s="1">
        <v>57592</v>
      </c>
      <c r="D724" s="1">
        <v>55307</v>
      </c>
      <c r="E724" s="1">
        <v>56875</v>
      </c>
      <c r="F724" s="1">
        <f>IF((C725-B725)&gt;500,500,(E725-B725))</f>
        <v>500</v>
      </c>
      <c r="G724" s="1">
        <f>(E725-B725)</f>
        <v>1267</v>
      </c>
      <c r="H724" s="1" t="str">
        <f>IF(AND(S724&lt;0.69,P724&gt;=0.46),"TRADE",IF(AND(S724&lt;0.69,P724&lt;0.11,Q724&gt;=0.26),"TRADE",IF(AND(S724&lt;0.69,P724&lt;0.46,P724&gt;=0.11,R724&lt;0.84),"TRADE","NO TRADE")))</f>
        <v>NO TRADE</v>
      </c>
      <c r="I724" s="1">
        <f>IF((C725-B725)&gt;500,1,0)</f>
        <v>1</v>
      </c>
      <c r="J724" s="1">
        <f>STDEV(E720:E724)</f>
        <v>784.78640406164016</v>
      </c>
      <c r="K724" s="1">
        <f>STDEV(E717:E724)</f>
        <v>693.83179054539482</v>
      </c>
      <c r="L724" s="1">
        <f>IFERROR((E724-D724)/(C724-D724),0)</f>
        <v>0.68621444201312909</v>
      </c>
      <c r="M724" s="1">
        <f>D724/E724-1</f>
        <v>-2.756923076923079E-2</v>
      </c>
      <c r="N724" s="1">
        <f>SUM(L715:L724)</f>
        <v>3.879432451525167</v>
      </c>
      <c r="O724" s="1">
        <f>SUM(M715:M724)</f>
        <v>-9.6539248903209418E-2</v>
      </c>
      <c r="P724" s="1">
        <f>(J724-$P$2)/($P$1-$P$2)</f>
        <v>0.21498040038590344</v>
      </c>
      <c r="Q724" s="1">
        <f>(K724-Q$2)/(Q$1-Q$2)</f>
        <v>0.15534708987191376</v>
      </c>
      <c r="R724" s="1">
        <f>IFERROR((N724-R$2)/(R$1-R$2),0)</f>
        <v>0.30554724331202743</v>
      </c>
      <c r="S724" s="1">
        <f>IFERROR((O724-S$2)/(S$1-S$2),0)</f>
        <v>0.69091994336260754</v>
      </c>
    </row>
    <row r="725" spans="1:19" x14ac:dyDescent="0.25">
      <c r="A725" s="2">
        <v>40878</v>
      </c>
      <c r="B725" s="1">
        <v>56876</v>
      </c>
      <c r="C725" s="1">
        <v>58302</v>
      </c>
      <c r="D725" s="1">
        <v>56876</v>
      </c>
      <c r="E725" s="1">
        <v>58143</v>
      </c>
      <c r="F725" s="1">
        <f>IF((C726-B726)&gt;500,500,(E726-B726))</f>
        <v>500</v>
      </c>
      <c r="G725" s="1">
        <f>(E726-B726)</f>
        <v>-261</v>
      </c>
      <c r="H725" s="1" t="str">
        <f>IF(AND(S725&lt;0.69,P725&gt;=0.46),"TRADE",IF(AND(S725&lt;0.69,P725&lt;0.11,Q725&gt;=0.26),"TRADE",IF(AND(S725&lt;0.69,P725&lt;0.46,P725&gt;=0.11,R725&lt;0.84),"TRADE","NO TRADE")))</f>
        <v>TRADE</v>
      </c>
      <c r="I725" s="1">
        <f>IF((C726-B726)&gt;500,1,0)</f>
        <v>1</v>
      </c>
      <c r="J725" s="1">
        <f>STDEV(E721:E725)</f>
        <v>1300.9141785682866</v>
      </c>
      <c r="K725" s="1">
        <f>STDEV(E718:E725)</f>
        <v>1109.0734147412038</v>
      </c>
      <c r="L725" s="1">
        <f>IFERROR((E725-D725)/(C725-D725),0)</f>
        <v>0.88849929873772793</v>
      </c>
      <c r="M725" s="1">
        <f>D725/E725-1</f>
        <v>-2.179110125036543E-2</v>
      </c>
      <c r="N725" s="1">
        <f>SUM(L716:L725)</f>
        <v>4.595627310516595</v>
      </c>
      <c r="O725" s="1">
        <f>SUM(M716:M725)</f>
        <v>-0.11260994797069745</v>
      </c>
      <c r="P725" s="1">
        <f>(J725-$P$2)/($P$1-$P$2)</f>
        <v>0.36912318802994365</v>
      </c>
      <c r="Q725" s="1">
        <f>(K725-Q$2)/(Q$1-Q$2)</f>
        <v>0.27214785361257526</v>
      </c>
      <c r="R725" s="1">
        <f>IFERROR((N725-R$2)/(R$1-R$2),0)</f>
        <v>0.4174970877761876</v>
      </c>
      <c r="S725" s="1">
        <f>IFERROR((O725-S$2)/(S$1-S$2),0)</f>
        <v>0.6212140062766689</v>
      </c>
    </row>
    <row r="726" spans="1:19" x14ac:dyDescent="0.25">
      <c r="A726" s="2">
        <v>40879</v>
      </c>
      <c r="B726" s="1">
        <v>58147</v>
      </c>
      <c r="C726" s="1">
        <v>58980</v>
      </c>
      <c r="D726" s="1">
        <v>57618</v>
      </c>
      <c r="E726" s="1">
        <v>57886</v>
      </c>
      <c r="F726" s="1">
        <f>IF((C727-B727)&gt;500,500,(E727-B727))</f>
        <v>500</v>
      </c>
      <c r="G726" s="1">
        <f>(E727-B727)</f>
        <v>1016</v>
      </c>
      <c r="H726" s="1" t="str">
        <f>IF(AND(S726&lt;0.69,P726&gt;=0.46),"TRADE",IF(AND(S726&lt;0.69,P726&lt;0.11,Q726&gt;=0.26),"TRADE",IF(AND(S726&lt;0.69,P726&lt;0.46,P726&gt;=0.11,R726&lt;0.84),"TRADE","NO TRADE")))</f>
        <v>TRADE</v>
      </c>
      <c r="I726" s="1">
        <f>IF((C727-B727)&gt;500,1,0)</f>
        <v>1</v>
      </c>
      <c r="J726" s="1">
        <f>STDEV(E722:E726)</f>
        <v>1208.5105295362553</v>
      </c>
      <c r="K726" s="1">
        <f>STDEV(E719:E726)</f>
        <v>1307.6802183911129</v>
      </c>
      <c r="L726" s="1">
        <f>IFERROR((E726-D726)/(C726-D726),0)</f>
        <v>0.19676945668135096</v>
      </c>
      <c r="M726" s="1">
        <f>D726/E726-1</f>
        <v>-4.6297895864284566E-3</v>
      </c>
      <c r="N726" s="1">
        <f>SUM(L717:L726)</f>
        <v>4.4968349163953025</v>
      </c>
      <c r="O726" s="1">
        <f>SUM(M717:M726)</f>
        <v>-0.11172247186464734</v>
      </c>
      <c r="P726" s="1">
        <f>(J726-$P$2)/($P$1-$P$2)</f>
        <v>0.34152661843263088</v>
      </c>
      <c r="Q726" s="1">
        <f>(K726-Q$2)/(Q$1-Q$2)</f>
        <v>0.32801274046086998</v>
      </c>
      <c r="R726" s="1">
        <f>IFERROR((N726-R$2)/(R$1-R$2),0)</f>
        <v>0.40205465194008638</v>
      </c>
      <c r="S726" s="1">
        <f>IFERROR((O726-S$2)/(S$1-S$2),0)</f>
        <v>0.62506339411933931</v>
      </c>
    </row>
    <row r="727" spans="1:19" x14ac:dyDescent="0.25">
      <c r="A727" s="2">
        <v>40882</v>
      </c>
      <c r="B727" s="1">
        <v>57894</v>
      </c>
      <c r="C727" s="1">
        <v>59245</v>
      </c>
      <c r="D727" s="1">
        <v>57894</v>
      </c>
      <c r="E727" s="1">
        <v>58910</v>
      </c>
      <c r="F727" s="1">
        <f>IF((C728-B728)&gt;500,500,(E728-B728))</f>
        <v>500</v>
      </c>
      <c r="G727" s="1">
        <f>(E728-B728)</f>
        <v>626</v>
      </c>
      <c r="H727" s="1" t="str">
        <f>IF(AND(S727&lt;0.69,P727&gt;=0.46),"TRADE",IF(AND(S727&lt;0.69,P727&lt;0.11,Q727&gt;=0.26),"TRADE",IF(AND(S727&lt;0.69,P727&lt;0.46,P727&gt;=0.11,R727&lt;0.84),"TRADE","NO TRADE")))</f>
        <v>TRADE</v>
      </c>
      <c r="I727" s="1">
        <f>IF((C728-B728)&gt;500,1,0)</f>
        <v>1</v>
      </c>
      <c r="J727" s="1">
        <f>STDEV(E723:E727)</f>
        <v>1392.0641867385282</v>
      </c>
      <c r="K727" s="1">
        <f>STDEV(E720:E727)</f>
        <v>1516.4440018392654</v>
      </c>
      <c r="L727" s="1">
        <f>IFERROR((E727-D727)/(C727-D727),0)</f>
        <v>0.75203552923760175</v>
      </c>
      <c r="M727" s="1">
        <f>D727/E727-1</f>
        <v>-1.7246647428280415E-2</v>
      </c>
      <c r="N727" s="1">
        <f>SUM(L718:L727)</f>
        <v>4.6079501498235365</v>
      </c>
      <c r="O727" s="1">
        <f>SUM(M718:M727)</f>
        <v>-0.11511107540912213</v>
      </c>
      <c r="P727" s="1">
        <f>(J727-$P$2)/($P$1-$P$2)</f>
        <v>0.39634535480166649</v>
      </c>
      <c r="Q727" s="1">
        <f>(K727-Q$2)/(Q$1-Q$2)</f>
        <v>0.38673462171580891</v>
      </c>
      <c r="R727" s="1">
        <f>IFERROR((N727-R$2)/(R$1-R$2),0)</f>
        <v>0.41942329532494277</v>
      </c>
      <c r="S727" s="1">
        <f>IFERROR((O727-S$2)/(S$1-S$2),0)</f>
        <v>0.61036547808666308</v>
      </c>
    </row>
    <row r="728" spans="1:19" x14ac:dyDescent="0.25">
      <c r="A728" s="2">
        <v>40883</v>
      </c>
      <c r="B728" s="1">
        <v>58910</v>
      </c>
      <c r="C728" s="1">
        <v>59576</v>
      </c>
      <c r="D728" s="1">
        <v>58497</v>
      </c>
      <c r="E728" s="1">
        <v>59536</v>
      </c>
      <c r="F728" s="1">
        <f>IF((C729-B729)&gt;500,500,(E729-B729))</f>
        <v>-871</v>
      </c>
      <c r="G728" s="1">
        <f>(E729-B729)</f>
        <v>-871</v>
      </c>
      <c r="H728" s="1" t="str">
        <f>IF(AND(S728&lt;0.69,P728&gt;=0.46),"TRADE",IF(AND(S728&lt;0.69,P728&lt;0.11,Q728&gt;=0.26),"TRADE",IF(AND(S728&lt;0.69,P728&lt;0.46,P728&gt;=0.11,R728&lt;0.84),"TRADE","NO TRADE")))</f>
        <v>TRADE</v>
      </c>
      <c r="I728" s="1">
        <f>IF((C729-B729)&gt;500,1,0)</f>
        <v>0</v>
      </c>
      <c r="J728" s="1">
        <f>STDEV(E724:E728)</f>
        <v>1015.1312722993022</v>
      </c>
      <c r="K728" s="1">
        <f>STDEV(E721:E728)</f>
        <v>1697.6202198119242</v>
      </c>
      <c r="L728" s="1">
        <f>IFERROR((E728-D728)/(C728-D728),0)</f>
        <v>0.96292863762743286</v>
      </c>
      <c r="M728" s="1">
        <f>D728/E728-1</f>
        <v>-1.7451625907014212E-2</v>
      </c>
      <c r="N728" s="1">
        <f>SUM(L719:L728)</f>
        <v>5.2909620340690751</v>
      </c>
      <c r="O728" s="1">
        <f>SUM(M719:M728)</f>
        <v>-0.12774864211573544</v>
      </c>
      <c r="P728" s="1">
        <f>(J728-$P$2)/($P$1-$P$2)</f>
        <v>0.28377344323966514</v>
      </c>
      <c r="Q728" s="1">
        <f>(K728-Q$2)/(Q$1-Q$2)</f>
        <v>0.43769656627479731</v>
      </c>
      <c r="R728" s="1">
        <f>IFERROR((N728-R$2)/(R$1-R$2),0)</f>
        <v>0.52618624293411609</v>
      </c>
      <c r="S728" s="1">
        <f>IFERROR((O728-S$2)/(S$1-S$2),0)</f>
        <v>0.5555505987792233</v>
      </c>
    </row>
    <row r="729" spans="1:19" x14ac:dyDescent="0.25">
      <c r="A729" s="2">
        <v>40884</v>
      </c>
      <c r="B729" s="1">
        <v>59534</v>
      </c>
      <c r="C729" s="1">
        <v>59535</v>
      </c>
      <c r="D729" s="1">
        <v>58581</v>
      </c>
      <c r="E729" s="1">
        <v>58663</v>
      </c>
      <c r="F729" s="1">
        <f>IF((C730-B730)&gt;500,500,(E730-B730))</f>
        <v>500</v>
      </c>
      <c r="G729" s="1">
        <f>(E730-B730)</f>
        <v>-1209</v>
      </c>
      <c r="H729" s="1" t="str">
        <f>IF(AND(S729&lt;0.69,P729&gt;=0.46),"TRADE",IF(AND(S729&lt;0.69,P729&lt;0.11,Q729&gt;=0.26),"TRADE",IF(AND(S729&lt;0.69,P729&lt;0.46,P729&gt;=0.11,R729&lt;0.84),"TRADE","NO TRADE")))</f>
        <v>TRADE</v>
      </c>
      <c r="I729" s="1">
        <f>IF((C730-B730)&gt;500,1,0)</f>
        <v>1</v>
      </c>
      <c r="J729" s="1">
        <f>STDEV(E725:E729)</f>
        <v>650.19250995378286</v>
      </c>
      <c r="K729" s="1">
        <f>STDEV(E722:E729)</f>
        <v>1476.3473991094179</v>
      </c>
      <c r="L729" s="1">
        <f>IFERROR((E729-D729)/(C729-D729),0)</f>
        <v>8.5953878406708595E-2</v>
      </c>
      <c r="M729" s="1">
        <f>D729/E729-1</f>
        <v>-1.3978146361420807E-3</v>
      </c>
      <c r="N729" s="1">
        <f>SUM(L720:L729)</f>
        <v>5.22776019014933</v>
      </c>
      <c r="O729" s="1">
        <f>SUM(M720:M729)</f>
        <v>-0.12625407517580245</v>
      </c>
      <c r="P729" s="1">
        <f>(J729-$P$2)/($P$1-$P$2)</f>
        <v>0.1747836137326699</v>
      </c>
      <c r="Q729" s="1">
        <f>(K729-Q$2)/(Q$1-Q$2)</f>
        <v>0.37545609483083642</v>
      </c>
      <c r="R729" s="1">
        <f>IFERROR((N729-R$2)/(R$1-R$2),0)</f>
        <v>0.51630703686633239</v>
      </c>
      <c r="S729" s="1">
        <f>IFERROR((O729-S$2)/(S$1-S$2),0)</f>
        <v>0.56203321591045041</v>
      </c>
    </row>
    <row r="730" spans="1:19" x14ac:dyDescent="0.25">
      <c r="A730" s="2">
        <v>40885</v>
      </c>
      <c r="B730" s="1">
        <v>58664</v>
      </c>
      <c r="C730" s="1">
        <v>59217</v>
      </c>
      <c r="D730" s="1">
        <v>57260</v>
      </c>
      <c r="E730" s="1">
        <v>57455</v>
      </c>
      <c r="F730" s="1">
        <f>IF((C731-B731)&gt;500,500,(E731-B731))</f>
        <v>500</v>
      </c>
      <c r="G730" s="1">
        <f>(E731-B731)</f>
        <v>781</v>
      </c>
      <c r="H730" s="1" t="str">
        <f>IF(AND(S730&lt;0.69,P730&gt;=0.46),"TRADE",IF(AND(S730&lt;0.69,P730&lt;0.11,Q730&gt;=0.26),"TRADE",IF(AND(S730&lt;0.69,P730&lt;0.46,P730&gt;=0.11,R730&lt;0.84),"TRADE","NO TRADE")))</f>
        <v>TRADE</v>
      </c>
      <c r="I730" s="1">
        <f>IF((C731-B731)&gt;500,1,0)</f>
        <v>1</v>
      </c>
      <c r="J730" s="1">
        <f>STDEV(E726:E730)</f>
        <v>827.11637633406826</v>
      </c>
      <c r="K730" s="1">
        <f>STDEV(E723:E730)</f>
        <v>1326.8293032639881</v>
      </c>
      <c r="L730" s="1">
        <f>IFERROR((E730-D730)/(C730-D730),0)</f>
        <v>9.9642309657639247E-2</v>
      </c>
      <c r="M730" s="1">
        <f>D730/E730-1</f>
        <v>-3.3939604908188592E-3</v>
      </c>
      <c r="N730" s="1">
        <f>SUM(L721:L730)</f>
        <v>4.5707833552041182</v>
      </c>
      <c r="O730" s="1">
        <f>SUM(M721:M730)</f>
        <v>-0.11620736996474001</v>
      </c>
      <c r="P730" s="1">
        <f>(J730-$P$2)/($P$1-$P$2)</f>
        <v>0.22762234730147865</v>
      </c>
      <c r="Q730" s="1">
        <f>(K730-Q$2)/(Q$1-Q$2)</f>
        <v>0.33339906882430947</v>
      </c>
      <c r="R730" s="1">
        <f>IFERROR((N730-R$2)/(R$1-R$2),0)</f>
        <v>0.41361367965312035</v>
      </c>
      <c r="S730" s="1">
        <f>IFERROR((O730-S$2)/(S$1-S$2),0)</f>
        <v>0.60561034957603366</v>
      </c>
    </row>
    <row r="731" spans="1:19" x14ac:dyDescent="0.25">
      <c r="A731" s="2">
        <v>40886</v>
      </c>
      <c r="B731" s="1">
        <v>57455</v>
      </c>
      <c r="C731" s="1">
        <v>58540</v>
      </c>
      <c r="D731" s="1">
        <v>57455</v>
      </c>
      <c r="E731" s="1">
        <v>58236</v>
      </c>
      <c r="F731" s="1">
        <f>IF((C732-B732)&gt;500,500,(E732-B732))</f>
        <v>-888</v>
      </c>
      <c r="G731" s="1">
        <f>(E732-B732)</f>
        <v>-888</v>
      </c>
      <c r="H731" s="1" t="str">
        <f>IF(AND(S731&lt;0.69,P731&gt;=0.46),"TRADE",IF(AND(S731&lt;0.69,P731&lt;0.11,Q731&gt;=0.26),"TRADE",IF(AND(S731&lt;0.69,P731&lt;0.46,P731&gt;=0.11,R731&lt;0.84),"TRADE","NO TRADE")))</f>
        <v>TRADE</v>
      </c>
      <c r="I731" s="1">
        <f>IF((C732-B732)&gt;500,1,0)</f>
        <v>0</v>
      </c>
      <c r="J731" s="1">
        <f>STDEV(E727:E731)</f>
        <v>776.48019936119431</v>
      </c>
      <c r="K731" s="1">
        <f>STDEV(E724:E731)</f>
        <v>838.00818270808929</v>
      </c>
      <c r="L731" s="1">
        <f>IFERROR((E731-D731)/(C731-D731),0)</f>
        <v>0.71981566820276499</v>
      </c>
      <c r="M731" s="1">
        <f>D731/E731-1</f>
        <v>-1.3410948554158919E-2</v>
      </c>
      <c r="N731" s="1">
        <f>SUM(L722:L731)</f>
        <v>5.1154838160336107</v>
      </c>
      <c r="O731" s="1">
        <f>SUM(M722:M731)</f>
        <v>-0.12684934558925276</v>
      </c>
      <c r="P731" s="1">
        <f>(J731-$P$2)/($P$1-$P$2)</f>
        <v>0.21249973259294733</v>
      </c>
      <c r="Q731" s="1">
        <f>(K731-Q$2)/(Q$1-Q$2)</f>
        <v>0.19590158088805257</v>
      </c>
      <c r="R731" s="1">
        <f>IFERROR((N731-R$2)/(R$1-R$2),0)</f>
        <v>0.49875689326860362</v>
      </c>
      <c r="S731" s="1">
        <f>IFERROR((O731-S$2)/(S$1-S$2),0)</f>
        <v>0.55945125716585342</v>
      </c>
    </row>
    <row r="732" spans="1:19" x14ac:dyDescent="0.25">
      <c r="A732" s="2">
        <v>40889</v>
      </c>
      <c r="B732" s="1">
        <v>58235</v>
      </c>
      <c r="C732" s="1">
        <v>58235</v>
      </c>
      <c r="D732" s="1">
        <v>56839</v>
      </c>
      <c r="E732" s="1">
        <v>57347</v>
      </c>
      <c r="F732" s="1">
        <f>IF((C733-B733)&gt;500,500,(E733-B733))</f>
        <v>500</v>
      </c>
      <c r="G732" s="1">
        <f>(E733-B733)</f>
        <v>140</v>
      </c>
      <c r="H732" s="1" t="str">
        <f>IF(AND(S732&lt;0.69,P732&gt;=0.46),"TRADE",IF(AND(S732&lt;0.69,P732&lt;0.11,Q732&gt;=0.26),"TRADE",IF(AND(S732&lt;0.69,P732&lt;0.46,P732&gt;=0.11,R732&lt;0.84),"TRADE","NO TRADE")))</f>
        <v>TRADE</v>
      </c>
      <c r="I732" s="1">
        <f>IF((C733-B733)&gt;500,1,0)</f>
        <v>1</v>
      </c>
      <c r="J732" s="1">
        <f>STDEV(E728:E732)</f>
        <v>904.4281618790958</v>
      </c>
      <c r="K732" s="1">
        <f>STDEV(E725:E732)</f>
        <v>741.39520981920111</v>
      </c>
      <c r="L732" s="1">
        <f>IFERROR((E732-D732)/(C732-D732),0)</f>
        <v>0.36389684813753581</v>
      </c>
      <c r="M732" s="1">
        <f>D732/E732-1</f>
        <v>-8.858353532006924E-3</v>
      </c>
      <c r="N732" s="1">
        <f>SUM(L723:L732)</f>
        <v>4.7557560687018912</v>
      </c>
      <c r="O732" s="1">
        <f>SUM(M723:M732)</f>
        <v>-0.11574947215444609</v>
      </c>
      <c r="P732" s="1">
        <f>(J732-$P$2)/($P$1-$P$2)</f>
        <v>0.25071169596720388</v>
      </c>
      <c r="Q732" s="1">
        <f>(K732-Q$2)/(Q$1-Q$2)</f>
        <v>0.16872591167971537</v>
      </c>
      <c r="R732" s="1">
        <f>IFERROR((N732-R$2)/(R$1-R$2),0)</f>
        <v>0.44252713280936146</v>
      </c>
      <c r="S732" s="1">
        <f>IFERROR((O732-S$2)/(S$1-S$2),0)</f>
        <v>0.6075964608100316</v>
      </c>
    </row>
    <row r="733" spans="1:19" x14ac:dyDescent="0.25">
      <c r="A733" s="2">
        <v>40890</v>
      </c>
      <c r="B733" s="1">
        <v>57355</v>
      </c>
      <c r="C733" s="1">
        <v>58153</v>
      </c>
      <c r="D733" s="1">
        <v>57333</v>
      </c>
      <c r="E733" s="1">
        <v>57495</v>
      </c>
      <c r="F733" s="1">
        <f>IF((C734-B734)&gt;500,500,(E734-B734))</f>
        <v>-848</v>
      </c>
      <c r="G733" s="1">
        <f>(E734-B734)</f>
        <v>-848</v>
      </c>
      <c r="H733" s="1" t="str">
        <f>IF(AND(S733&lt;0.69,P733&gt;=0.46),"TRADE",IF(AND(S733&lt;0.69,P733&lt;0.11,Q733&gt;=0.26),"TRADE",IF(AND(S733&lt;0.69,P733&lt;0.46,P733&gt;=0.11,R733&lt;0.84),"TRADE","NO TRADE")))</f>
        <v>TRADE</v>
      </c>
      <c r="I733" s="1">
        <f>IF((C734-B734)&gt;500,1,0)</f>
        <v>0</v>
      </c>
      <c r="J733" s="1">
        <f>STDEV(E729:E733)</f>
        <v>579.75011858558514</v>
      </c>
      <c r="K733" s="1">
        <f>STDEV(E726:E733)</f>
        <v>791.22581208798147</v>
      </c>
      <c r="L733" s="1">
        <f>IFERROR((E733-D733)/(C733-D733),0)</f>
        <v>0.19756097560975611</v>
      </c>
      <c r="M733" s="1">
        <f>D733/E733-1</f>
        <v>-2.8176363162013551E-3</v>
      </c>
      <c r="N733" s="1">
        <f>SUM(L724:L733)</f>
        <v>4.953317044311647</v>
      </c>
      <c r="O733" s="1">
        <f>SUM(M724:M733)</f>
        <v>-0.11856710847064744</v>
      </c>
      <c r="P733" s="1">
        <f>(J733-$P$2)/($P$1-$P$2)</f>
        <v>0.1537458259790743</v>
      </c>
      <c r="Q733" s="1">
        <f>(K733-Q$2)/(Q$1-Q$2)</f>
        <v>0.18274245545449394</v>
      </c>
      <c r="R733" s="1">
        <f>IFERROR((N733-R$2)/(R$1-R$2),0)</f>
        <v>0.47340828228151177</v>
      </c>
      <c r="S733" s="1">
        <f>IFERROR((O733-S$2)/(S$1-S$2),0)</f>
        <v>0.59537508954526008</v>
      </c>
    </row>
    <row r="734" spans="1:19" x14ac:dyDescent="0.25">
      <c r="A734" s="2">
        <v>40891</v>
      </c>
      <c r="B734" s="1">
        <v>57495</v>
      </c>
      <c r="C734" s="1">
        <v>57495</v>
      </c>
      <c r="D734" s="1">
        <v>56647</v>
      </c>
      <c r="E734" s="1">
        <v>56647</v>
      </c>
      <c r="F734" s="1">
        <f>IF((C735-B735)&gt;500,500,(E735-B735))</f>
        <v>500</v>
      </c>
      <c r="G734" s="1">
        <f>(E735-B735)</f>
        <v>-316</v>
      </c>
      <c r="H734" s="1" t="str">
        <f>IF(AND(S734&lt;0.69,P734&gt;=0.46),"TRADE",IF(AND(S734&lt;0.69,P734&lt;0.11,Q734&gt;=0.26),"TRADE",IF(AND(S734&lt;0.69,P734&lt;0.46,P734&gt;=0.11,R734&lt;0.84),"TRADE","NO TRADE")))</f>
        <v>NO TRADE</v>
      </c>
      <c r="I734" s="1">
        <f>IF((C735-B735)&gt;500,1,0)</f>
        <v>1</v>
      </c>
      <c r="J734" s="1">
        <f>STDEV(E730:E734)</f>
        <v>564.42094220537206</v>
      </c>
      <c r="K734" s="1">
        <f>STDEV(E727:E734)</f>
        <v>962.23615121979583</v>
      </c>
      <c r="L734" s="1">
        <f>IFERROR((E734-D734)/(C734-D734),0)</f>
        <v>0</v>
      </c>
      <c r="M734" s="1">
        <f>D734/E734-1</f>
        <v>0</v>
      </c>
      <c r="N734" s="1">
        <f>SUM(L725:L734)</f>
        <v>4.2671026022985181</v>
      </c>
      <c r="O734" s="1">
        <f>SUM(M725:M734)</f>
        <v>-9.0997877701416652E-2</v>
      </c>
      <c r="P734" s="1">
        <f>(J734-$P$2)/($P$1-$P$2)</f>
        <v>0.14916773098739933</v>
      </c>
      <c r="Q734" s="1">
        <f>(K734-Q$2)/(Q$1-Q$2)</f>
        <v>0.23084490244985237</v>
      </c>
      <c r="R734" s="1">
        <f>IFERROR((N734-R$2)/(R$1-R$2),0)</f>
        <v>0.36614473649089652</v>
      </c>
      <c r="S734" s="1">
        <f>IFERROR((O734-S$2)/(S$1-S$2),0)</f>
        <v>0.71495539264455188</v>
      </c>
    </row>
    <row r="735" spans="1:19" x14ac:dyDescent="0.25">
      <c r="A735" s="2">
        <v>40892</v>
      </c>
      <c r="B735" s="1">
        <v>56647</v>
      </c>
      <c r="C735" s="1">
        <v>57332</v>
      </c>
      <c r="D735" s="1">
        <v>56232</v>
      </c>
      <c r="E735" s="1">
        <v>56331</v>
      </c>
      <c r="F735" s="1">
        <f>IF((C736-B736)&gt;500,500,(E736-B736))</f>
        <v>-237</v>
      </c>
      <c r="G735" s="1">
        <f>(E736-B736)</f>
        <v>-237</v>
      </c>
      <c r="H735" s="1" t="str">
        <f>IF(AND(S735&lt;0.69,P735&gt;=0.46),"TRADE",IF(AND(S735&lt;0.69,P735&lt;0.11,Q735&gt;=0.26),"TRADE",IF(AND(S735&lt;0.69,P735&lt;0.46,P735&gt;=0.11,R735&lt;0.84),"TRADE","NO TRADE")))</f>
        <v>NO TRADE</v>
      </c>
      <c r="I735" s="1">
        <f>IF((C736-B736)&gt;500,1,0)</f>
        <v>0</v>
      </c>
      <c r="J735" s="1">
        <f>STDEV(E731:E735)</f>
        <v>748.71102569683046</v>
      </c>
      <c r="K735" s="1">
        <f>STDEV(E728:E735)</f>
        <v>1055.1694176766118</v>
      </c>
      <c r="L735" s="1">
        <f>IFERROR((E735-D735)/(C735-D735),0)</f>
        <v>0.09</v>
      </c>
      <c r="M735" s="1">
        <f>D735/E735-1</f>
        <v>-1.7574692442882123E-3</v>
      </c>
      <c r="N735" s="1">
        <f>SUM(L726:L735)</f>
        <v>3.4686033035607902</v>
      </c>
      <c r="O735" s="1">
        <f>SUM(M726:M735)</f>
        <v>-7.0964245695339434E-2</v>
      </c>
      <c r="P735" s="1">
        <f>(J735-$P$2)/($P$1-$P$2)</f>
        <v>0.20420640281954372</v>
      </c>
      <c r="Q735" s="1">
        <f>(K735-Q$2)/(Q$1-Q$2)</f>
        <v>0.25698552965718635</v>
      </c>
      <c r="R735" s="1">
        <f>IFERROR((N735-R$2)/(R$1-R$2),0)</f>
        <v>0.2413297211690684</v>
      </c>
      <c r="S735" s="1">
        <f>IFERROR((O735-S$2)/(S$1-S$2),0)</f>
        <v>0.80185037377474999</v>
      </c>
    </row>
    <row r="736" spans="1:19" x14ac:dyDescent="0.25">
      <c r="A736" s="2">
        <v>40893</v>
      </c>
      <c r="B736" s="1">
        <v>56334</v>
      </c>
      <c r="C736" s="1">
        <v>56823</v>
      </c>
      <c r="D736" s="1">
        <v>56087</v>
      </c>
      <c r="E736" s="1">
        <v>56097</v>
      </c>
      <c r="F736" s="1">
        <f>IF((C737-B737)&gt;500,500,(E737-B737))</f>
        <v>-802</v>
      </c>
      <c r="G736" s="1">
        <f>(E737-B737)</f>
        <v>-802</v>
      </c>
      <c r="H736" s="1" t="str">
        <f>IF(AND(S736&lt;0.69,P736&gt;=0.46),"TRADE",IF(AND(S736&lt;0.69,P736&lt;0.11,Q736&gt;=0.26),"TRADE",IF(AND(S736&lt;0.69,P736&lt;0.46,P736&gt;=0.11,R736&lt;0.84),"TRADE","NO TRADE")))</f>
        <v>NO TRADE</v>
      </c>
      <c r="I736" s="1">
        <f>IF((C737-B737)&gt;500,1,0)</f>
        <v>0</v>
      </c>
      <c r="J736" s="1">
        <f>STDEV(E732:E736)</f>
        <v>616.12401349079062</v>
      </c>
      <c r="K736" s="1">
        <f>STDEV(E729:E736)</f>
        <v>895.11554521509368</v>
      </c>
      <c r="L736" s="1">
        <f>IFERROR((E736-D736)/(C736-D736),0)</f>
        <v>1.358695652173913E-2</v>
      </c>
      <c r="M736" s="1">
        <f>D736/E736-1</f>
        <v>-1.7826265219178516E-4</v>
      </c>
      <c r="N736" s="1">
        <f>SUM(L727:L736)</f>
        <v>3.2854208034011787</v>
      </c>
      <c r="O736" s="1">
        <f>SUM(M727:M736)</f>
        <v>-6.6512718761102763E-2</v>
      </c>
      <c r="P736" s="1">
        <f>(J736-$P$2)/($P$1-$P$2)</f>
        <v>0.16460897622034759</v>
      </c>
      <c r="Q736" s="1">
        <f>(K736-Q$2)/(Q$1-Q$2)</f>
        <v>0.21196495981580565</v>
      </c>
      <c r="R736" s="1">
        <f>IFERROR((N736-R$2)/(R$1-R$2),0)</f>
        <v>0.21269609982430815</v>
      </c>
      <c r="S736" s="1">
        <f>IFERROR((O736-S$2)/(S$1-S$2),0)</f>
        <v>0.82115867238149909</v>
      </c>
    </row>
    <row r="737" spans="1:19" x14ac:dyDescent="0.25">
      <c r="A737" s="2">
        <v>40896</v>
      </c>
      <c r="B737" s="1">
        <v>56100</v>
      </c>
      <c r="C737" s="1">
        <v>56376</v>
      </c>
      <c r="D737" s="1">
        <v>55298</v>
      </c>
      <c r="E737" s="1">
        <v>55298</v>
      </c>
      <c r="F737" s="1">
        <f>IF((C738-B738)&gt;500,500,(E738-B738))</f>
        <v>500</v>
      </c>
      <c r="G737" s="1">
        <f>(E738-B738)</f>
        <v>1564</v>
      </c>
      <c r="H737" s="1" t="str">
        <f>IF(AND(S737&lt;0.69,P737&gt;=0.46),"TRADE",IF(AND(S737&lt;0.69,P737&lt;0.11,Q737&gt;=0.26),"TRADE",IF(AND(S737&lt;0.69,P737&lt;0.46,P737&gt;=0.11,R737&lt;0.84),"TRADE","NO TRADE")))</f>
        <v>NO TRADE</v>
      </c>
      <c r="I737" s="1">
        <f>IF((C738-B738)&gt;500,1,0)</f>
        <v>1</v>
      </c>
      <c r="J737" s="1">
        <f>STDEV(E733:E737)</f>
        <v>801.17463764150693</v>
      </c>
      <c r="K737" s="1">
        <f>STDEV(E730:E737)</f>
        <v>943.77157496625512</v>
      </c>
      <c r="L737" s="1">
        <f>IFERROR((E737-D737)/(C737-D737),0)</f>
        <v>0</v>
      </c>
      <c r="M737" s="1">
        <f>D737/E737-1</f>
        <v>0</v>
      </c>
      <c r="N737" s="1">
        <f>SUM(L728:L737)</f>
        <v>2.5333852741635772</v>
      </c>
      <c r="O737" s="1">
        <f>SUM(M728:M737)</f>
        <v>-4.9266071332822348E-2</v>
      </c>
      <c r="P737" s="1">
        <f>(J737-$P$2)/($P$1-$P$2)</f>
        <v>0.21987478532958718</v>
      </c>
      <c r="Q737" s="1">
        <f>(K737-Q$2)/(Q$1-Q$2)</f>
        <v>0.22565111530787679</v>
      </c>
      <c r="R737" s="1">
        <f>IFERROR((N737-R$2)/(R$1-R$2),0)</f>
        <v>9.5143928829626981E-2</v>
      </c>
      <c r="S737" s="1">
        <f>IFERROR((O737-S$2)/(S$1-S$2),0)</f>
        <v>0.89596523278876772</v>
      </c>
    </row>
    <row r="738" spans="1:19" x14ac:dyDescent="0.25">
      <c r="A738" s="2">
        <v>40897</v>
      </c>
      <c r="B738" s="1">
        <v>55301</v>
      </c>
      <c r="C738" s="1">
        <v>56865</v>
      </c>
      <c r="D738" s="1">
        <v>55301</v>
      </c>
      <c r="E738" s="1">
        <v>56865</v>
      </c>
      <c r="F738" s="1">
        <f>IF((C739-B739)&gt;500,500,(E739-B739))</f>
        <v>-212</v>
      </c>
      <c r="G738" s="1">
        <f>(E739-B739)</f>
        <v>-212</v>
      </c>
      <c r="H738" s="1" t="str">
        <f>IF(AND(S738&lt;0.69,P738&gt;=0.46),"TRADE",IF(AND(S738&lt;0.69,P738&lt;0.11,Q738&gt;=0.26),"TRADE",IF(AND(S738&lt;0.69,P738&lt;0.46,P738&gt;=0.11,R738&lt;0.84),"TRADE","NO TRADE")))</f>
        <v>NO TRADE</v>
      </c>
      <c r="I738" s="1">
        <f>IF((C739-B739)&gt;500,1,0)</f>
        <v>0</v>
      </c>
      <c r="J738" s="1">
        <f>STDEV(E734:E738)</f>
        <v>606.64635497132917</v>
      </c>
      <c r="K738" s="1">
        <f>STDEV(E731:E738)</f>
        <v>913.49063643648958</v>
      </c>
      <c r="L738" s="1">
        <f>IFERROR((E738-D738)/(C738-D738),0)</f>
        <v>1</v>
      </c>
      <c r="M738" s="1">
        <f>D738/E738-1</f>
        <v>-2.7503736920777233E-2</v>
      </c>
      <c r="N738" s="1">
        <f>SUM(L729:L738)</f>
        <v>2.5704566365361439</v>
      </c>
      <c r="O738" s="1">
        <f>SUM(M729:M738)</f>
        <v>-5.9318182346585369E-2</v>
      </c>
      <c r="P738" s="1">
        <f>(J738-$P$2)/($P$1-$P$2)</f>
        <v>0.16177845095763621</v>
      </c>
      <c r="Q738" s="1">
        <f>(K738-Q$2)/(Q$1-Q$2)</f>
        <v>0.21713357626320523</v>
      </c>
      <c r="R738" s="1">
        <f>IFERROR((N738-R$2)/(R$1-R$2),0)</f>
        <v>0.10093862729692361</v>
      </c>
      <c r="S738" s="1">
        <f>IFERROR((O738-S$2)/(S$1-S$2),0)</f>
        <v>0.85236465169620179</v>
      </c>
    </row>
    <row r="739" spans="1:19" x14ac:dyDescent="0.25">
      <c r="A739" s="2">
        <v>40898</v>
      </c>
      <c r="B739" s="1">
        <v>56865</v>
      </c>
      <c r="C739" s="1">
        <v>56865</v>
      </c>
      <c r="D739" s="1">
        <v>56046</v>
      </c>
      <c r="E739" s="1">
        <v>56653</v>
      </c>
      <c r="F739" s="1">
        <f>IF((C740-B740)&gt;500,500,(E740-B740))</f>
        <v>500</v>
      </c>
      <c r="G739" s="1">
        <f>(E740-B740)</f>
        <v>692</v>
      </c>
      <c r="H739" s="1" t="str">
        <f>IF(AND(S739&lt;0.69,P739&gt;=0.46),"TRADE",IF(AND(S739&lt;0.69,P739&lt;0.11,Q739&gt;=0.26),"TRADE",IF(AND(S739&lt;0.69,P739&lt;0.46,P739&gt;=0.11,R739&lt;0.84),"TRADE","NO TRADE")))</f>
        <v>NO TRADE</v>
      </c>
      <c r="I739" s="1">
        <f>IF((C740-B740)&gt;500,1,0)</f>
        <v>1</v>
      </c>
      <c r="J739" s="1">
        <f>STDEV(E735:E739)</f>
        <v>607.63903758728338</v>
      </c>
      <c r="K739" s="1">
        <f>STDEV(E732:E739)</f>
        <v>702.47418610427042</v>
      </c>
      <c r="L739" s="1">
        <f>IFERROR((E739-D739)/(C739-D739),0)</f>
        <v>0.74114774114774118</v>
      </c>
      <c r="M739" s="1">
        <f>D739/E739-1</f>
        <v>-1.0714348754699676E-2</v>
      </c>
      <c r="N739" s="1">
        <f>SUM(L730:L739)</f>
        <v>3.2256504992771764</v>
      </c>
      <c r="O739" s="1">
        <f>SUM(M730:M739)</f>
        <v>-6.8634716465142964E-2</v>
      </c>
      <c r="P739" s="1">
        <f>(J739-$P$2)/($P$1-$P$2)</f>
        <v>0.16207491798232834</v>
      </c>
      <c r="Q739" s="1">
        <f>(K739-Q$2)/(Q$1-Q$2)</f>
        <v>0.15777805618888768</v>
      </c>
      <c r="R739" s="1">
        <f>IFERROR((N739-R$2)/(R$1-R$2),0)</f>
        <v>0.20335328457472576</v>
      </c>
      <c r="S739" s="1">
        <f>IFERROR((O739-S$2)/(S$1-S$2),0)</f>
        <v>0.81195460242578854</v>
      </c>
    </row>
    <row r="740" spans="1:19" x14ac:dyDescent="0.25">
      <c r="A740" s="2">
        <v>40899</v>
      </c>
      <c r="B740" s="1">
        <v>56656</v>
      </c>
      <c r="C740" s="1">
        <v>57459</v>
      </c>
      <c r="D740" s="1">
        <v>56557</v>
      </c>
      <c r="E740" s="1">
        <v>57348</v>
      </c>
      <c r="F740" s="1">
        <f>IF((C741-B741)&gt;500,500,(E741-B741))</f>
        <v>353</v>
      </c>
      <c r="G740" s="1">
        <f>(E741-B741)</f>
        <v>353</v>
      </c>
      <c r="H740" s="1" t="str">
        <f>IF(AND(S740&lt;0.69,P740&gt;=0.46),"TRADE",IF(AND(S740&lt;0.69,P740&lt;0.11,Q740&gt;=0.26),"TRADE",IF(AND(S740&lt;0.69,P740&lt;0.46,P740&gt;=0.11,R740&lt;0.84),"TRADE","NO TRADE")))</f>
        <v>NO TRADE</v>
      </c>
      <c r="I740" s="1">
        <f>IF((C741-B741)&gt;500,1,0)</f>
        <v>0</v>
      </c>
      <c r="J740" s="1">
        <f>STDEV(E736:E740)</f>
        <v>786.05451464895225</v>
      </c>
      <c r="K740" s="1">
        <f>STDEV(E733:E740)</f>
        <v>702.62787346605353</v>
      </c>
      <c r="L740" s="1">
        <f>IFERROR((E740-D740)/(C740-D740),0)</f>
        <v>0.87694013303769403</v>
      </c>
      <c r="M740" s="1">
        <f>D740/E740-1</f>
        <v>-1.3792983190346608E-2</v>
      </c>
      <c r="N740" s="1">
        <f>SUM(L731:L740)</f>
        <v>4.0029483226572307</v>
      </c>
      <c r="O740" s="1">
        <f>SUM(M731:M740)</f>
        <v>-7.9033739164670713E-2</v>
      </c>
      <c r="P740" s="1">
        <f>(J740-$P$2)/($P$1-$P$2)</f>
        <v>0.21535912462944187</v>
      </c>
      <c r="Q740" s="1">
        <f>(K740-Q$2)/(Q$1-Q$2)</f>
        <v>0.15782128596207892</v>
      </c>
      <c r="R740" s="1">
        <f>IFERROR((N740-R$2)/(R$1-R$2),0)</f>
        <v>0.32485425506796528</v>
      </c>
      <c r="S740" s="1">
        <f>IFERROR((O740-S$2)/(S$1-S$2),0)</f>
        <v>0.7668493074411421</v>
      </c>
    </row>
    <row r="741" spans="1:19" x14ac:dyDescent="0.25">
      <c r="A741" s="2">
        <v>40900</v>
      </c>
      <c r="B741" s="1">
        <v>57348</v>
      </c>
      <c r="C741" s="1">
        <v>57792</v>
      </c>
      <c r="D741" s="1">
        <v>57348</v>
      </c>
      <c r="E741" s="1">
        <v>57701</v>
      </c>
      <c r="F741" s="1">
        <f>IF((C742-B742)&gt;500,500,(E742-B742))</f>
        <v>-33</v>
      </c>
      <c r="G741" s="1">
        <f>(E742-B742)</f>
        <v>-33</v>
      </c>
      <c r="H741" s="1" t="str">
        <f>IF(AND(S741&lt;0.69,P741&gt;=0.46),"TRADE",IF(AND(S741&lt;0.69,P741&lt;0.11,Q741&gt;=0.26),"TRADE",IF(AND(S741&lt;0.69,P741&lt;0.46,P741&gt;=0.11,R741&lt;0.84),"TRADE","NO TRADE")))</f>
        <v>NO TRADE</v>
      </c>
      <c r="I741" s="1">
        <f>IF((C742-B742)&gt;500,1,0)</f>
        <v>0</v>
      </c>
      <c r="J741" s="1">
        <f>STDEV(E737:E741)</f>
        <v>920.63809393268104</v>
      </c>
      <c r="K741" s="1">
        <f>STDEV(E734:E741)</f>
        <v>743.07007937148353</v>
      </c>
      <c r="L741" s="1">
        <f>IFERROR((E741-D741)/(C741-D741),0)</f>
        <v>0.79504504504504503</v>
      </c>
      <c r="M741" s="1">
        <f>D741/E741-1</f>
        <v>-6.1177449264311345E-3</v>
      </c>
      <c r="N741" s="1">
        <f>SUM(L732:L741)</f>
        <v>4.0781776994995109</v>
      </c>
      <c r="O741" s="1">
        <f>SUM(M732:M741)</f>
        <v>-7.1740535536942929E-2</v>
      </c>
      <c r="P741" s="1">
        <f>(J741-$P$2)/($P$1-$P$2)</f>
        <v>0.25555283073591206</v>
      </c>
      <c r="Q741" s="1">
        <f>(K741-Q$2)/(Q$1-Q$2)</f>
        <v>0.16919702543968931</v>
      </c>
      <c r="R741" s="1">
        <f>IFERROR((N741-R$2)/(R$1-R$2),0)</f>
        <v>0.33661350875555673</v>
      </c>
      <c r="S741" s="1">
        <f>IFERROR((O741-S$2)/(S$1-S$2),0)</f>
        <v>0.79848325137192078</v>
      </c>
    </row>
    <row r="742" spans="1:19" x14ac:dyDescent="0.25">
      <c r="A742" s="2">
        <v>40903</v>
      </c>
      <c r="B742" s="1">
        <v>57702</v>
      </c>
      <c r="C742" s="1">
        <v>57856</v>
      </c>
      <c r="D742" s="1">
        <v>57669</v>
      </c>
      <c r="E742" s="1">
        <v>57669</v>
      </c>
      <c r="F742" s="1">
        <f>IF((C743-B743)&gt;500,500,(E743-B743))</f>
        <v>339</v>
      </c>
      <c r="G742" s="1">
        <f>(E743-B743)</f>
        <v>339</v>
      </c>
      <c r="H742" s="1" t="str">
        <f>IF(AND(S742&lt;0.69,P742&gt;=0.46),"TRADE",IF(AND(S742&lt;0.69,P742&lt;0.11,Q742&gt;=0.26),"TRADE",IF(AND(S742&lt;0.69,P742&lt;0.46,P742&gt;=0.11,R742&lt;0.84),"TRADE","NO TRADE")))</f>
        <v>NO TRADE</v>
      </c>
      <c r="I742" s="1">
        <f>IF((C743-B743)&gt;500,1,0)</f>
        <v>0</v>
      </c>
      <c r="J742" s="1">
        <f>STDEV(E738:E742)</f>
        <v>472.5359245602391</v>
      </c>
      <c r="K742" s="1">
        <f>STDEV(E735:E742)</f>
        <v>831.4611493372031</v>
      </c>
      <c r="L742" s="1">
        <f>IFERROR((E742-D742)/(C742-D742),0)</f>
        <v>0</v>
      </c>
      <c r="M742" s="1">
        <f>D742/E742-1</f>
        <v>0</v>
      </c>
      <c r="N742" s="1">
        <f>SUM(L733:L742)</f>
        <v>3.7142808513619756</v>
      </c>
      <c r="O742" s="1">
        <f>SUM(M733:M742)</f>
        <v>-6.2882182004936005E-2</v>
      </c>
      <c r="P742" s="1">
        <f>(J742-$P$2)/($P$1-$P$2)</f>
        <v>0.12172605188752708</v>
      </c>
      <c r="Q742" s="1">
        <f>(K742-Q$2)/(Q$1-Q$2)</f>
        <v>0.19406000611954019</v>
      </c>
      <c r="R742" s="1">
        <f>IFERROR((N742-R$2)/(R$1-R$2),0)</f>
        <v>0.27973206784803023</v>
      </c>
      <c r="S742" s="1">
        <f>IFERROR((O742-S$2)/(S$1-S$2),0)</f>
        <v>0.83690596287899355</v>
      </c>
    </row>
    <row r="743" spans="1:19" x14ac:dyDescent="0.25">
      <c r="A743" s="2">
        <v>40904</v>
      </c>
      <c r="B743" s="1">
        <v>57666</v>
      </c>
      <c r="C743" s="1">
        <v>58111</v>
      </c>
      <c r="D743" s="1">
        <v>57611</v>
      </c>
      <c r="E743" s="1">
        <v>58005</v>
      </c>
      <c r="F743" s="1">
        <f>IF((C744-B744)&gt;500,500,(E744-B744))</f>
        <v>-1472</v>
      </c>
      <c r="G743" s="1">
        <f>(E744-B744)</f>
        <v>-1472</v>
      </c>
      <c r="H743" s="1" t="str">
        <f>IF(AND(S743&lt;0.69,P743&gt;=0.46),"TRADE",IF(AND(S743&lt;0.69,P743&lt;0.11,Q743&gt;=0.26),"TRADE",IF(AND(S743&lt;0.69,P743&lt;0.46,P743&gt;=0.11,R743&lt;0.84),"TRADE","NO TRADE")))</f>
        <v>NO TRADE</v>
      </c>
      <c r="I743" s="1">
        <f>IF((C744-B744)&gt;500,1,0)</f>
        <v>0</v>
      </c>
      <c r="J743" s="1">
        <f>STDEV(E739:E743)</f>
        <v>515.1273628919356</v>
      </c>
      <c r="K743" s="1">
        <f>STDEV(E736:E743)</f>
        <v>918.41291678323296</v>
      </c>
      <c r="L743" s="1">
        <f>IFERROR((E743-D743)/(C743-D743),0)</f>
        <v>0.78800000000000003</v>
      </c>
      <c r="M743" s="1">
        <f>D743/E743-1</f>
        <v>-6.7925178863891267E-3</v>
      </c>
      <c r="N743" s="1">
        <f>SUM(L734:L743)</f>
        <v>4.3047198757522196</v>
      </c>
      <c r="O743" s="1">
        <f>SUM(M734:M743)</f>
        <v>-6.6857063575123776E-2</v>
      </c>
      <c r="P743" s="1">
        <f>(J743-$P$2)/($P$1-$P$2)</f>
        <v>0.13444608626368984</v>
      </c>
      <c r="Q743" s="1">
        <f>(K743-Q$2)/(Q$1-Q$2)</f>
        <v>0.21851813424184896</v>
      </c>
      <c r="R743" s="1">
        <f>IFERROR((N743-R$2)/(R$1-R$2),0)</f>
        <v>0.3720247674062791</v>
      </c>
      <c r="S743" s="1">
        <f>IFERROR((O743-S$2)/(S$1-S$2),0)</f>
        <v>0.81966509218058692</v>
      </c>
    </row>
    <row r="744" spans="1:19" x14ac:dyDescent="0.25">
      <c r="A744" s="2">
        <v>40905</v>
      </c>
      <c r="B744" s="1">
        <v>58006</v>
      </c>
      <c r="C744" s="1">
        <v>58010</v>
      </c>
      <c r="D744" s="1">
        <v>56447</v>
      </c>
      <c r="E744" s="1">
        <v>56534</v>
      </c>
      <c r="F744" s="1">
        <f>IF((C745-B745)&gt;500,500,(E745-B745))</f>
        <v>220</v>
      </c>
      <c r="G744" s="1">
        <f>(E745-B745)</f>
        <v>220</v>
      </c>
      <c r="H744" s="1" t="str">
        <f>IF(AND(S744&lt;0.69,P744&gt;=0.46),"TRADE",IF(AND(S744&lt;0.69,P744&lt;0.11,Q744&gt;=0.26),"TRADE",IF(AND(S744&lt;0.69,P744&lt;0.46,P744&gt;=0.11,R744&lt;0.84),"TRADE","NO TRADE")))</f>
        <v>NO TRADE</v>
      </c>
      <c r="I744" s="1">
        <f>IF((C745-B745)&gt;500,1,0)</f>
        <v>0</v>
      </c>
      <c r="J744" s="1">
        <f>STDEV(E740:E744)</f>
        <v>563.1245865703255</v>
      </c>
      <c r="K744" s="1">
        <f>STDEV(E737:E744)</f>
        <v>871.94518790706434</v>
      </c>
      <c r="L744" s="1">
        <f>IFERROR((E744-D744)/(C744-D744),0)</f>
        <v>5.5662188099808059E-2</v>
      </c>
      <c r="M744" s="1">
        <f>D744/E744-1</f>
        <v>-1.5388969469699587E-3</v>
      </c>
      <c r="N744" s="1">
        <f>SUM(L735:L744)</f>
        <v>4.3603820638520281</v>
      </c>
      <c r="O744" s="1">
        <f>SUM(M735:M744)</f>
        <v>-6.8395960522093735E-2</v>
      </c>
      <c r="P744" s="1">
        <f>(J744-$P$2)/($P$1-$P$2)</f>
        <v>0.14878057129316444</v>
      </c>
      <c r="Q744" s="1">
        <f>(K744-Q$2)/(Q$1-Q$2)</f>
        <v>0.20544751245015896</v>
      </c>
      <c r="R744" s="1">
        <f>IFERROR((N744-R$2)/(R$1-R$2),0)</f>
        <v>0.38072543486022264</v>
      </c>
      <c r="S744" s="1">
        <f>IFERROR((O744-S$2)/(S$1-S$2),0)</f>
        <v>0.81299019563024044</v>
      </c>
    </row>
    <row r="745" spans="1:19" x14ac:dyDescent="0.25">
      <c r="A745" s="2">
        <v>40906</v>
      </c>
      <c r="B745" s="1">
        <v>56534</v>
      </c>
      <c r="C745" s="1">
        <v>56945</v>
      </c>
      <c r="D745" s="1">
        <v>56313</v>
      </c>
      <c r="E745" s="1">
        <v>56754</v>
      </c>
      <c r="F745" s="1">
        <f>IF((C746-B746)&gt;500,500,(E746-B746))</f>
        <v>500</v>
      </c>
      <c r="G745" s="1">
        <f>(E746-B746)</f>
        <v>1074</v>
      </c>
      <c r="H745" s="1" t="str">
        <f>IF(AND(S745&lt;0.69,P745&gt;=0.46),"TRADE",IF(AND(S745&lt;0.69,P745&lt;0.11,Q745&gt;=0.26),"TRADE",IF(AND(S745&lt;0.69,P745&lt;0.46,P745&gt;=0.11,R745&lt;0.84),"TRADE","NO TRADE")))</f>
        <v>NO TRADE</v>
      </c>
      <c r="I745" s="1">
        <f>IF((C746-B746)&gt;500,1,0)</f>
        <v>1</v>
      </c>
      <c r="J745" s="1">
        <f>STDEV(E741:E745)</f>
        <v>646.82787509506727</v>
      </c>
      <c r="K745" s="1">
        <f>STDEV(E738:E745)</f>
        <v>559.86820834396883</v>
      </c>
      <c r="L745" s="1">
        <f>IFERROR((E745-D745)/(C745-D745),0)</f>
        <v>0.69778481012658233</v>
      </c>
      <c r="M745" s="1">
        <f>D745/E745-1</f>
        <v>-7.7703774183317531E-3</v>
      </c>
      <c r="N745" s="1">
        <f>SUM(L736:L745)</f>
        <v>4.9681668739786105</v>
      </c>
      <c r="O745" s="1">
        <f>SUM(M736:M745)</f>
        <v>-7.4408868696137276E-2</v>
      </c>
      <c r="P745" s="1">
        <f>(J745-$P$2)/($P$1-$P$2)</f>
        <v>0.17377875752817193</v>
      </c>
      <c r="Q745" s="1">
        <f>(K745-Q$2)/(Q$1-Q$2)</f>
        <v>0.11766529738575629</v>
      </c>
      <c r="R745" s="1">
        <f>IFERROR((N745-R$2)/(R$1-R$2),0)</f>
        <v>0.47572948872507231</v>
      </c>
      <c r="S745" s="1">
        <f>IFERROR((O745-S$2)/(S$1-S$2),0)</f>
        <v>0.78690947586047388</v>
      </c>
    </row>
    <row r="746" spans="1:19" x14ac:dyDescent="0.25">
      <c r="A746" s="2">
        <v>40910</v>
      </c>
      <c r="B746" s="1">
        <v>56755</v>
      </c>
      <c r="C746" s="1">
        <v>57993</v>
      </c>
      <c r="D746" s="1">
        <v>56649</v>
      </c>
      <c r="E746" s="1">
        <v>57829</v>
      </c>
      <c r="F746" s="1">
        <f>IF((C747-B747)&gt;500,500,(E747-B747))</f>
        <v>500</v>
      </c>
      <c r="G746" s="1">
        <f>(E747-B747)</f>
        <v>1429</v>
      </c>
      <c r="H746" s="1" t="str">
        <f>IF(AND(S746&lt;0.69,P746&gt;=0.46),"TRADE",IF(AND(S746&lt;0.69,P746&lt;0.11,Q746&gt;=0.26),"TRADE",IF(AND(S746&lt;0.69,P746&lt;0.46,P746&gt;=0.11,R746&lt;0.84),"TRADE","NO TRADE")))</f>
        <v>NO TRADE</v>
      </c>
      <c r="I746" s="1">
        <f>IF((C747-B747)&gt;500,1,0)</f>
        <v>1</v>
      </c>
      <c r="J746" s="1">
        <f>STDEV(E742:E746)</f>
        <v>667.26359109425414</v>
      </c>
      <c r="K746" s="1">
        <f>STDEV(E739:E746)</f>
        <v>582.91531791259592</v>
      </c>
      <c r="L746" s="1">
        <f>IFERROR((E746-D746)/(C746-D746),0)</f>
        <v>0.87797619047619047</v>
      </c>
      <c r="M746" s="1">
        <f>D746/E746-1</f>
        <v>-2.0404987117190299E-2</v>
      </c>
      <c r="N746" s="1">
        <f>SUM(L737:L746)</f>
        <v>5.8325561079330619</v>
      </c>
      <c r="O746" s="1">
        <f>SUM(M737:M746)</f>
        <v>-9.4635593161135789E-2</v>
      </c>
      <c r="P746" s="1">
        <f>(J746-$P$2)/($P$1-$P$2)</f>
        <v>0.17988193272471623</v>
      </c>
      <c r="Q746" s="1">
        <f>(K746-Q$2)/(Q$1-Q$2)</f>
        <v>0.12414807715246139</v>
      </c>
      <c r="R746" s="1">
        <f>IFERROR((N746-R$2)/(R$1-R$2),0)</f>
        <v>0.61084389101772218</v>
      </c>
      <c r="S746" s="1">
        <f>IFERROR((O746-S$2)/(S$1-S$2),0)</f>
        <v>0.69917696484207281</v>
      </c>
    </row>
    <row r="747" spans="1:19" x14ac:dyDescent="0.25">
      <c r="A747" s="2">
        <v>40911</v>
      </c>
      <c r="B747" s="1">
        <v>57836</v>
      </c>
      <c r="C747" s="1">
        <v>59288</v>
      </c>
      <c r="D747" s="1">
        <v>57836</v>
      </c>
      <c r="E747" s="1">
        <v>59265</v>
      </c>
      <c r="F747" s="1">
        <f>IF((C748-B748)&gt;500,500,(E748-B748))</f>
        <v>102</v>
      </c>
      <c r="G747" s="1">
        <f>(E748-B748)</f>
        <v>102</v>
      </c>
      <c r="H747" s="1" t="str">
        <f>IF(AND(S747&lt;0.69,P747&gt;=0.46),"TRADE",IF(AND(S747&lt;0.69,P747&lt;0.11,Q747&gt;=0.26),"TRADE",IF(AND(S747&lt;0.69,P747&lt;0.46,P747&gt;=0.11,R747&lt;0.84),"TRADE","NO TRADE")))</f>
        <v>TRADE</v>
      </c>
      <c r="I747" s="1">
        <f>IF((C748-B748)&gt;500,1,0)</f>
        <v>0</v>
      </c>
      <c r="J747" s="1">
        <f>STDEV(E743:E747)</f>
        <v>1096.6778469541546</v>
      </c>
      <c r="K747" s="1">
        <f>STDEV(E740:E747)</f>
        <v>837.30868817044666</v>
      </c>
      <c r="L747" s="1">
        <f>IFERROR((E747-D747)/(C747-D747),0)</f>
        <v>0.9841597796143251</v>
      </c>
      <c r="M747" s="1">
        <f>D747/E747-1</f>
        <v>-2.4112039146207742E-2</v>
      </c>
      <c r="N747" s="1">
        <f>SUM(L738:L747)</f>
        <v>6.816715887547387</v>
      </c>
      <c r="O747" s="1">
        <f>SUM(M738:M747)</f>
        <v>-0.11874763230734353</v>
      </c>
      <c r="P747" s="1">
        <f>(J747-$P$2)/($P$1-$P$2)</f>
        <v>0.30812752174694358</v>
      </c>
      <c r="Q747" s="1">
        <f>(K747-Q$2)/(Q$1-Q$2)</f>
        <v>0.19570482436975481</v>
      </c>
      <c r="R747" s="1">
        <f>IFERROR((N747-R$2)/(R$1-R$2),0)</f>
        <v>0.7646798657842272</v>
      </c>
      <c r="S747" s="1">
        <f>IFERROR((O747-S$2)/(S$1-S$2),0)</f>
        <v>0.59459207549276583</v>
      </c>
    </row>
    <row r="748" spans="1:19" x14ac:dyDescent="0.25">
      <c r="A748" s="2">
        <v>40912</v>
      </c>
      <c r="B748" s="1">
        <v>59263</v>
      </c>
      <c r="C748" s="1">
        <v>59519</v>
      </c>
      <c r="D748" s="1">
        <v>58558</v>
      </c>
      <c r="E748" s="1">
        <v>59365</v>
      </c>
      <c r="F748" s="1">
        <f>IF((C749-B749)&gt;500,500,(E749-B749))</f>
        <v>-808</v>
      </c>
      <c r="G748" s="1">
        <f>(E749-B749)</f>
        <v>-808</v>
      </c>
      <c r="H748" s="1" t="str">
        <f>IF(AND(S748&lt;0.69,P748&gt;=0.46),"TRADE",IF(AND(S748&lt;0.69,P748&lt;0.11,Q748&gt;=0.26),"TRADE",IF(AND(S748&lt;0.69,P748&lt;0.46,P748&gt;=0.11,R748&lt;0.84),"TRADE","NO TRADE")))</f>
        <v>TRADE</v>
      </c>
      <c r="I748" s="1">
        <f>IF((C749-B749)&gt;500,1,0)</f>
        <v>0</v>
      </c>
      <c r="J748" s="1">
        <f>STDEV(E744:E748)</f>
        <v>1339.921751446703</v>
      </c>
      <c r="K748" s="1">
        <f>STDEV(E741:E748)</f>
        <v>1020.9931789334204</v>
      </c>
      <c r="L748" s="1">
        <f>IFERROR((E748-D748)/(C748-D748),0)</f>
        <v>0.83975026014568155</v>
      </c>
      <c r="M748" s="1">
        <f>D748/E748-1</f>
        <v>-1.3593868441000634E-2</v>
      </c>
      <c r="N748" s="1">
        <f>SUM(L739:L748)</f>
        <v>6.6564661476930675</v>
      </c>
      <c r="O748" s="1">
        <f>SUM(M739:M748)</f>
        <v>-0.10483776382756693</v>
      </c>
      <c r="P748" s="1">
        <f>(J748-$P$2)/($P$1-$P$2)</f>
        <v>0.38077289246302631</v>
      </c>
      <c r="Q748" s="1">
        <f>(K748-Q$2)/(Q$1-Q$2)</f>
        <v>0.24737230556213366</v>
      </c>
      <c r="R748" s="1">
        <f>IFERROR((N748-R$2)/(R$1-R$2),0)</f>
        <v>0.73963090986547497</v>
      </c>
      <c r="S748" s="1">
        <f>IFERROR((O748-S$2)/(S$1-S$2),0)</f>
        <v>0.65492550673015038</v>
      </c>
    </row>
    <row r="749" spans="1:19" x14ac:dyDescent="0.25">
      <c r="A749" s="2">
        <v>40913</v>
      </c>
      <c r="B749" s="1">
        <v>59354</v>
      </c>
      <c r="C749" s="1">
        <v>59354</v>
      </c>
      <c r="D749" s="1">
        <v>57963</v>
      </c>
      <c r="E749" s="1">
        <v>58546</v>
      </c>
      <c r="F749" s="1">
        <f>IF((C750-B750)&gt;500,500,(E750-B750))</f>
        <v>500</v>
      </c>
      <c r="G749" s="1">
        <f>(E750-B750)</f>
        <v>35</v>
      </c>
      <c r="H749" s="1" t="str">
        <f>IF(AND(S749&lt;0.69,P749&gt;=0.46),"TRADE",IF(AND(S749&lt;0.69,P749&lt;0.11,Q749&gt;=0.26),"TRADE",IF(AND(S749&lt;0.69,P749&lt;0.46,P749&gt;=0.11,R749&lt;0.84),"TRADE","NO TRADE")))</f>
        <v>TRADE</v>
      </c>
      <c r="I749" s="1">
        <f>IF((C750-B750)&gt;500,1,0)</f>
        <v>1</v>
      </c>
      <c r="J749" s="1">
        <f>STDEV(E745:E749)</f>
        <v>1086.7965310949423</v>
      </c>
      <c r="K749" s="1">
        <f>STDEV(E742:E749)</f>
        <v>1042.1083625447568</v>
      </c>
      <c r="L749" s="1">
        <f>IFERROR((E749-D749)/(C749-D749),0)</f>
        <v>0.41912293314162474</v>
      </c>
      <c r="M749" s="1">
        <f>D749/E749-1</f>
        <v>-9.9579817579339425E-3</v>
      </c>
      <c r="N749" s="1">
        <f>SUM(L740:L749)</f>
        <v>6.3344413396869514</v>
      </c>
      <c r="O749" s="1">
        <f>SUM(M740:M749)</f>
        <v>-0.1040813968308012</v>
      </c>
      <c r="P749" s="1">
        <f>(J749-$P$2)/($P$1-$P$2)</f>
        <v>0.30517644325947763</v>
      </c>
      <c r="Q749" s="1">
        <f>(K749-Q$2)/(Q$1-Q$2)</f>
        <v>0.25331166575297381</v>
      </c>
      <c r="R749" s="1">
        <f>IFERROR((N749-R$2)/(R$1-R$2),0)</f>
        <v>0.68929457092462643</v>
      </c>
      <c r="S749" s="1">
        <f>IFERROR((O749-S$2)/(S$1-S$2),0)</f>
        <v>0.65820621468622764</v>
      </c>
    </row>
    <row r="750" spans="1:19" x14ac:dyDescent="0.25">
      <c r="A750" s="2">
        <v>40914</v>
      </c>
      <c r="B750" s="1">
        <v>58565</v>
      </c>
      <c r="C750" s="1">
        <v>59261</v>
      </c>
      <c r="D750" s="1">
        <v>58355</v>
      </c>
      <c r="E750" s="1">
        <v>58600</v>
      </c>
      <c r="F750" s="1">
        <f>IF((C751-B751)&gt;500,500,(E751-B751))</f>
        <v>500</v>
      </c>
      <c r="G750" s="1">
        <f>(E751-B751)</f>
        <v>482</v>
      </c>
      <c r="H750" s="1" t="str">
        <f>IF(AND(S750&lt;0.69,P750&gt;=0.46),"TRADE",IF(AND(S750&lt;0.69,P750&lt;0.11,Q750&gt;=0.26),"TRADE",IF(AND(S750&lt;0.69,P750&lt;0.46,P750&gt;=0.11,R750&lt;0.84),"TRADE","NO TRADE")))</f>
        <v>NO TRADE</v>
      </c>
      <c r="I750" s="1">
        <f>IF((C751-B751)&gt;500,1,0)</f>
        <v>1</v>
      </c>
      <c r="J750" s="1">
        <f>STDEV(E746:E750)</f>
        <v>622.81658616321386</v>
      </c>
      <c r="K750" s="1">
        <f>STDEV(E743:E750)</f>
        <v>1052.3241963794781</v>
      </c>
      <c r="L750" s="1">
        <f>IFERROR((E750-D750)/(C750-D750),0)</f>
        <v>0.27041942604856511</v>
      </c>
      <c r="M750" s="1">
        <f>D750/E750-1</f>
        <v>-4.1808873720136086E-3</v>
      </c>
      <c r="N750" s="1">
        <f>SUM(L741:L750)</f>
        <v>5.7279206326978223</v>
      </c>
      <c r="O750" s="1">
        <f>SUM(M741:M750)</f>
        <v>-9.4469301012468199E-2</v>
      </c>
      <c r="P750" s="1">
        <f>(J750-$P$2)/($P$1-$P$2)</f>
        <v>0.16660772896955536</v>
      </c>
      <c r="Q750" s="1">
        <f>(K750-Q$2)/(Q$1-Q$2)</f>
        <v>0.25618521484972928</v>
      </c>
      <c r="R750" s="1">
        <f>IFERROR((N750-R$2)/(R$1-R$2),0)</f>
        <v>0.59448811153821779</v>
      </c>
      <c r="S750" s="1">
        <f>IFERROR((O750-S$2)/(S$1-S$2),0)</f>
        <v>0.69989824958545765</v>
      </c>
    </row>
    <row r="751" spans="1:19" x14ac:dyDescent="0.25">
      <c r="A751" s="2">
        <v>40917</v>
      </c>
      <c r="B751" s="1">
        <v>58601</v>
      </c>
      <c r="C751" s="1">
        <v>59220</v>
      </c>
      <c r="D751" s="1">
        <v>58599</v>
      </c>
      <c r="E751" s="1">
        <v>59083</v>
      </c>
      <c r="F751" s="1">
        <f>IF((C752-B752)&gt;500,500,(E752-B752))</f>
        <v>500</v>
      </c>
      <c r="G751" s="1">
        <f>(E752-B752)</f>
        <v>716</v>
      </c>
      <c r="H751" s="1" t="str">
        <f>IF(AND(S751&lt;0.69,P751&gt;=0.46),"TRADE",IF(AND(S751&lt;0.69,P751&lt;0.11,Q751&gt;=0.26),"TRADE",IF(AND(S751&lt;0.69,P751&lt;0.46,P751&gt;=0.11,R751&lt;0.84),"TRADE","NO TRADE")))</f>
        <v>NO TRADE</v>
      </c>
      <c r="I751" s="1">
        <f>IF((C752-B752)&gt;500,1,0)</f>
        <v>1</v>
      </c>
      <c r="J751" s="1">
        <f>STDEV(E747:E751)</f>
        <v>378.31164401852612</v>
      </c>
      <c r="K751" s="1">
        <f>STDEV(E744:E751)</f>
        <v>1104.3612245482518</v>
      </c>
      <c r="L751" s="1">
        <f>IFERROR((E751-D751)/(C751-D751),0)</f>
        <v>0.77938808373590984</v>
      </c>
      <c r="M751" s="1">
        <f>D751/E751-1</f>
        <v>-8.1918656804833567E-3</v>
      </c>
      <c r="N751" s="1">
        <f>SUM(L742:L751)</f>
        <v>5.712263671388687</v>
      </c>
      <c r="O751" s="1">
        <f>SUM(M742:M751)</f>
        <v>-9.6543421766520421E-2</v>
      </c>
      <c r="P751" s="1">
        <f>(J751-$P$2)/($P$1-$P$2)</f>
        <v>9.358574635884892E-2</v>
      </c>
      <c r="Q751" s="1">
        <f>(K751-Q$2)/(Q$1-Q$2)</f>
        <v>0.2708223906017464</v>
      </c>
      <c r="R751" s="1">
        <f>IFERROR((N751-R$2)/(R$1-R$2),0)</f>
        <v>0.59204074074054491</v>
      </c>
      <c r="S751" s="1">
        <f>IFERROR((O751-S$2)/(S$1-S$2),0)</f>
        <v>0.69090184375497987</v>
      </c>
    </row>
    <row r="752" spans="1:19" x14ac:dyDescent="0.25">
      <c r="A752" s="2">
        <v>40918</v>
      </c>
      <c r="B752" s="1">
        <v>59090</v>
      </c>
      <c r="C752" s="1">
        <v>60112</v>
      </c>
      <c r="D752" s="1">
        <v>59090</v>
      </c>
      <c r="E752" s="1">
        <v>59806</v>
      </c>
      <c r="F752" s="1">
        <f>IF((C753-B753)&gt;500,500,(E753-B753))</f>
        <v>163</v>
      </c>
      <c r="G752" s="1">
        <f>(E753-B753)</f>
        <v>163</v>
      </c>
      <c r="H752" s="1" t="str">
        <f>IF(AND(S752&lt;0.69,P752&gt;=0.46),"TRADE",IF(AND(S752&lt;0.69,P752&lt;0.11,Q752&gt;=0.26),"TRADE",IF(AND(S752&lt;0.69,P752&lt;0.46,P752&gt;=0.11,R752&lt;0.84),"TRADE","NO TRADE")))</f>
        <v>TRADE</v>
      </c>
      <c r="I752" s="1">
        <f>IF((C753-B753)&gt;500,1,0)</f>
        <v>0</v>
      </c>
      <c r="J752" s="1">
        <f>STDEV(E748:E752)</f>
        <v>530.06273213648967</v>
      </c>
      <c r="K752" s="1">
        <f>STDEV(E745:E752)</f>
        <v>977.98334779863637</v>
      </c>
      <c r="L752" s="1">
        <f>IFERROR((E752-D752)/(C752-D752),0)</f>
        <v>0.70058708414872795</v>
      </c>
      <c r="M752" s="1">
        <f>D752/E752-1</f>
        <v>-1.1972042938835581E-2</v>
      </c>
      <c r="N752" s="1">
        <f>SUM(L743:L752)</f>
        <v>6.4128507555374146</v>
      </c>
      <c r="O752" s="1">
        <f>SUM(M743:M752)</f>
        <v>-0.108515464705356</v>
      </c>
      <c r="P752" s="1">
        <f>(J752-$P$2)/($P$1-$P$2)</f>
        <v>0.13890656981749439</v>
      </c>
      <c r="Q752" s="1">
        <f>(K752-Q$2)/(Q$1-Q$2)</f>
        <v>0.23527433456842911</v>
      </c>
      <c r="R752" s="1">
        <f>IFERROR((N752-R$2)/(R$1-R$2),0)</f>
        <v>0.70155090284153854</v>
      </c>
      <c r="S752" s="1">
        <f>IFERROR((O752-S$2)/(S$1-S$2),0)</f>
        <v>0.63897364396851775</v>
      </c>
    </row>
    <row r="753" spans="1:19" x14ac:dyDescent="0.25">
      <c r="A753" s="2">
        <v>40919</v>
      </c>
      <c r="B753" s="1">
        <v>59799</v>
      </c>
      <c r="C753" s="1">
        <v>60094</v>
      </c>
      <c r="D753" s="1">
        <v>59423</v>
      </c>
      <c r="E753" s="1">
        <v>59962</v>
      </c>
      <c r="F753" s="1">
        <f>IF((C754-B754)&gt;500,500,(E754-B754))</f>
        <v>500</v>
      </c>
      <c r="G753" s="1">
        <f>(E754-B754)</f>
        <v>-45</v>
      </c>
      <c r="H753" s="1" t="str">
        <f>IF(AND(S753&lt;0.69,P753&gt;=0.46),"TRADE",IF(AND(S753&lt;0.69,P753&lt;0.11,Q753&gt;=0.26),"TRADE",IF(AND(S753&lt;0.69,P753&lt;0.46,P753&gt;=0.11,R753&lt;0.84),"TRADE","NO TRADE")))</f>
        <v>TRADE</v>
      </c>
      <c r="I753" s="1">
        <f>IF((C754-B754)&gt;500,1,0)</f>
        <v>1</v>
      </c>
      <c r="J753" s="1">
        <f>STDEV(E749:E753)</f>
        <v>661.30235142482297</v>
      </c>
      <c r="K753" s="1">
        <f>STDEV(E746:E753)</f>
        <v>706.7818414677696</v>
      </c>
      <c r="L753" s="1">
        <f>IFERROR((E753-D753)/(C753-D753),0)</f>
        <v>0.80327868852459017</v>
      </c>
      <c r="M753" s="1">
        <f>D753/E753-1</f>
        <v>-8.9890263833761752E-3</v>
      </c>
      <c r="N753" s="1">
        <f>SUM(L744:L753)</f>
        <v>6.4281294440620043</v>
      </c>
      <c r="O753" s="1">
        <f>SUM(M744:M753)</f>
        <v>-0.11071197320234305</v>
      </c>
      <c r="P753" s="1">
        <f>(J753-$P$2)/($P$1-$P$2)</f>
        <v>0.17810159431657943</v>
      </c>
      <c r="Q753" s="1">
        <f>(K753-Q$2)/(Q$1-Q$2)</f>
        <v>0.15898973008444831</v>
      </c>
      <c r="R753" s="1">
        <f>IFERROR((N753-R$2)/(R$1-R$2),0)</f>
        <v>0.70393914506705924</v>
      </c>
      <c r="S753" s="1">
        <f>IFERROR((O753-S$2)/(S$1-S$2),0)</f>
        <v>0.62944638678718834</v>
      </c>
    </row>
    <row r="754" spans="1:19" x14ac:dyDescent="0.25">
      <c r="A754" s="2">
        <v>40920</v>
      </c>
      <c r="B754" s="1">
        <v>59966</v>
      </c>
      <c r="C754" s="1">
        <v>60504</v>
      </c>
      <c r="D754" s="1">
        <v>59586</v>
      </c>
      <c r="E754" s="1">
        <v>59921</v>
      </c>
      <c r="F754" s="1">
        <f>IF((C755-B755)&gt;500,500,(E755-B755))</f>
        <v>-771</v>
      </c>
      <c r="G754" s="1">
        <f>(E755-B755)</f>
        <v>-771</v>
      </c>
      <c r="H754" s="1" t="str">
        <f>IF(AND(S754&lt;0.69,P754&gt;=0.46),"TRADE",IF(AND(S754&lt;0.69,P754&lt;0.11,Q754&gt;=0.26),"TRADE",IF(AND(S754&lt;0.69,P754&lt;0.46,P754&gt;=0.11,R754&lt;0.84),"TRADE","NO TRADE")))</f>
        <v>TRADE</v>
      </c>
      <c r="I754" s="1">
        <f>IF((C755-B755)&gt;500,1,0)</f>
        <v>0</v>
      </c>
      <c r="J754" s="1">
        <f>STDEV(E750:E754)</f>
        <v>605.17212427539982</v>
      </c>
      <c r="K754" s="1">
        <f>STDEV(E747:E754)</f>
        <v>559.11128460390478</v>
      </c>
      <c r="L754" s="1">
        <f>IFERROR((E754-D754)/(C754-D754),0)</f>
        <v>0.36492374727668847</v>
      </c>
      <c r="M754" s="1">
        <f>D754/E754-1</f>
        <v>-5.5906944143121473E-3</v>
      </c>
      <c r="N754" s="1">
        <f>SUM(L745:L754)</f>
        <v>6.7373910032388853</v>
      </c>
      <c r="O754" s="1">
        <f>SUM(M745:M754)</f>
        <v>-0.11476377066968524</v>
      </c>
      <c r="P754" s="1">
        <f>(J754-$P$2)/($P$1-$P$2)</f>
        <v>0.16133816845333157</v>
      </c>
      <c r="Q754" s="1">
        <f>(K754-Q$2)/(Q$1-Q$2)</f>
        <v>0.11745238696015978</v>
      </c>
      <c r="R754" s="1">
        <f>IFERROR((N754-R$2)/(R$1-R$2),0)</f>
        <v>0.75228043516979914</v>
      </c>
      <c r="S754" s="1">
        <f>IFERROR((O754-S$2)/(S$1-S$2),0)</f>
        <v>0.61187189683143395</v>
      </c>
    </row>
    <row r="755" spans="1:19" x14ac:dyDescent="0.25">
      <c r="A755" s="2">
        <v>40921</v>
      </c>
      <c r="B755" s="1">
        <v>59918</v>
      </c>
      <c r="C755" s="1">
        <v>59918</v>
      </c>
      <c r="D755" s="1">
        <v>58874</v>
      </c>
      <c r="E755" s="1">
        <v>59147</v>
      </c>
      <c r="F755" s="1">
        <f>IF((C756-B756)&gt;500,500,(E756-B756))</f>
        <v>500</v>
      </c>
      <c r="G755" s="1">
        <f>(E756-B756)</f>
        <v>810</v>
      </c>
      <c r="H755" s="1" t="str">
        <f>IF(AND(S755&lt;0.69,P755&gt;=0.46),"TRADE",IF(AND(S755&lt;0.69,P755&lt;0.11,Q755&gt;=0.26),"TRADE",IF(AND(S755&lt;0.69,P755&lt;0.46,P755&gt;=0.11,R755&lt;0.84),"TRADE","NO TRADE")))</f>
        <v>NO TRADE</v>
      </c>
      <c r="I755" s="1">
        <f>IF((C756-B756)&gt;500,1,0)</f>
        <v>1</v>
      </c>
      <c r="J755" s="1">
        <f>STDEV(E751:E755)</f>
        <v>432.35020527345654</v>
      </c>
      <c r="K755" s="1">
        <f>STDEV(E748:E755)</f>
        <v>562.27185849653085</v>
      </c>
      <c r="L755" s="1">
        <f>IFERROR((E755-D755)/(C755-D755),0)</f>
        <v>0.2614942528735632</v>
      </c>
      <c r="M755" s="1">
        <f>D755/E755-1</f>
        <v>-4.6156187126988879E-3</v>
      </c>
      <c r="N755" s="1">
        <f>SUM(L746:L755)</f>
        <v>6.3011004459858659</v>
      </c>
      <c r="O755" s="1">
        <f>SUM(M746:M755)</f>
        <v>-0.11160901196405237</v>
      </c>
      <c r="P755" s="1">
        <f>(J755-$P$2)/($P$1-$P$2)</f>
        <v>0.10972449122695896</v>
      </c>
      <c r="Q755" s="1">
        <f>(K755-Q$2)/(Q$1-Q$2)</f>
        <v>0.11834140536054885</v>
      </c>
      <c r="R755" s="1">
        <f>IFERROR((N755-R$2)/(R$1-R$2),0)</f>
        <v>0.68408298944331158</v>
      </c>
      <c r="S755" s="1">
        <f>IFERROR((O755-S$2)/(S$1-S$2),0)</f>
        <v>0.62555552135409354</v>
      </c>
    </row>
    <row r="756" spans="1:19" x14ac:dyDescent="0.25">
      <c r="A756" s="2">
        <v>40924</v>
      </c>
      <c r="B756" s="1">
        <v>59146</v>
      </c>
      <c r="C756" s="1">
        <v>59982</v>
      </c>
      <c r="D756" s="1">
        <v>59146</v>
      </c>
      <c r="E756" s="1">
        <v>59956</v>
      </c>
      <c r="F756" s="1">
        <f>IF((C757-B757)&gt;500,500,(E757-B757))</f>
        <v>500</v>
      </c>
      <c r="G756" s="1">
        <f>(E757-B757)</f>
        <v>685</v>
      </c>
      <c r="H756" s="1" t="str">
        <f>IF(AND(S756&lt;0.69,P756&gt;=0.46),"TRADE",IF(AND(S756&lt;0.69,P756&lt;0.11,Q756&gt;=0.26),"TRADE",IF(AND(S756&lt;0.69,P756&lt;0.46,P756&gt;=0.11,R756&lt;0.84),"TRADE","NO TRADE")))</f>
        <v>NO TRADE</v>
      </c>
      <c r="I756" s="1">
        <f>IF((C757-B757)&gt;500,1,0)</f>
        <v>1</v>
      </c>
      <c r="J756" s="1">
        <f>STDEV(E752:E756)</f>
        <v>347.49575536975988</v>
      </c>
      <c r="K756" s="1">
        <f>STDEV(E749:E756)</f>
        <v>608.40140356276538</v>
      </c>
      <c r="L756" s="1">
        <f>IFERROR((E756-D756)/(C756-D756),0)</f>
        <v>0.96889952153110048</v>
      </c>
      <c r="M756" s="1">
        <f>D756/E756-1</f>
        <v>-1.3509907265327858E-2</v>
      </c>
      <c r="N756" s="1">
        <f>SUM(L747:L756)</f>
        <v>6.3920237770407766</v>
      </c>
      <c r="O756" s="1">
        <f>SUM(M747:M756)</f>
        <v>-0.10471393211218993</v>
      </c>
      <c r="P756" s="1">
        <f>(J756-$P$2)/($P$1-$P$2)</f>
        <v>8.4382507907692861E-2</v>
      </c>
      <c r="Q756" s="1">
        <f>(K756-Q$2)/(Q$1-Q$2)</f>
        <v>0.13131690150735309</v>
      </c>
      <c r="R756" s="1">
        <f>IFERROR((N756-R$2)/(R$1-R$2),0)</f>
        <v>0.69829539636297988</v>
      </c>
      <c r="S756" s="1">
        <f>IFERROR((O756-S$2)/(S$1-S$2),0)</f>
        <v>0.65546262124676624</v>
      </c>
    </row>
    <row r="757" spans="1:19" x14ac:dyDescent="0.25">
      <c r="A757" s="2">
        <v>40925</v>
      </c>
      <c r="B757" s="1">
        <v>59961</v>
      </c>
      <c r="C757" s="1">
        <v>60891</v>
      </c>
      <c r="D757" s="1">
        <v>59961</v>
      </c>
      <c r="E757" s="1">
        <v>60646</v>
      </c>
      <c r="F757" s="1">
        <f>IF((C758-B758)&gt;500,500,(E758-B758))</f>
        <v>500</v>
      </c>
      <c r="G757" s="1">
        <f>(E758-B758)</f>
        <v>1080</v>
      </c>
      <c r="H757" s="1" t="str">
        <f>IF(AND(S757&lt;0.69,P757&gt;=0.46),"TRADE",IF(AND(S757&lt;0.69,P757&lt;0.11,Q757&gt;=0.26),"TRADE",IF(AND(S757&lt;0.69,P757&lt;0.46,P757&gt;=0.11,R757&lt;0.84),"TRADE","NO TRADE")))</f>
        <v>NO TRADE</v>
      </c>
      <c r="I757" s="1">
        <f>IF((C758-B758)&gt;500,1,0)</f>
        <v>1</v>
      </c>
      <c r="J757" s="1">
        <f>STDEV(E753:E757)</f>
        <v>530.90987935806959</v>
      </c>
      <c r="K757" s="1">
        <f>STDEV(E750:E757)</f>
        <v>649.94404978978218</v>
      </c>
      <c r="L757" s="1">
        <f>IFERROR((E757-D757)/(C757-D757),0)</f>
        <v>0.73655913978494625</v>
      </c>
      <c r="M757" s="1">
        <f>D757/E757-1</f>
        <v>-1.1295056557728445E-2</v>
      </c>
      <c r="N757" s="1">
        <f>SUM(L748:L757)</f>
        <v>6.1444231372113975</v>
      </c>
      <c r="O757" s="1">
        <f>SUM(M748:M757)</f>
        <v>-9.1896949523710636E-2</v>
      </c>
      <c r="P757" s="1">
        <f>(J757-$P$2)/($P$1-$P$2)</f>
        <v>0.13915957235045059</v>
      </c>
      <c r="Q757" s="1">
        <f>(K757-Q$2)/(Q$1-Q$2)</f>
        <v>0.1430021770779823</v>
      </c>
      <c r="R757" s="1">
        <f>IFERROR((N757-R$2)/(R$1-R$2),0)</f>
        <v>0.65959244733991618</v>
      </c>
      <c r="S757" s="1">
        <f>IFERROR((O757-S$2)/(S$1-S$2),0)</f>
        <v>0.71105570890227143</v>
      </c>
    </row>
    <row r="758" spans="1:19" x14ac:dyDescent="0.25">
      <c r="A758" s="2">
        <v>40926</v>
      </c>
      <c r="B758" s="1">
        <v>60643</v>
      </c>
      <c r="C758" s="1">
        <v>61723</v>
      </c>
      <c r="D758" s="1">
        <v>60610</v>
      </c>
      <c r="E758" s="1">
        <v>61723</v>
      </c>
      <c r="F758" s="1">
        <f>IF((C759-B759)&gt;500,500,(E759-B759))</f>
        <v>201</v>
      </c>
      <c r="G758" s="1">
        <f>(E759-B759)</f>
        <v>201</v>
      </c>
      <c r="H758" s="1" t="str">
        <f>IF(AND(S758&lt;0.69,P758&gt;=0.46),"TRADE",IF(AND(S758&lt;0.69,P758&lt;0.11,Q758&gt;=0.26),"TRADE",IF(AND(S758&lt;0.69,P758&lt;0.46,P758&gt;=0.11,R758&lt;0.84),"TRADE","NO TRADE")))</f>
        <v>NO TRADE</v>
      </c>
      <c r="I758" s="1">
        <f>IF((C759-B759)&gt;500,1,0)</f>
        <v>0</v>
      </c>
      <c r="J758" s="1">
        <f>STDEV(E754:E758)</f>
        <v>966.14455440166921</v>
      </c>
      <c r="K758" s="1">
        <f>STDEV(E751:E758)</f>
        <v>844.67728410660743</v>
      </c>
      <c r="L758" s="1">
        <f>IFERROR((E758-D758)/(C758-D758),0)</f>
        <v>1</v>
      </c>
      <c r="M758" s="1">
        <f>D758/E758-1</f>
        <v>-1.8032176012183432E-2</v>
      </c>
      <c r="N758" s="1">
        <f>SUM(L749:L758)</f>
        <v>6.3046728770657161</v>
      </c>
      <c r="O758" s="1">
        <f>SUM(M749:M758)</f>
        <v>-9.6335257094893434E-2</v>
      </c>
      <c r="P758" s="1">
        <f>(J758-$P$2)/($P$1-$P$2)</f>
        <v>0.26914344340776086</v>
      </c>
      <c r="Q758" s="1">
        <f>(K758-Q$2)/(Q$1-Q$2)</f>
        <v>0.19777749142163512</v>
      </c>
      <c r="R758" s="1">
        <f>IFERROR((N758-R$2)/(R$1-R$2),0)</f>
        <v>0.68464140325866818</v>
      </c>
      <c r="S758" s="1">
        <f>IFERROR((O758-S$2)/(S$1-S$2),0)</f>
        <v>0.69180474869041608</v>
      </c>
    </row>
    <row r="759" spans="1:19" x14ac:dyDescent="0.25">
      <c r="A759" s="2">
        <v>40927</v>
      </c>
      <c r="B759" s="1">
        <v>61726</v>
      </c>
      <c r="C759" s="1">
        <v>62181</v>
      </c>
      <c r="D759" s="1">
        <v>61566</v>
      </c>
      <c r="E759" s="1">
        <v>61927</v>
      </c>
      <c r="F759" s="1">
        <f>IF((C760-B760)&gt;500,500,(E760-B760))</f>
        <v>380</v>
      </c>
      <c r="G759" s="1">
        <f>(E760-B760)</f>
        <v>380</v>
      </c>
      <c r="H759" s="1" t="str">
        <f>IF(AND(S759&lt;0.69,P759&gt;=0.46),"TRADE",IF(AND(S759&lt;0.69,P759&lt;0.11,Q759&gt;=0.26),"TRADE",IF(AND(S759&lt;0.69,P759&lt;0.46,P759&gt;=0.11,R759&lt;0.84),"TRADE","NO TRADE")))</f>
        <v>NO TRADE</v>
      </c>
      <c r="I759" s="1">
        <f>IF((C760-B760)&gt;500,1,0)</f>
        <v>0</v>
      </c>
      <c r="J759" s="1">
        <f>STDEV(E755:E759)</f>
        <v>1174.5508503253488</v>
      </c>
      <c r="K759" s="1">
        <f>STDEV(E752:E759)</f>
        <v>977.04159876347421</v>
      </c>
      <c r="L759" s="1">
        <f>IFERROR((E759-D759)/(C759-D759),0)</f>
        <v>0.58699186991869923</v>
      </c>
      <c r="M759" s="1">
        <f>D759/E759-1</f>
        <v>-5.829444345761936E-3</v>
      </c>
      <c r="N759" s="1">
        <f>SUM(L750:L759)</f>
        <v>6.472541813842791</v>
      </c>
      <c r="O759" s="1">
        <f>SUM(M750:M759)</f>
        <v>-9.2206719682721427E-2</v>
      </c>
      <c r="P759" s="1">
        <f>(J759-$P$2)/($P$1-$P$2)</f>
        <v>0.33138447945150329</v>
      </c>
      <c r="Q759" s="1">
        <f>(K759-Q$2)/(Q$1-Q$2)</f>
        <v>0.235009435771802</v>
      </c>
      <c r="R759" s="1">
        <f>IFERROR((N759-R$2)/(R$1-R$2),0)</f>
        <v>0.71088133101942075</v>
      </c>
      <c r="S759" s="1">
        <f>IFERROR((O759-S$2)/(S$1-S$2),0)</f>
        <v>0.70971209471819463</v>
      </c>
    </row>
    <row r="760" spans="1:19" x14ac:dyDescent="0.25">
      <c r="A760" s="2">
        <v>40928</v>
      </c>
      <c r="B760" s="1">
        <v>61932</v>
      </c>
      <c r="C760" s="1">
        <v>62312</v>
      </c>
      <c r="D760" s="1">
        <v>61593</v>
      </c>
      <c r="E760" s="1">
        <v>62312</v>
      </c>
      <c r="F760" s="1">
        <f>IF((C761-B761)&gt;500,500,(E761-B761))</f>
        <v>74</v>
      </c>
      <c r="G760" s="1">
        <f>(E761-B761)</f>
        <v>74</v>
      </c>
      <c r="H760" s="1" t="str">
        <f>IF(AND(S760&lt;0.69,P760&gt;=0.46),"TRADE",IF(AND(S760&lt;0.69,P760&lt;0.11,Q760&gt;=0.26),"TRADE",IF(AND(S760&lt;0.69,P760&lt;0.46,P760&gt;=0.11,R760&lt;0.84),"TRADE","NO TRADE")))</f>
        <v>TRADE</v>
      </c>
      <c r="I760" s="1">
        <f>IF((C761-B761)&gt;500,1,0)</f>
        <v>0</v>
      </c>
      <c r="J760" s="1">
        <f>STDEV(E756:E760)</f>
        <v>978.44708594793201</v>
      </c>
      <c r="K760" s="1">
        <f>STDEV(E753:E760)</f>
        <v>1150.7974564250155</v>
      </c>
      <c r="L760" s="1">
        <f>IFERROR((E760-D760)/(C760-D760),0)</f>
        <v>1</v>
      </c>
      <c r="M760" s="1">
        <f>D760/E760-1</f>
        <v>-1.15387084349724E-2</v>
      </c>
      <c r="N760" s="1">
        <f>SUM(L751:L760)</f>
        <v>7.2021223877942262</v>
      </c>
      <c r="O760" s="1">
        <f>SUM(M751:M760)</f>
        <v>-9.9564540745680219E-2</v>
      </c>
      <c r="P760" s="1">
        <f>(J760-$P$2)/($P$1-$P$2)</f>
        <v>0.27281762371985968</v>
      </c>
      <c r="Q760" s="1">
        <f>(K760-Q$2)/(Q$1-Q$2)</f>
        <v>0.28388415279610396</v>
      </c>
      <c r="R760" s="1">
        <f>IFERROR((N760-R$2)/(R$1-R$2),0)</f>
        <v>0.82492352324201745</v>
      </c>
      <c r="S760" s="1">
        <f>IFERROR((O760-S$2)/(S$1-S$2),0)</f>
        <v>0.67779787555757365</v>
      </c>
    </row>
    <row r="761" spans="1:19" x14ac:dyDescent="0.25">
      <c r="A761" s="2">
        <v>40931</v>
      </c>
      <c r="B761" s="1">
        <v>62312</v>
      </c>
      <c r="C761" s="1">
        <v>62693</v>
      </c>
      <c r="D761" s="1">
        <v>61908</v>
      </c>
      <c r="E761" s="1">
        <v>62386</v>
      </c>
      <c r="F761" s="1">
        <f>IF((C762-B762)&gt;500,500,(E762-B762))</f>
        <v>100</v>
      </c>
      <c r="G761" s="1">
        <f>(E762-B762)</f>
        <v>100</v>
      </c>
      <c r="H761" s="1" t="str">
        <f>IF(AND(S761&lt;0.69,P761&gt;=0.46),"TRADE",IF(AND(S761&lt;0.69,P761&lt;0.11,Q761&gt;=0.26),"TRADE",IF(AND(S761&lt;0.69,P761&lt;0.46,P761&gt;=0.11,R761&lt;0.84),"TRADE","NO TRADE")))</f>
        <v>TRADE</v>
      </c>
      <c r="I761" s="1">
        <f>IF((C762-B762)&gt;500,1,0)</f>
        <v>0</v>
      </c>
      <c r="J761" s="1">
        <f>STDEV(E757:E761)</f>
        <v>699.87620333884763</v>
      </c>
      <c r="K761" s="1">
        <f>STDEV(E754:E761)</f>
        <v>1244.2702680687987</v>
      </c>
      <c r="L761" s="1">
        <f>IFERROR((E761-D761)/(C761-D761),0)</f>
        <v>0.60891719745222928</v>
      </c>
      <c r="M761" s="1">
        <f>D761/E761-1</f>
        <v>-7.6619754432084575E-3</v>
      </c>
      <c r="N761" s="1">
        <f>SUM(L752:L761)</f>
        <v>7.0316515015105452</v>
      </c>
      <c r="O761" s="1">
        <f>SUM(M752:M761)</f>
        <v>-9.903465050840532E-2</v>
      </c>
      <c r="P761" s="1">
        <f>(J761-$P$2)/($P$1-$P$2)</f>
        <v>0.18962176695189184</v>
      </c>
      <c r="Q761" s="1">
        <f>(K761-Q$2)/(Q$1-Q$2)</f>
        <v>0.31017654535218497</v>
      </c>
      <c r="R761" s="1">
        <f>IFERROR((N761-R$2)/(R$1-R$2),0)</f>
        <v>0.79827687957300153</v>
      </c>
      <c r="S761" s="1">
        <f>IFERROR((O761-S$2)/(S$1-S$2),0)</f>
        <v>0.68009625071766</v>
      </c>
    </row>
    <row r="762" spans="1:19" x14ac:dyDescent="0.25">
      <c r="A762" s="2">
        <v>40932</v>
      </c>
      <c r="B762" s="1">
        <v>62386</v>
      </c>
      <c r="C762" s="1">
        <v>62536</v>
      </c>
      <c r="D762" s="1">
        <v>61667</v>
      </c>
      <c r="E762" s="1">
        <v>62486</v>
      </c>
      <c r="F762" s="1">
        <f>IF((C763-B763)&gt;500,500,(E763-B763))</f>
        <v>500</v>
      </c>
      <c r="G762" s="1">
        <f>(E763-B763)</f>
        <v>467</v>
      </c>
      <c r="H762" s="1" t="str">
        <f>IF(AND(S762&lt;0.69,P762&gt;=0.46),"TRADE",IF(AND(S762&lt;0.69,P762&lt;0.11,Q762&gt;=0.26),"TRADE",IF(AND(S762&lt;0.69,P762&lt;0.46,P762&gt;=0.11,R762&lt;0.84),"TRADE","NO TRADE")))</f>
        <v>TRADE</v>
      </c>
      <c r="I762" s="1">
        <f>IF((C763-B763)&gt;500,1,0)</f>
        <v>1</v>
      </c>
      <c r="J762" s="1">
        <f>STDEV(E758:E762)</f>
        <v>326.14521305700629</v>
      </c>
      <c r="K762" s="1">
        <f>STDEV(E755:E762)</f>
        <v>1256.2682194840854</v>
      </c>
      <c r="L762" s="1">
        <f>IFERROR((E762-D762)/(C762-D762),0)</f>
        <v>0.94246260069044874</v>
      </c>
      <c r="M762" s="1">
        <f>D762/E762-1</f>
        <v>-1.3106935953653642E-2</v>
      </c>
      <c r="N762" s="1">
        <f>SUM(L753:L762)</f>
        <v>7.273527018052266</v>
      </c>
      <c r="O762" s="1">
        <f>SUM(M753:M762)</f>
        <v>-0.10016954352322338</v>
      </c>
      <c r="P762" s="1">
        <f>(J762-$P$2)/($P$1-$P$2)</f>
        <v>7.800611765637247E-2</v>
      </c>
      <c r="Q762" s="1">
        <f>(K762-Q$2)/(Q$1-Q$2)</f>
        <v>0.31355137534747468</v>
      </c>
      <c r="R762" s="1">
        <f>IFERROR((N762-R$2)/(R$1-R$2),0)</f>
        <v>0.83608492317536165</v>
      </c>
      <c r="S762" s="1">
        <f>IFERROR((O762-S$2)/(S$1-S$2),0)</f>
        <v>0.67517370311982583</v>
      </c>
    </row>
    <row r="763" spans="1:19" x14ac:dyDescent="0.25">
      <c r="A763" s="2">
        <v>40934</v>
      </c>
      <c r="B763" s="1">
        <v>62486</v>
      </c>
      <c r="C763" s="1">
        <v>63805</v>
      </c>
      <c r="D763" s="1">
        <v>62485</v>
      </c>
      <c r="E763" s="1">
        <v>62953</v>
      </c>
      <c r="F763" s="1">
        <f>IF((C764-B764)&gt;500,500,(E764-B764))</f>
        <v>-51</v>
      </c>
      <c r="G763" s="1">
        <f>(E764-B764)</f>
        <v>-51</v>
      </c>
      <c r="H763" s="1" t="str">
        <f>IF(AND(S763&lt;0.69,P763&gt;=0.46),"TRADE",IF(AND(S763&lt;0.69,P763&lt;0.11,Q763&gt;=0.26),"TRADE",IF(AND(S763&lt;0.69,P763&lt;0.46,P763&gt;=0.11,R763&lt;0.84),"TRADE","NO TRADE")))</f>
        <v>NO TRADE</v>
      </c>
      <c r="I763" s="1">
        <f>IF((C764-B764)&gt;500,1,0)</f>
        <v>0</v>
      </c>
      <c r="J763" s="1">
        <f>STDEV(E759:E763)</f>
        <v>368.80035249440857</v>
      </c>
      <c r="K763" s="1">
        <f>STDEV(E756:E763)</f>
        <v>1011.3385666672518</v>
      </c>
      <c r="L763" s="1">
        <f>IFERROR((E763-D763)/(C763-D763),0)</f>
        <v>0.35454545454545455</v>
      </c>
      <c r="M763" s="1">
        <f>D763/E763-1</f>
        <v>-7.4341175162422335E-3</v>
      </c>
      <c r="N763" s="1">
        <f>SUM(L754:L763)</f>
        <v>6.8247937840731305</v>
      </c>
      <c r="O763" s="1">
        <f>SUM(M754:M763)</f>
        <v>-9.8614634656089439E-2</v>
      </c>
      <c r="P763" s="1">
        <f>(J763-$P$2)/($P$1-$P$2)</f>
        <v>9.0745176519289289E-2</v>
      </c>
      <c r="Q763" s="1">
        <f>(K763-Q$2)/(Q$1-Q$2)</f>
        <v>0.24465661903024427</v>
      </c>
      <c r="R763" s="1">
        <f>IFERROR((N763-R$2)/(R$1-R$2),0)</f>
        <v>0.76594253787451283</v>
      </c>
      <c r="S763" s="1">
        <f>IFERROR((O763-S$2)/(S$1-S$2),0)</f>
        <v>0.6819180506563981</v>
      </c>
    </row>
    <row r="764" spans="1:19" x14ac:dyDescent="0.25">
      <c r="A764" s="2">
        <v>40935</v>
      </c>
      <c r="B764" s="1">
        <v>62955</v>
      </c>
      <c r="C764" s="1">
        <v>63263</v>
      </c>
      <c r="D764" s="1">
        <v>62769</v>
      </c>
      <c r="E764" s="1">
        <v>62904</v>
      </c>
      <c r="F764" s="1">
        <f>IF((C765-B765)&gt;500,500,(E765-B765))</f>
        <v>-132</v>
      </c>
      <c r="G764" s="1">
        <f>(E765-B765)</f>
        <v>-132</v>
      </c>
      <c r="H764" s="1" t="str">
        <f>IF(AND(S764&lt;0.69,P764&gt;=0.46),"TRADE",IF(AND(S764&lt;0.69,P764&lt;0.11,Q764&gt;=0.26),"TRADE",IF(AND(S764&lt;0.69,P764&lt;0.46,P764&gt;=0.11,R764&lt;0.84),"TRADE","NO TRADE")))</f>
        <v>NO TRADE</v>
      </c>
      <c r="I764" s="1">
        <f>IF((C765-B765)&gt;500,1,0)</f>
        <v>0</v>
      </c>
      <c r="J764" s="1">
        <f>STDEV(E760:E764)</f>
        <v>299.34294713588963</v>
      </c>
      <c r="K764" s="1">
        <f>STDEV(E757:E764)</f>
        <v>746.40939312340993</v>
      </c>
      <c r="L764" s="1">
        <f>IFERROR((E764-D764)/(C764-D764),0)</f>
        <v>0.27327935222672067</v>
      </c>
      <c r="M764" s="1">
        <f>D764/E764-1</f>
        <v>-2.1461274322777113E-3</v>
      </c>
      <c r="N764" s="1">
        <f>SUM(L755:L764)</f>
        <v>6.7331493890231622</v>
      </c>
      <c r="O764" s="1">
        <f>SUM(M755:M764)</f>
        <v>-9.5170067674055003E-2</v>
      </c>
      <c r="P764" s="1">
        <f>(J764-$P$2)/($P$1-$P$2)</f>
        <v>7.0001557180612642E-2</v>
      </c>
      <c r="Q764" s="1">
        <f>(K764-Q$2)/(Q$1-Q$2)</f>
        <v>0.17013632047628416</v>
      </c>
      <c r="R764" s="1">
        <f>IFERROR((N764-R$2)/(R$1-R$2),0)</f>
        <v>0.75161742000602672</v>
      </c>
      <c r="S764" s="1">
        <f>IFERROR((O764-S$2)/(S$1-S$2),0)</f>
        <v>0.69685870559179808</v>
      </c>
    </row>
    <row r="765" spans="1:19" x14ac:dyDescent="0.25">
      <c r="A765" s="2">
        <v>40938</v>
      </c>
      <c r="B765" s="1">
        <v>62902</v>
      </c>
      <c r="C765" s="1">
        <v>62902</v>
      </c>
      <c r="D765" s="1">
        <v>61989</v>
      </c>
      <c r="E765" s="1">
        <v>62770</v>
      </c>
      <c r="F765" s="1">
        <f>IF((C766-B766)&gt;500,500,(E766-B766))</f>
        <v>500</v>
      </c>
      <c r="G765" s="1">
        <f>(E766-B766)</f>
        <v>300</v>
      </c>
      <c r="H765" s="1" t="str">
        <f>IF(AND(S765&lt;0.69,P765&gt;=0.46),"TRADE",IF(AND(S765&lt;0.69,P765&lt;0.11,Q765&gt;=0.26),"TRADE",IF(AND(S765&lt;0.69,P765&lt;0.46,P765&gt;=0.11,R765&lt;0.84),"TRADE","NO TRADE")))</f>
        <v>NO TRADE</v>
      </c>
      <c r="I765" s="1">
        <f>IF((C766-B766)&gt;500,1,0)</f>
        <v>1</v>
      </c>
      <c r="J765" s="1">
        <f>STDEV(E761:E765)</f>
        <v>252.44642996089291</v>
      </c>
      <c r="K765" s="1">
        <f>STDEV(E758:E765)</f>
        <v>444.908317200618</v>
      </c>
      <c r="L765" s="1">
        <f>IFERROR((E765-D765)/(C765-D765),0)</f>
        <v>0.85542168674698793</v>
      </c>
      <c r="M765" s="1">
        <f>D765/E765-1</f>
        <v>-1.2442249482236711E-2</v>
      </c>
      <c r="N765" s="1">
        <f>SUM(L756:L765)</f>
        <v>7.3270768228965863</v>
      </c>
      <c r="O765" s="1">
        <f>SUM(M756:M765)</f>
        <v>-0.10299669844359283</v>
      </c>
      <c r="P765" s="1">
        <f>(J765-$P$2)/($P$1-$P$2)</f>
        <v>5.5995800766785855E-2</v>
      </c>
      <c r="Q765" s="1">
        <f>(K765-Q$2)/(Q$1-Q$2)</f>
        <v>8.5328936330692759E-2</v>
      </c>
      <c r="R765" s="1">
        <f>IFERROR((N765-R$2)/(R$1-R$2),0)</f>
        <v>0.8444553997965567</v>
      </c>
      <c r="S765" s="1">
        <f>IFERROR((O765-S$2)/(S$1-S$2),0)</f>
        <v>0.66291104533599876</v>
      </c>
    </row>
    <row r="766" spans="1:19" x14ac:dyDescent="0.25">
      <c r="A766" s="2">
        <v>40939</v>
      </c>
      <c r="B766" s="1">
        <v>62772</v>
      </c>
      <c r="C766" s="1">
        <v>63394</v>
      </c>
      <c r="D766" s="1">
        <v>62664</v>
      </c>
      <c r="E766" s="1">
        <v>63072</v>
      </c>
      <c r="F766" s="1">
        <f>IF((C767-B767)&gt;500,500,(E767-B767))</f>
        <v>500</v>
      </c>
      <c r="G766" s="1">
        <f>(E767-B767)</f>
        <v>1482</v>
      </c>
      <c r="H766" s="1" t="str">
        <f>IF(AND(S766&lt;0.69,P766&gt;=0.46),"TRADE",IF(AND(S766&lt;0.69,P766&lt;0.11,Q766&gt;=0.26),"TRADE",IF(AND(S766&lt;0.69,P766&lt;0.46,P766&gt;=0.11,R766&lt;0.84),"TRADE","NO TRADE")))</f>
        <v>NO TRADE</v>
      </c>
      <c r="I766" s="1">
        <f>IF((C767-B767)&gt;500,1,0)</f>
        <v>1</v>
      </c>
      <c r="J766" s="1">
        <f>STDEV(E762:E766)</f>
        <v>224.08703666209698</v>
      </c>
      <c r="K766" s="1">
        <f>STDEV(E759:E766)</f>
        <v>389.75477638418454</v>
      </c>
      <c r="L766" s="1">
        <f>IFERROR((E766-D766)/(C766-D766),0)</f>
        <v>0.55890410958904113</v>
      </c>
      <c r="M766" s="1">
        <f>D766/E766-1</f>
        <v>-6.4687975646879892E-3</v>
      </c>
      <c r="N766" s="1">
        <f>SUM(L757:L766)</f>
        <v>6.9170814109545269</v>
      </c>
      <c r="O766" s="1">
        <f>SUM(M757:M766)</f>
        <v>-9.5955588742952957E-2</v>
      </c>
      <c r="P766" s="1">
        <f>(J766-$P$2)/($P$1-$P$2)</f>
        <v>4.7526200495518485E-2</v>
      </c>
      <c r="Q766" s="1">
        <f>(K766-Q$2)/(Q$1-Q$2)</f>
        <v>6.9815135895013328E-2</v>
      </c>
      <c r="R766" s="1">
        <f>IFERROR((N766-R$2)/(R$1-R$2),0)</f>
        <v>0.78036820059134393</v>
      </c>
      <c r="S766" s="1">
        <f>IFERROR((O766-S$2)/(S$1-S$2),0)</f>
        <v>0.69345154315422541</v>
      </c>
    </row>
    <row r="767" spans="1:19" x14ac:dyDescent="0.25">
      <c r="A767" s="2">
        <v>40940</v>
      </c>
      <c r="B767" s="1">
        <v>63085</v>
      </c>
      <c r="C767" s="1">
        <v>64567</v>
      </c>
      <c r="D767" s="1">
        <v>63085</v>
      </c>
      <c r="E767" s="1">
        <v>64567</v>
      </c>
      <c r="F767" s="1">
        <f>IF((C768-B768)&gt;500,500,(E768-B768))</f>
        <v>24</v>
      </c>
      <c r="G767" s="1">
        <f>(E768-B768)</f>
        <v>24</v>
      </c>
      <c r="H767" s="1" t="str">
        <f>IF(AND(S767&lt;0.69,P767&gt;=0.46),"TRADE",IF(AND(S767&lt;0.69,P767&lt;0.11,Q767&gt;=0.26),"TRADE",IF(AND(S767&lt;0.69,P767&lt;0.46,P767&gt;=0.11,R767&lt;0.84),"TRADE","NO TRADE")))</f>
        <v>TRADE</v>
      </c>
      <c r="I767" s="1">
        <f>IF((C768-B768)&gt;500,1,0)</f>
        <v>0</v>
      </c>
      <c r="J767" s="1">
        <f>STDEV(E763:E767)</f>
        <v>742.36897833893886</v>
      </c>
      <c r="K767" s="1">
        <f>STDEV(E760:E767)</f>
        <v>717.30861061132043</v>
      </c>
      <c r="L767" s="1">
        <f>IFERROR((E767-D767)/(C767-D767),0)</f>
        <v>1</v>
      </c>
      <c r="M767" s="1">
        <f>D767/E767-1</f>
        <v>-2.2952901637059209E-2</v>
      </c>
      <c r="N767" s="1">
        <f>SUM(L758:L767)</f>
        <v>7.1805222711695809</v>
      </c>
      <c r="O767" s="1">
        <f>SUM(M758:M767)</f>
        <v>-0.10761343382228372</v>
      </c>
      <c r="P767" s="1">
        <f>(J767-$P$2)/($P$1-$P$2)</f>
        <v>0.20231233528936599</v>
      </c>
      <c r="Q767" s="1">
        <f>(K767-Q$2)/(Q$1-Q$2)</f>
        <v>0.16195074026272605</v>
      </c>
      <c r="R767" s="1">
        <f>IFERROR((N767-R$2)/(R$1-R$2),0)</f>
        <v>0.82154716600323174</v>
      </c>
      <c r="S767" s="1">
        <f>IFERROR((O767-S$2)/(S$1-S$2),0)</f>
        <v>0.64288616250433017</v>
      </c>
    </row>
    <row r="768" spans="1:19" x14ac:dyDescent="0.25">
      <c r="A768" s="2">
        <v>40941</v>
      </c>
      <c r="B768" s="1">
        <v>64569</v>
      </c>
      <c r="C768" s="1">
        <v>64855</v>
      </c>
      <c r="D768" s="1">
        <v>64224</v>
      </c>
      <c r="E768" s="1">
        <v>64593</v>
      </c>
      <c r="F768" s="1">
        <f>IF((C769-B769)&gt;500,500,(E769-B769))</f>
        <v>500</v>
      </c>
      <c r="G768" s="1">
        <f>(E769-B769)</f>
        <v>628</v>
      </c>
      <c r="H768" s="1" t="str">
        <f>IF(AND(S768&lt;0.69,P768&gt;=0.46),"TRADE",IF(AND(S768&lt;0.69,P768&lt;0.11,Q768&gt;=0.26),"TRADE",IF(AND(S768&lt;0.69,P768&lt;0.46,P768&gt;=0.11,R768&lt;0.84),"TRADE","NO TRADE")))</f>
        <v>NO TRADE</v>
      </c>
      <c r="I768" s="1">
        <f>IF((C769-B769)&gt;500,1,0)</f>
        <v>1</v>
      </c>
      <c r="J768" s="1">
        <f>STDEV(E764:E768)</f>
        <v>918.07826463760705</v>
      </c>
      <c r="K768" s="1">
        <f>STDEV(E761:E768)</f>
        <v>872.54094255144923</v>
      </c>
      <c r="L768" s="1">
        <f>IFERROR((E768-D768)/(C768-D768),0)</f>
        <v>0.58478605388272586</v>
      </c>
      <c r="M768" s="1">
        <f>D768/E768-1</f>
        <v>-5.712693325902185E-3</v>
      </c>
      <c r="N768" s="1">
        <f>SUM(L759:L768)</f>
        <v>6.7653083250523078</v>
      </c>
      <c r="O768" s="1">
        <f>SUM(M759:M768)</f>
        <v>-9.5293951136002475E-2</v>
      </c>
      <c r="P768" s="1">
        <f>(J768-$P$2)/($P$1-$P$2)</f>
        <v>0.25478833162750281</v>
      </c>
      <c r="Q768" s="1">
        <f>(K768-Q$2)/(Q$1-Q$2)</f>
        <v>0.20561508861163114</v>
      </c>
      <c r="R768" s="1">
        <f>IFERROR((N768-R$2)/(R$1-R$2),0)</f>
        <v>0.75664424733017932</v>
      </c>
      <c r="S768" s="1">
        <f>IFERROR((O768-S$2)/(S$1-S$2),0)</f>
        <v>0.69632136662675159</v>
      </c>
    </row>
    <row r="769" spans="1:19" x14ac:dyDescent="0.25">
      <c r="A769" s="2">
        <v>40942</v>
      </c>
      <c r="B769" s="1">
        <v>64589</v>
      </c>
      <c r="C769" s="1">
        <v>65619</v>
      </c>
      <c r="D769" s="1">
        <v>64137</v>
      </c>
      <c r="E769" s="1">
        <v>65217</v>
      </c>
      <c r="F769" s="1">
        <f>IF((C770-B770)&gt;500,500,(E770-B770))</f>
        <v>7</v>
      </c>
      <c r="G769" s="1">
        <f>(E770-B770)</f>
        <v>7</v>
      </c>
      <c r="H769" s="1" t="str">
        <f>IF(AND(S769&lt;0.69,P769&gt;=0.46),"TRADE",IF(AND(S769&lt;0.69,P769&lt;0.11,Q769&gt;=0.26),"TRADE",IF(AND(S769&lt;0.69,P769&lt;0.46,P769&gt;=0.11,R769&lt;0.84),"TRADE","NO TRADE")))</f>
        <v>TRADE</v>
      </c>
      <c r="I769" s="1">
        <f>IF((C770-B770)&gt;500,1,0)</f>
        <v>0</v>
      </c>
      <c r="J769" s="1">
        <f>STDEV(E765:E769)</f>
        <v>1062.8639141489375</v>
      </c>
      <c r="K769" s="1">
        <f>STDEV(E762:E769)</f>
        <v>1044.7454577209567</v>
      </c>
      <c r="L769" s="1">
        <f>IFERROR((E769-D769)/(C769-D769),0)</f>
        <v>0.72874493927125505</v>
      </c>
      <c r="M769" s="1">
        <f>D769/E769-1</f>
        <v>-1.6560099360596214E-2</v>
      </c>
      <c r="N769" s="1">
        <f>SUM(L760:L769)</f>
        <v>6.9070613944048631</v>
      </c>
      <c r="O769" s="1">
        <f>SUM(M760:M769)</f>
        <v>-0.10602460615083675</v>
      </c>
      <c r="P769" s="1">
        <f>(J769-$P$2)/($P$1-$P$2)</f>
        <v>0.29802891027658318</v>
      </c>
      <c r="Q769" s="1">
        <f>(K769-Q$2)/(Q$1-Q$2)</f>
        <v>0.25405343804334451</v>
      </c>
      <c r="R769" s="1">
        <f>IFERROR((N769-R$2)/(R$1-R$2),0)</f>
        <v>0.77880195185305667</v>
      </c>
      <c r="S769" s="1">
        <f>IFERROR((O769-S$2)/(S$1-S$2),0)</f>
        <v>0.64977763133472699</v>
      </c>
    </row>
    <row r="770" spans="1:19" x14ac:dyDescent="0.25">
      <c r="A770" s="2">
        <v>40945</v>
      </c>
      <c r="B770" s="1">
        <v>65217</v>
      </c>
      <c r="C770" s="1">
        <v>65229</v>
      </c>
      <c r="D770" s="1">
        <v>64743</v>
      </c>
      <c r="E770" s="1">
        <v>65224</v>
      </c>
      <c r="F770" s="1">
        <f>IF((C771-B771)&gt;500,500,(E771-B771))</f>
        <v>500</v>
      </c>
      <c r="G770" s="1">
        <f>(E771-B771)</f>
        <v>704</v>
      </c>
      <c r="H770" s="1" t="str">
        <f>IF(AND(S770&lt;0.69,P770&gt;=0.46),"TRADE",IF(AND(S770&lt;0.69,P770&lt;0.11,Q770&gt;=0.26),"TRADE",IF(AND(S770&lt;0.69,P770&lt;0.46,P770&gt;=0.11,R770&lt;0.84),"TRADE","NO TRADE")))</f>
        <v>TRADE</v>
      </c>
      <c r="I770" s="1">
        <f>IF((C771-B771)&gt;500,1,0)</f>
        <v>1</v>
      </c>
      <c r="J770" s="1">
        <f>STDEV(E766:E770)</f>
        <v>878.15163838599085</v>
      </c>
      <c r="K770" s="1">
        <f>STDEV(E763:E770)</f>
        <v>1086.4530757074995</v>
      </c>
      <c r="L770" s="1">
        <f>IFERROR((E770-D770)/(C770-D770),0)</f>
        <v>0.98971193415637859</v>
      </c>
      <c r="M770" s="1">
        <f>D770/E770-1</f>
        <v>-7.3745860419477394E-3</v>
      </c>
      <c r="N770" s="1">
        <f>SUM(L761:L770)</f>
        <v>6.8967733285612427</v>
      </c>
      <c r="O770" s="1">
        <f>SUM(M761:M770)</f>
        <v>-0.10186048375781209</v>
      </c>
      <c r="P770" s="1">
        <f>(J770-$P$2)/($P$1-$P$2)</f>
        <v>0.24286414971822912</v>
      </c>
      <c r="Q770" s="1">
        <f>(K770-Q$2)/(Q$1-Q$2)</f>
        <v>0.26578511750603434</v>
      </c>
      <c r="R770" s="1">
        <f>IFERROR((N770-R$2)/(R$1-R$2),0)</f>
        <v>0.77719380379590319</v>
      </c>
      <c r="S770" s="1">
        <f>IFERROR((O770-S$2)/(S$1-S$2),0)</f>
        <v>0.66783932562241022</v>
      </c>
    </row>
    <row r="771" spans="1:19" x14ac:dyDescent="0.25">
      <c r="A771" s="2">
        <v>40946</v>
      </c>
      <c r="B771" s="1">
        <v>65213</v>
      </c>
      <c r="C771" s="1">
        <v>65944</v>
      </c>
      <c r="D771" s="1">
        <v>64801</v>
      </c>
      <c r="E771" s="1">
        <v>65917</v>
      </c>
      <c r="F771" s="1">
        <f>IF((C772-B772)&gt;500,500,(E772-B772))</f>
        <v>-87</v>
      </c>
      <c r="G771" s="1">
        <f>(E772-B772)</f>
        <v>-87</v>
      </c>
      <c r="H771" s="1" t="str">
        <f>IF(AND(S771&lt;0.69,P771&gt;=0.46),"TRADE",IF(AND(S771&lt;0.69,P771&lt;0.11,Q771&gt;=0.26),"TRADE",IF(AND(S771&lt;0.69,P771&lt;0.46,P771&gt;=0.11,R771&lt;0.84),"TRADE","NO TRADE")))</f>
        <v>TRADE</v>
      </c>
      <c r="I771" s="1">
        <f>IF((C772-B772)&gt;500,1,0)</f>
        <v>0</v>
      </c>
      <c r="J771" s="1">
        <f>STDEV(E767:E771)</f>
        <v>556.24347187180547</v>
      </c>
      <c r="K771" s="1">
        <f>STDEV(E764:E771)</f>
        <v>1210.7777901592253</v>
      </c>
      <c r="L771" s="1">
        <f>IFERROR((E771-D771)/(C771-D771),0)</f>
        <v>0.97637795275590555</v>
      </c>
      <c r="M771" s="1">
        <f>D771/E771-1</f>
        <v>-1.6930382147245737E-2</v>
      </c>
      <c r="N771" s="1">
        <f>SUM(L762:L771)</f>
        <v>7.2642340838649186</v>
      </c>
      <c r="O771" s="1">
        <f>SUM(M762:M771)</f>
        <v>-0.11112889046184937</v>
      </c>
      <c r="P771" s="1">
        <f>(J771-$P$2)/($P$1-$P$2)</f>
        <v>0.14672551001935075</v>
      </c>
      <c r="Q771" s="1">
        <f>(K771-Q$2)/(Q$1-Q$2)</f>
        <v>0.30075565213854916</v>
      </c>
      <c r="R771" s="1">
        <f>IFERROR((N771-R$2)/(R$1-R$2),0)</f>
        <v>0.83463232612886196</v>
      </c>
      <c r="S771" s="1">
        <f>IFERROR((O771-S$2)/(S$1-S$2),0)</f>
        <v>0.62763802685591552</v>
      </c>
    </row>
    <row r="772" spans="1:19" x14ac:dyDescent="0.25">
      <c r="A772" s="2">
        <v>40947</v>
      </c>
      <c r="B772" s="1">
        <v>65918</v>
      </c>
      <c r="C772" s="1">
        <v>66383</v>
      </c>
      <c r="D772" s="1">
        <v>65647</v>
      </c>
      <c r="E772" s="1">
        <v>65831</v>
      </c>
      <c r="F772" s="1">
        <f>IF((C773-B773)&gt;500,500,(E773-B773))</f>
        <v>-301</v>
      </c>
      <c r="G772" s="1">
        <f>(E773-B773)</f>
        <v>-301</v>
      </c>
      <c r="H772" s="1" t="str">
        <f>IF(AND(S772&lt;0.69,P772&gt;=0.46),"TRADE",IF(AND(S772&lt;0.69,P772&lt;0.11,Q772&gt;=0.26),"TRADE",IF(AND(S772&lt;0.69,P772&lt;0.46,P772&gt;=0.11,R772&lt;0.84),"TRADE","NO TRADE")))</f>
        <v>TRADE</v>
      </c>
      <c r="I772" s="1">
        <f>IF((C773-B773)&gt;500,1,0)</f>
        <v>0</v>
      </c>
      <c r="J772" s="1">
        <f>STDEV(E768:E772)</f>
        <v>538.34449936820192</v>
      </c>
      <c r="K772" s="1">
        <f>STDEV(E765:E772)</f>
        <v>1176.2911978514746</v>
      </c>
      <c r="L772" s="1">
        <f>IFERROR((E772-D772)/(C772-D772),0)</f>
        <v>0.25</v>
      </c>
      <c r="M772" s="1">
        <f>D772/E772-1</f>
        <v>-2.7950357734197739E-3</v>
      </c>
      <c r="N772" s="1">
        <f>SUM(L763:L772)</f>
        <v>6.5717714831744694</v>
      </c>
      <c r="O772" s="1">
        <f>SUM(M763:M772)</f>
        <v>-0.1008169902816155</v>
      </c>
      <c r="P772" s="1">
        <f>(J772-$P$2)/($P$1-$P$2)</f>
        <v>0.14137993930228027</v>
      </c>
      <c r="Q772" s="1">
        <f>(K772-Q$2)/(Q$1-Q$2)</f>
        <v>0.29105513059724369</v>
      </c>
      <c r="R772" s="1">
        <f>IFERROR((N772-R$2)/(R$1-R$2),0)</f>
        <v>0.72639211821434035</v>
      </c>
      <c r="S772" s="1">
        <f>IFERROR((O772-S$2)/(S$1-S$2),0)</f>
        <v>0.67236543181703734</v>
      </c>
    </row>
    <row r="773" spans="1:19" x14ac:dyDescent="0.25">
      <c r="A773" s="2">
        <v>40948</v>
      </c>
      <c r="B773" s="1">
        <v>65831</v>
      </c>
      <c r="C773" s="1">
        <v>66324</v>
      </c>
      <c r="D773" s="1">
        <v>65189</v>
      </c>
      <c r="E773" s="1">
        <v>65530</v>
      </c>
      <c r="F773" s="1">
        <f>IF((C774-B774)&gt;500,500,(E774-B774))</f>
        <v>-1527</v>
      </c>
      <c r="G773" s="1">
        <f>(E774-B774)</f>
        <v>-1527</v>
      </c>
      <c r="H773" s="1" t="str">
        <f>IF(AND(S773&lt;0.69,P773&gt;=0.46),"TRADE",IF(AND(S773&lt;0.69,P773&lt;0.11,Q773&gt;=0.26),"TRADE",IF(AND(S773&lt;0.69,P773&lt;0.46,P773&gt;=0.11,R773&lt;0.84),"TRADE","NO TRADE")))</f>
        <v>NO TRADE</v>
      </c>
      <c r="I773" s="1">
        <f>IF((C774-B774)&gt;500,1,0)</f>
        <v>0</v>
      </c>
      <c r="J773" s="1">
        <f>STDEV(E769:E773)</f>
        <v>328.26163345721653</v>
      </c>
      <c r="K773" s="1">
        <f>STDEV(E766:E773)</f>
        <v>924.24771532620753</v>
      </c>
      <c r="L773" s="1">
        <f>IFERROR((E773-D773)/(C773-D773),0)</f>
        <v>0.30044052863436121</v>
      </c>
      <c r="M773" s="1">
        <f>D773/E773-1</f>
        <v>-5.2037234854265257E-3</v>
      </c>
      <c r="N773" s="1">
        <f>SUM(L764:L773)</f>
        <v>6.5176665572633761</v>
      </c>
      <c r="O773" s="1">
        <f>SUM(M764:M773)</f>
        <v>-9.8586596250799796E-2</v>
      </c>
      <c r="P773" s="1">
        <f>(J773-$P$2)/($P$1-$P$2)</f>
        <v>7.8638191643529934E-2</v>
      </c>
      <c r="Q773" s="1">
        <f>(K773-Q$2)/(Q$1-Q$2)</f>
        <v>0.2201593688541357</v>
      </c>
      <c r="R773" s="1">
        <f>IFERROR((N773-R$2)/(R$1-R$2),0)</f>
        <v>0.71793486951386576</v>
      </c>
      <c r="S773" s="1">
        <f>IFERROR((O773-S$2)/(S$1-S$2),0)</f>
        <v>0.68203966598295618</v>
      </c>
    </row>
    <row r="774" spans="1:19" x14ac:dyDescent="0.25">
      <c r="A774" s="2">
        <v>40949</v>
      </c>
      <c r="B774" s="1">
        <v>65525</v>
      </c>
      <c r="C774" s="1">
        <v>65525</v>
      </c>
      <c r="D774" s="1">
        <v>63880</v>
      </c>
      <c r="E774" s="1">
        <v>63998</v>
      </c>
      <c r="F774" s="1">
        <f>IF((C775-B775)&gt;500,500,(E775-B775))</f>
        <v>500</v>
      </c>
      <c r="G774" s="1">
        <f>(E775-B775)</f>
        <v>1693</v>
      </c>
      <c r="H774" s="1" t="str">
        <f>IF(AND(S774&lt;0.69,P774&gt;=0.46),"TRADE",IF(AND(S774&lt;0.69,P774&lt;0.11,Q774&gt;=0.26),"TRADE",IF(AND(S774&lt;0.69,P774&lt;0.46,P774&gt;=0.11,R774&lt;0.84),"TRADE","NO TRADE")))</f>
        <v>TRADE</v>
      </c>
      <c r="I774" s="1">
        <f>IF((C775-B775)&gt;500,1,0)</f>
        <v>1</v>
      </c>
      <c r="J774" s="1">
        <f>STDEV(E770:E774)</f>
        <v>777.2596091397005</v>
      </c>
      <c r="K774" s="1">
        <f>STDEV(E767:E774)</f>
        <v>673.01197983394025</v>
      </c>
      <c r="L774" s="1">
        <f>IFERROR((E774-D774)/(C774-D774),0)</f>
        <v>7.1732522796352588E-2</v>
      </c>
      <c r="M774" s="1">
        <f>D774/E774-1</f>
        <v>-1.8438076189880581E-3</v>
      </c>
      <c r="N774" s="1">
        <f>SUM(L765:L774)</f>
        <v>6.3161197278330086</v>
      </c>
      <c r="O774" s="1">
        <f>SUM(M765:M774)</f>
        <v>-9.8284276437510143E-2</v>
      </c>
      <c r="P774" s="1">
        <f>(J774-$P$2)/($P$1-$P$2)</f>
        <v>0.21273250517739273</v>
      </c>
      <c r="Q774" s="1">
        <f>(K774-Q$2)/(Q$1-Q$2)</f>
        <v>0.14949081330825403</v>
      </c>
      <c r="R774" s="1">
        <f>IFERROR((N774-R$2)/(R$1-R$2),0)</f>
        <v>0.68643068329456158</v>
      </c>
      <c r="S774" s="1">
        <f>IFERROR((O774-S$2)/(S$1-S$2),0)</f>
        <v>0.68335096462631351</v>
      </c>
    </row>
    <row r="775" spans="1:19" x14ac:dyDescent="0.25">
      <c r="A775" s="2">
        <v>40952</v>
      </c>
      <c r="B775" s="1">
        <v>63999</v>
      </c>
      <c r="C775" s="1">
        <v>65713</v>
      </c>
      <c r="D775" s="1">
        <v>63999</v>
      </c>
      <c r="E775" s="1">
        <v>65692</v>
      </c>
      <c r="F775" s="1">
        <f>IF((C776-B776)&gt;500,500,(E776-B776))</f>
        <v>-660</v>
      </c>
      <c r="G775" s="1">
        <f>(E776-B776)</f>
        <v>-660</v>
      </c>
      <c r="H775" s="1" t="str">
        <f>IF(AND(S775&lt;0.69,P775&gt;=0.46),"TRADE",IF(AND(S775&lt;0.69,P775&lt;0.11,Q775&gt;=0.26),"TRADE",IF(AND(S775&lt;0.69,P775&lt;0.46,P775&gt;=0.11,R775&lt;0.84),"TRADE","NO TRADE")))</f>
        <v>TRADE</v>
      </c>
      <c r="I775" s="1">
        <f>IF((C776-B776)&gt;500,1,0)</f>
        <v>0</v>
      </c>
      <c r="J775" s="1">
        <f>STDEV(E771:E775)</f>
        <v>793.82195736827543</v>
      </c>
      <c r="K775" s="1">
        <f>STDEV(E768:E775)</f>
        <v>660.85782996690853</v>
      </c>
      <c r="L775" s="1">
        <f>IFERROR((E775-D775)/(C775-D775),0)</f>
        <v>0.98774795799299886</v>
      </c>
      <c r="M775" s="1">
        <f>D775/E775-1</f>
        <v>-2.5771783474395682E-2</v>
      </c>
      <c r="N775" s="1">
        <f>SUM(L766:L775)</f>
        <v>6.4484459990790199</v>
      </c>
      <c r="O775" s="1">
        <f>SUM(M766:M775)</f>
        <v>-0.11161381042966911</v>
      </c>
      <c r="P775" s="1">
        <f>(J775-$P$2)/($P$1-$P$2)</f>
        <v>0.21767888987510481</v>
      </c>
      <c r="Q775" s="1">
        <f>(K775-Q$2)/(Q$1-Q$2)</f>
        <v>0.14607204721071479</v>
      </c>
      <c r="R775" s="1">
        <f>IFERROR((N775-R$2)/(R$1-R$2),0)</f>
        <v>0.70711486623518571</v>
      </c>
      <c r="S775" s="1">
        <f>IFERROR((O775-S$2)/(S$1-S$2),0)</f>
        <v>0.62553470822449753</v>
      </c>
    </row>
    <row r="776" spans="1:19" x14ac:dyDescent="0.25">
      <c r="A776" s="2">
        <v>40953</v>
      </c>
      <c r="B776" s="1">
        <v>65699</v>
      </c>
      <c r="C776" s="1">
        <v>65855</v>
      </c>
      <c r="D776" s="1">
        <v>64826</v>
      </c>
      <c r="E776" s="1">
        <v>65039</v>
      </c>
      <c r="F776" s="1">
        <f>IF((C777-B777)&gt;500,500,(E777-B777))</f>
        <v>500</v>
      </c>
      <c r="G776" s="1">
        <f>(E777-B777)</f>
        <v>327</v>
      </c>
      <c r="H776" s="1" t="str">
        <f>IF(AND(S776&lt;0.69,P776&gt;=0.46),"TRADE",IF(AND(S776&lt;0.69,P776&lt;0.11,Q776&gt;=0.26),"TRADE",IF(AND(S776&lt;0.69,P776&lt;0.46,P776&gt;=0.11,R776&lt;0.84),"TRADE","NO TRADE")))</f>
        <v>TRADE</v>
      </c>
      <c r="I776" s="1">
        <f>IF((C777-B777)&gt;500,1,0)</f>
        <v>1</v>
      </c>
      <c r="J776" s="1">
        <f>STDEV(E772:E776)</f>
        <v>744.68617551288003</v>
      </c>
      <c r="K776" s="1">
        <f>STDEV(E769:E776)</f>
        <v>614.69109547572168</v>
      </c>
      <c r="L776" s="1">
        <f>IFERROR((E776-D776)/(C776-D776),0)</f>
        <v>0.20699708454810495</v>
      </c>
      <c r="M776" s="1">
        <f>D776/E776-1</f>
        <v>-3.2749581020617979E-3</v>
      </c>
      <c r="N776" s="1">
        <f>SUM(L767:L776)</f>
        <v>6.0965389740380829</v>
      </c>
      <c r="O776" s="1">
        <f>SUM(M767:M776)</f>
        <v>-0.10841997096704292</v>
      </c>
      <c r="P776" s="1">
        <f>(J776-$P$2)/($P$1-$P$2)</f>
        <v>0.20300437173761487</v>
      </c>
      <c r="Q776" s="1">
        <f>(K776-Q$2)/(Q$1-Q$2)</f>
        <v>0.13308609027919052</v>
      </c>
      <c r="R776" s="1">
        <f>IFERROR((N776-R$2)/(R$1-R$2),0)</f>
        <v>0.65210757844948863</v>
      </c>
      <c r="S776" s="1">
        <f>IFERROR((O776-S$2)/(S$1-S$2),0)</f>
        <v>0.63938784377942826</v>
      </c>
    </row>
    <row r="777" spans="1:19" x14ac:dyDescent="0.25">
      <c r="A777" s="2">
        <v>40954</v>
      </c>
      <c r="B777" s="1">
        <v>65041</v>
      </c>
      <c r="C777" s="1">
        <v>66004</v>
      </c>
      <c r="D777" s="1">
        <v>65041</v>
      </c>
      <c r="E777" s="1">
        <v>65368</v>
      </c>
      <c r="F777" s="1">
        <f>IF((C778-B778)&gt;500,500,(E778-B778))</f>
        <v>500</v>
      </c>
      <c r="G777" s="1">
        <f>(E778-B778)</f>
        <v>778</v>
      </c>
      <c r="H777" s="1" t="str">
        <f>IF(AND(S777&lt;0.69,P777&gt;=0.46),"TRADE",IF(AND(S777&lt;0.69,P777&lt;0.11,Q777&gt;=0.26),"TRADE",IF(AND(S777&lt;0.69,P777&lt;0.46,P777&gt;=0.11,R777&lt;0.84),"TRADE","NO TRADE")))</f>
        <v>NO TRADE</v>
      </c>
      <c r="I777" s="1">
        <f>IF((C778-B778)&gt;500,1,0)</f>
        <v>1</v>
      </c>
      <c r="J777" s="1">
        <f>STDEV(E773:E777)</f>
        <v>674.92355122635922</v>
      </c>
      <c r="K777" s="1">
        <f>STDEV(E770:E777)</f>
        <v>613.8856192902947</v>
      </c>
      <c r="L777" s="1">
        <f>IFERROR((E777-D777)/(C777-D777),0)</f>
        <v>0.33956386292834889</v>
      </c>
      <c r="M777" s="1">
        <f>D777/E777-1</f>
        <v>-5.0024476808224749E-3</v>
      </c>
      <c r="N777" s="1">
        <f>SUM(L768:L777)</f>
        <v>5.4361028369664322</v>
      </c>
      <c r="O777" s="1">
        <f>SUM(M768:M777)</f>
        <v>-9.0469517010806189E-2</v>
      </c>
      <c r="P777" s="1">
        <f>(J777-$P$2)/($P$1-$P$2)</f>
        <v>0.18216959804002217</v>
      </c>
      <c r="Q777" s="1">
        <f>(K777-Q$2)/(Q$1-Q$2)</f>
        <v>0.13285952283471769</v>
      </c>
      <c r="R777" s="1">
        <f>IFERROR((N777-R$2)/(R$1-R$2),0)</f>
        <v>0.54887349083288506</v>
      </c>
      <c r="S777" s="1">
        <f>IFERROR((O777-S$2)/(S$1-S$2),0)</f>
        <v>0.7172471334645194</v>
      </c>
    </row>
    <row r="778" spans="1:19" x14ac:dyDescent="0.25">
      <c r="A778" s="2">
        <v>40955</v>
      </c>
      <c r="B778" s="1">
        <v>65364</v>
      </c>
      <c r="C778" s="1">
        <v>66161</v>
      </c>
      <c r="D778" s="1">
        <v>64798</v>
      </c>
      <c r="E778" s="1">
        <v>66142</v>
      </c>
      <c r="F778" s="1">
        <f>IF((C779-B779)&gt;500,500,(E779-B779))</f>
        <v>46</v>
      </c>
      <c r="G778" s="1">
        <f>(E779-B779)</f>
        <v>46</v>
      </c>
      <c r="H778" s="1" t="str">
        <f>IF(AND(S778&lt;0.69,P778&gt;=0.46),"TRADE",IF(AND(S778&lt;0.69,P778&lt;0.11,Q778&gt;=0.26),"TRADE",IF(AND(S778&lt;0.69,P778&lt;0.46,P778&gt;=0.11,R778&lt;0.84),"TRADE","NO TRADE")))</f>
        <v>TRADE</v>
      </c>
      <c r="I778" s="1">
        <f>IF((C779-B779)&gt;500,1,0)</f>
        <v>0</v>
      </c>
      <c r="J778" s="1">
        <f>STDEV(E774:E778)</f>
        <v>808.84992427520194</v>
      </c>
      <c r="K778" s="1">
        <f>STDEV(E771:E778)</f>
        <v>675.08368528861456</v>
      </c>
      <c r="L778" s="1">
        <f>IFERROR((E778-D778)/(C778-D778),0)</f>
        <v>0.98606016140865738</v>
      </c>
      <c r="M778" s="1">
        <f>D778/E778-1</f>
        <v>-2.0319917752713912E-2</v>
      </c>
      <c r="N778" s="1">
        <f>SUM(L769:L778)</f>
        <v>5.8373769444923633</v>
      </c>
      <c r="O778" s="1">
        <f>SUM(M769:M778)</f>
        <v>-0.10507674143761792</v>
      </c>
      <c r="P778" s="1">
        <f>(J778-$P$2)/($P$1-$P$2)</f>
        <v>0.22216702794105231</v>
      </c>
      <c r="Q778" s="1">
        <f>(K778-Q$2)/(Q$1-Q$2)</f>
        <v>0.15007355059963298</v>
      </c>
      <c r="R778" s="1">
        <f>IFERROR((N778-R$2)/(R$1-R$2),0)</f>
        <v>0.61159744557934104</v>
      </c>
      <c r="S778" s="1">
        <f>IFERROR((O778-S$2)/(S$1-S$2),0)</f>
        <v>0.65388895205501096</v>
      </c>
    </row>
    <row r="779" spans="1:19" x14ac:dyDescent="0.25">
      <c r="A779" s="2">
        <v>40956</v>
      </c>
      <c r="B779" s="1">
        <v>66158</v>
      </c>
      <c r="C779" s="1">
        <v>66562</v>
      </c>
      <c r="D779" s="1">
        <v>65823</v>
      </c>
      <c r="E779" s="1">
        <v>66204</v>
      </c>
      <c r="F779" s="1">
        <f>IF((C780-B780)&gt;500,500,(E780-B780))</f>
        <v>-385</v>
      </c>
      <c r="G779" s="1">
        <f>(E780-B780)</f>
        <v>-385</v>
      </c>
      <c r="H779" s="1" t="str">
        <f>IF(AND(S779&lt;0.69,P779&gt;=0.46),"TRADE",IF(AND(S779&lt;0.69,P779&lt;0.11,Q779&gt;=0.26),"TRADE",IF(AND(S779&lt;0.69,P779&lt;0.46,P779&gt;=0.11,R779&lt;0.84),"TRADE","NO TRADE")))</f>
        <v>NO TRADE</v>
      </c>
      <c r="I779" s="1">
        <f>IF((C780-B780)&gt;500,1,0)</f>
        <v>0</v>
      </c>
      <c r="J779" s="1">
        <f>STDEV(E775:E779)</f>
        <v>498.99498995480906</v>
      </c>
      <c r="K779" s="1">
        <f>STDEV(E772:E779)</f>
        <v>710.75935248356541</v>
      </c>
      <c r="L779" s="1">
        <f>IFERROR((E779-D779)/(C779-D779),0)</f>
        <v>0.51556156968876865</v>
      </c>
      <c r="M779" s="1">
        <f>D779/E779-1</f>
        <v>-5.7549392785933851E-3</v>
      </c>
      <c r="N779" s="1">
        <f>SUM(L770:L779)</f>
        <v>5.624193574909877</v>
      </c>
      <c r="O779" s="1">
        <f>SUM(M770:M779)</f>
        <v>-9.4271581355615086E-2</v>
      </c>
      <c r="P779" s="1">
        <f>(J779-$P$2)/($P$1-$P$2)</f>
        <v>0.12962811470961311</v>
      </c>
      <c r="Q779" s="1">
        <f>(K779-Q$2)/(Q$1-Q$2)</f>
        <v>0.16010853970603092</v>
      </c>
      <c r="R779" s="1">
        <f>IFERROR((N779-R$2)/(R$1-R$2),0)</f>
        <v>0.5782743285987002</v>
      </c>
      <c r="S779" s="1">
        <f>IFERROR((O779-S$2)/(S$1-S$2),0)</f>
        <v>0.70075584973734761</v>
      </c>
    </row>
    <row r="780" spans="1:19" x14ac:dyDescent="0.25">
      <c r="A780" s="2">
        <v>40962</v>
      </c>
      <c r="B780" s="1">
        <v>66205</v>
      </c>
      <c r="C780" s="1">
        <v>66329</v>
      </c>
      <c r="D780" s="1">
        <v>65590</v>
      </c>
      <c r="E780" s="1">
        <v>65820</v>
      </c>
      <c r="F780" s="1">
        <f>IF((C781-B781)&gt;500,500,(E781-B781))</f>
        <v>500</v>
      </c>
      <c r="G780" s="1">
        <f>(E781-B781)</f>
        <v>123</v>
      </c>
      <c r="H780" s="1" t="str">
        <f>IF(AND(S780&lt;0.69,P780&gt;=0.46),"TRADE",IF(AND(S780&lt;0.69,P780&lt;0.11,Q780&gt;=0.26),"TRADE",IF(AND(S780&lt;0.69,P780&lt;0.46,P780&gt;=0.11,R780&lt;0.84),"TRADE","NO TRADE")))</f>
        <v>NO TRADE</v>
      </c>
      <c r="I780" s="1">
        <f>IF((C781-B781)&gt;500,1,0)</f>
        <v>1</v>
      </c>
      <c r="J780" s="1">
        <f>STDEV(E776:E780)</f>
        <v>502.45875452617997</v>
      </c>
      <c r="K780" s="1">
        <f>STDEV(E773:E780)</f>
        <v>709.98358884453899</v>
      </c>
      <c r="L780" s="1">
        <f>IFERROR((E780-D780)/(C780-D780),0)</f>
        <v>0.31123139377537212</v>
      </c>
      <c r="M780" s="1">
        <f>D780/E780-1</f>
        <v>-3.4943786083256878E-3</v>
      </c>
      <c r="N780" s="1">
        <f>SUM(L771:L780)</f>
        <v>4.94571303452887</v>
      </c>
      <c r="O780" s="1">
        <f>SUM(M771:M780)</f>
        <v>-9.0391373921993035E-2</v>
      </c>
      <c r="P780" s="1">
        <f>(J780-$P$2)/($P$1-$P$2)</f>
        <v>0.13066257623860975</v>
      </c>
      <c r="Q780" s="1">
        <f>(K780-Q$2)/(Q$1-Q$2)</f>
        <v>0.15989032992107494</v>
      </c>
      <c r="R780" s="1">
        <f>IFERROR((N780-R$2)/(R$1-R$2),0)</f>
        <v>0.47221968437160133</v>
      </c>
      <c r="S780" s="1">
        <f>IFERROR((O780-S$2)/(S$1-S$2),0)</f>
        <v>0.71758607561069709</v>
      </c>
    </row>
    <row r="781" spans="1:19" x14ac:dyDescent="0.25">
      <c r="A781" s="2">
        <v>40963</v>
      </c>
      <c r="B781" s="1">
        <v>65820</v>
      </c>
      <c r="C781" s="1">
        <v>66335</v>
      </c>
      <c r="D781" s="1">
        <v>65820</v>
      </c>
      <c r="E781" s="1">
        <v>65943</v>
      </c>
      <c r="F781" s="1">
        <f>IF((C782-B782)&gt;500,500,(E782-B782))</f>
        <v>-697</v>
      </c>
      <c r="G781" s="1">
        <f>(E782-B782)</f>
        <v>-697</v>
      </c>
      <c r="H781" s="1" t="str">
        <f>IF(AND(S781&lt;0.69,P781&gt;=0.46),"TRADE",IF(AND(S781&lt;0.69,P781&lt;0.11,Q781&gt;=0.26),"TRADE",IF(AND(S781&lt;0.69,P781&lt;0.46,P781&gt;=0.11,R781&lt;0.84),"TRADE","NO TRADE")))</f>
        <v>NO TRADE</v>
      </c>
      <c r="I781" s="1">
        <f>IF((C782-B782)&gt;500,1,0)</f>
        <v>0</v>
      </c>
      <c r="J781" s="1">
        <f>STDEV(E777:E781)</f>
        <v>332.47075059319127</v>
      </c>
      <c r="K781" s="1">
        <f>STDEV(E774:E781)</f>
        <v>729.37718049618979</v>
      </c>
      <c r="L781" s="1">
        <f>IFERROR((E781-D781)/(C781-D781),0)</f>
        <v>0.23883495145631067</v>
      </c>
      <c r="M781" s="1">
        <f>D781/E781-1</f>
        <v>-1.8652472589963942E-3</v>
      </c>
      <c r="N781" s="1">
        <f>SUM(L772:L781)</f>
        <v>4.2081700332292753</v>
      </c>
      <c r="O781" s="1">
        <f>SUM(M772:M781)</f>
        <v>-7.5326239033743692E-2</v>
      </c>
      <c r="P781" s="1">
        <f>(J781-$P$2)/($P$1-$P$2)</f>
        <v>7.9895254489023224E-2</v>
      </c>
      <c r="Q781" s="1">
        <f>(K781-Q$2)/(Q$1-Q$2)</f>
        <v>0.1653454340931923</v>
      </c>
      <c r="R781" s="1">
        <f>IFERROR((N781-R$2)/(R$1-R$2),0)</f>
        <v>0.35693286927578421</v>
      </c>
      <c r="S781" s="1">
        <f>IFERROR((O781-S$2)/(S$1-S$2),0)</f>
        <v>0.78293042312797223</v>
      </c>
    </row>
    <row r="782" spans="1:19" x14ac:dyDescent="0.25">
      <c r="A782" s="2">
        <v>40966</v>
      </c>
      <c r="B782" s="1">
        <v>65938</v>
      </c>
      <c r="C782" s="1">
        <v>65954</v>
      </c>
      <c r="D782" s="1">
        <v>65068</v>
      </c>
      <c r="E782" s="1">
        <v>65241</v>
      </c>
      <c r="F782" s="1">
        <f>IF((C783-B783)&gt;500,500,(E783-B783))</f>
        <v>500</v>
      </c>
      <c r="G782" s="1">
        <f>(E783-B783)</f>
        <v>714</v>
      </c>
      <c r="H782" s="1" t="str">
        <f>IF(AND(S782&lt;0.69,P782&gt;=0.46),"TRADE",IF(AND(S782&lt;0.69,P782&lt;0.11,Q782&gt;=0.26),"TRADE",IF(AND(S782&lt;0.69,P782&lt;0.46,P782&gt;=0.11,R782&lt;0.84),"TRADE","NO TRADE")))</f>
        <v>NO TRADE</v>
      </c>
      <c r="I782" s="1">
        <f>IF((C783-B783)&gt;500,1,0)</f>
        <v>1</v>
      </c>
      <c r="J782" s="1">
        <f>STDEV(E778:E782)</f>
        <v>383.73493455769699</v>
      </c>
      <c r="K782" s="1">
        <f>STDEV(E775:E782)</f>
        <v>427.26185931881565</v>
      </c>
      <c r="L782" s="1">
        <f>IFERROR((E782-D782)/(C782-D782),0)</f>
        <v>0.19525959367945825</v>
      </c>
      <c r="M782" s="1">
        <f>D782/E782-1</f>
        <v>-2.6517067488236457E-3</v>
      </c>
      <c r="N782" s="1">
        <f>SUM(L773:L782)</f>
        <v>4.1534296269087339</v>
      </c>
      <c r="O782" s="1">
        <f>SUM(M773:M782)</f>
        <v>-7.5182910009147563E-2</v>
      </c>
      <c r="P782" s="1">
        <f>(J782-$P$2)/($P$1-$P$2)</f>
        <v>9.5205424979536241E-2</v>
      </c>
      <c r="Q782" s="1">
        <f>(K782-Q$2)/(Q$1-Q$2)</f>
        <v>8.0365272676058752E-2</v>
      </c>
      <c r="R782" s="1">
        <f>IFERROR((N782-R$2)/(R$1-R$2),0)</f>
        <v>0.34837628736716864</v>
      </c>
      <c r="S782" s="1">
        <f>IFERROR((O782-S$2)/(S$1-S$2),0)</f>
        <v>0.78355210634966233</v>
      </c>
    </row>
    <row r="783" spans="1:19" x14ac:dyDescent="0.25">
      <c r="A783" s="2">
        <v>40967</v>
      </c>
      <c r="B783" s="1">
        <v>65245</v>
      </c>
      <c r="C783" s="1">
        <v>66152</v>
      </c>
      <c r="D783" s="1">
        <v>65240</v>
      </c>
      <c r="E783" s="1">
        <v>65959</v>
      </c>
      <c r="F783" s="1">
        <f>IF((C784-B784)&gt;500,500,(E784-B784))</f>
        <v>500</v>
      </c>
      <c r="G783" s="1">
        <f>(E784-B784)</f>
        <v>-158</v>
      </c>
      <c r="H783" s="1" t="str">
        <f>IF(AND(S783&lt;0.69,P783&gt;=0.46),"TRADE",IF(AND(S783&lt;0.69,P783&lt;0.11,Q783&gt;=0.26),"TRADE",IF(AND(S783&lt;0.69,P783&lt;0.46,P783&gt;=0.11,R783&lt;0.84),"TRADE","NO TRADE")))</f>
        <v>NO TRADE</v>
      </c>
      <c r="I783" s="1">
        <f>IF((C784-B784)&gt;500,1,0)</f>
        <v>1</v>
      </c>
      <c r="J783" s="1">
        <f>STDEV(E779:E783)</f>
        <v>359.25241822428978</v>
      </c>
      <c r="K783" s="1">
        <f>STDEV(E776:E783)</f>
        <v>438.51274619037997</v>
      </c>
      <c r="L783" s="1">
        <f>IFERROR((E783-D783)/(C783-D783),0)</f>
        <v>0.78837719298245612</v>
      </c>
      <c r="M783" s="1">
        <f>D783/E783-1</f>
        <v>-1.0900711047772127E-2</v>
      </c>
      <c r="N783" s="1">
        <f>SUM(L774:L783)</f>
        <v>4.6413662912568281</v>
      </c>
      <c r="O783" s="1">
        <f>SUM(M774:M783)</f>
        <v>-8.0879897571493164E-2</v>
      </c>
      <c r="P783" s="1">
        <f>(J783-$P$2)/($P$1-$P$2)</f>
        <v>8.7893663236469008E-2</v>
      </c>
      <c r="Q783" s="1">
        <f>(K783-Q$2)/(Q$1-Q$2)</f>
        <v>8.3529965478480739E-2</v>
      </c>
      <c r="R783" s="1">
        <f>IFERROR((N783-R$2)/(R$1-R$2),0)</f>
        <v>0.4246466389291087</v>
      </c>
      <c r="S783" s="1">
        <f>IFERROR((O783-S$2)/(S$1-S$2),0)</f>
        <v>0.75884167807690461</v>
      </c>
    </row>
    <row r="784" spans="1:19" x14ac:dyDescent="0.25">
      <c r="A784" s="2">
        <v>40968</v>
      </c>
      <c r="B784" s="1">
        <v>65970</v>
      </c>
      <c r="C784" s="1">
        <v>66662</v>
      </c>
      <c r="D784" s="1">
        <v>65533</v>
      </c>
      <c r="E784" s="1">
        <v>65812</v>
      </c>
      <c r="F784" s="1">
        <f>IF((C785-B785)&gt;500,500,(E785-B785))</f>
        <v>500</v>
      </c>
      <c r="G784" s="1">
        <f>(E785-B785)</f>
        <v>998</v>
      </c>
      <c r="H784" s="1" t="str">
        <f>IF(AND(S784&lt;0.69,P784&gt;=0.46),"TRADE",IF(AND(S784&lt;0.69,P784&lt;0.11,Q784&gt;=0.26),"TRADE",IF(AND(S784&lt;0.69,P784&lt;0.46,P784&gt;=0.11,R784&lt;0.84),"TRADE","NO TRADE")))</f>
        <v>NO TRADE</v>
      </c>
      <c r="I784" s="1">
        <f>IF((C785-B785)&gt;500,1,0)</f>
        <v>1</v>
      </c>
      <c r="J784" s="1">
        <f>STDEV(E780:E784)</f>
        <v>295.22449085399404</v>
      </c>
      <c r="K784" s="1">
        <f>STDEV(E777:E784)</f>
        <v>343.21356845472843</v>
      </c>
      <c r="L784" s="1">
        <f>IFERROR((E784-D784)/(C784-D784),0)</f>
        <v>0.2471213463241807</v>
      </c>
      <c r="M784" s="1">
        <f>D784/E784-1</f>
        <v>-4.2393484470917286E-3</v>
      </c>
      <c r="N784" s="1">
        <f>SUM(L775:L784)</f>
        <v>4.8167551147846561</v>
      </c>
      <c r="O784" s="1">
        <f>SUM(M775:M784)</f>
        <v>-8.3275438399596835E-2</v>
      </c>
      <c r="P784" s="1">
        <f>(J784-$P$2)/($P$1-$P$2)</f>
        <v>6.8771570414858152E-2</v>
      </c>
      <c r="Q784" s="1">
        <f>(K784-Q$2)/(Q$1-Q$2)</f>
        <v>5.672384563214216E-2</v>
      </c>
      <c r="R784" s="1">
        <f>IFERROR((N784-R$2)/(R$1-R$2),0)</f>
        <v>0.45206201516113415</v>
      </c>
      <c r="S784" s="1">
        <f>IFERROR((O784-S$2)/(S$1-S$2),0)</f>
        <v>0.74845112707788741</v>
      </c>
    </row>
    <row r="785" spans="1:19" x14ac:dyDescent="0.25">
      <c r="A785" s="2">
        <v>40969</v>
      </c>
      <c r="B785" s="1">
        <v>65812</v>
      </c>
      <c r="C785" s="1">
        <v>66931</v>
      </c>
      <c r="D785" s="1">
        <v>65812</v>
      </c>
      <c r="E785" s="1">
        <v>66810</v>
      </c>
      <c r="F785" s="1">
        <f>IF((C786-B786)&gt;500,500,(E786-B786))</f>
        <v>500</v>
      </c>
      <c r="G785" s="1">
        <f>(E786-B786)</f>
        <v>972</v>
      </c>
      <c r="H785" s="1" t="str">
        <f>IF(AND(S785&lt;0.69,P785&gt;=0.46),"TRADE",IF(AND(S785&lt;0.69,P785&lt;0.11,Q785&gt;=0.26),"TRADE",IF(AND(S785&lt;0.69,P785&lt;0.46,P785&gt;=0.11,R785&lt;0.84),"TRADE","NO TRADE")))</f>
        <v>NO TRADE</v>
      </c>
      <c r="I785" s="1">
        <f>IF((C786-B786)&gt;500,1,0)</f>
        <v>1</v>
      </c>
      <c r="J785" s="1">
        <f>STDEV(E781:E785)</f>
        <v>561.56255217028138</v>
      </c>
      <c r="K785" s="1">
        <f>STDEV(E778:E785)</f>
        <v>441.7562150908899</v>
      </c>
      <c r="L785" s="1">
        <f>IFERROR((E785-D785)/(C785-D785),0)</f>
        <v>0.89186773905272565</v>
      </c>
      <c r="M785" s="1">
        <f>D785/E785-1</f>
        <v>-1.4937883550366737E-2</v>
      </c>
      <c r="N785" s="1">
        <f>SUM(L776:L785)</f>
        <v>4.7208748958443838</v>
      </c>
      <c r="O785" s="1">
        <f>SUM(M776:M785)</f>
        <v>-7.244153847556789E-2</v>
      </c>
      <c r="P785" s="1">
        <f>(J785-$P$2)/($P$1-$P$2)</f>
        <v>0.14831406600375457</v>
      </c>
      <c r="Q785" s="1">
        <f>(K785-Q$2)/(Q$1-Q$2)</f>
        <v>8.4442300906034121E-2</v>
      </c>
      <c r="R785" s="1">
        <f>IFERROR((N785-R$2)/(R$1-R$2),0)</f>
        <v>0.43707478722617127</v>
      </c>
      <c r="S785" s="1">
        <f>IFERROR((O785-S$2)/(S$1-S$2),0)</f>
        <v>0.79544268253719563</v>
      </c>
    </row>
    <row r="786" spans="1:19" x14ac:dyDescent="0.25">
      <c r="A786" s="2">
        <v>40970</v>
      </c>
      <c r="B786" s="1">
        <v>66810</v>
      </c>
      <c r="C786" s="1">
        <v>67791</v>
      </c>
      <c r="D786" s="1">
        <v>66810</v>
      </c>
      <c r="E786" s="1">
        <v>67782</v>
      </c>
      <c r="F786" s="1">
        <f>IF((C787-B787)&gt;500,500,(E787-B787))</f>
        <v>-818</v>
      </c>
      <c r="G786" s="1">
        <f>(E787-B787)</f>
        <v>-818</v>
      </c>
      <c r="H786" s="1" t="str">
        <f>IF(AND(S786&lt;0.69,P786&gt;=0.46),"TRADE",IF(AND(S786&lt;0.69,P786&lt;0.11,Q786&gt;=0.26),"TRADE",IF(AND(S786&lt;0.69,P786&lt;0.46,P786&gt;=0.11,R786&lt;0.84),"TRADE","NO TRADE")))</f>
        <v>NO TRADE</v>
      </c>
      <c r="I786" s="1">
        <f>IF((C787-B787)&gt;500,1,0)</f>
        <v>0</v>
      </c>
      <c r="J786" s="1">
        <f>STDEV(E782:E786)</f>
        <v>991.23241472421591</v>
      </c>
      <c r="K786" s="1">
        <f>STDEV(E779:E786)</f>
        <v>775.83962582482218</v>
      </c>
      <c r="L786" s="1">
        <f>IFERROR((E786-D786)/(C786-D786),0)</f>
        <v>0.99082568807339455</v>
      </c>
      <c r="M786" s="1">
        <f>D786/E786-1</f>
        <v>-1.4340090289457375E-2</v>
      </c>
      <c r="N786" s="1">
        <f>SUM(L777:L786)</f>
        <v>5.5047034993696737</v>
      </c>
      <c r="O786" s="1">
        <f>SUM(M777:M786)</f>
        <v>-8.3506670662963467E-2</v>
      </c>
      <c r="P786" s="1">
        <f>(J786-$P$2)/($P$1-$P$2)</f>
        <v>0.27663599257320376</v>
      </c>
      <c r="Q786" s="1">
        <f>(K786-Q$2)/(Q$1-Q$2)</f>
        <v>0.17841456970827682</v>
      </c>
      <c r="R786" s="1">
        <f>IFERROR((N786-R$2)/(R$1-R$2),0)</f>
        <v>0.55959659696771025</v>
      </c>
      <c r="S786" s="1">
        <f>IFERROR((O786-S$2)/(S$1-S$2),0)</f>
        <v>0.74744816749692666</v>
      </c>
    </row>
    <row r="787" spans="1:19" x14ac:dyDescent="0.25">
      <c r="A787" s="2">
        <v>40973</v>
      </c>
      <c r="B787" s="1">
        <v>67782</v>
      </c>
      <c r="C787" s="1">
        <v>67782</v>
      </c>
      <c r="D787" s="1">
        <v>66756</v>
      </c>
      <c r="E787" s="1">
        <v>66964</v>
      </c>
      <c r="F787" s="1">
        <f>IF((C788-B788)&gt;500,500,(E788-B788))</f>
        <v>-1848</v>
      </c>
      <c r="G787" s="1">
        <f>(E788-B788)</f>
        <v>-1848</v>
      </c>
      <c r="H787" s="1" t="str">
        <f>IF(AND(S787&lt;0.69,P787&gt;=0.46),"TRADE",IF(AND(S787&lt;0.69,P787&lt;0.11,Q787&gt;=0.26),"TRADE",IF(AND(S787&lt;0.69,P787&lt;0.46,P787&gt;=0.11,R787&lt;0.84),"TRADE","NO TRADE")))</f>
        <v>NO TRADE</v>
      </c>
      <c r="I787" s="1">
        <f>IF((C788-B788)&gt;500,1,0)</f>
        <v>0</v>
      </c>
      <c r="J787" s="1">
        <f>STDEV(E783:E787)</f>
        <v>803.76601072700259</v>
      </c>
      <c r="K787" s="1">
        <f>STDEV(E780:E787)</f>
        <v>822.06011902154353</v>
      </c>
      <c r="L787" s="1">
        <f>IFERROR((E787-D787)/(C787-D787),0)</f>
        <v>0.20272904483430798</v>
      </c>
      <c r="M787" s="1">
        <f>D787/E787-1</f>
        <v>-3.1061465862254334E-3</v>
      </c>
      <c r="N787" s="1">
        <f>SUM(L778:L787)</f>
        <v>5.3678686812756329</v>
      </c>
      <c r="O787" s="1">
        <f>SUM(M778:M787)</f>
        <v>-8.1610369568366425E-2</v>
      </c>
      <c r="P787" s="1">
        <f>(J787-$P$2)/($P$1-$P$2)</f>
        <v>0.22064870506604364</v>
      </c>
      <c r="Q787" s="1">
        <f>(K787-Q$2)/(Q$1-Q$2)</f>
        <v>0.19141564809559516</v>
      </c>
      <c r="R787" s="1">
        <f>IFERROR((N787-R$2)/(R$1-R$2),0)</f>
        <v>0.5382076740920535</v>
      </c>
      <c r="S787" s="1">
        <f>IFERROR((O787-S$2)/(S$1-S$2),0)</f>
        <v>0.75567328852251991</v>
      </c>
    </row>
    <row r="788" spans="1:19" x14ac:dyDescent="0.25">
      <c r="A788" s="2">
        <v>40974</v>
      </c>
      <c r="B788" s="1">
        <v>66962</v>
      </c>
      <c r="C788" s="1">
        <v>66962</v>
      </c>
      <c r="D788" s="1">
        <v>64892</v>
      </c>
      <c r="E788" s="1">
        <v>65114</v>
      </c>
      <c r="F788" s="1">
        <f>IF((C789-B789)&gt;500,500,(E789-B789))</f>
        <v>500</v>
      </c>
      <c r="G788" s="1">
        <f>(E789-B789)</f>
        <v>894</v>
      </c>
      <c r="H788" s="1" t="str">
        <f>IF(AND(S788&lt;0.69,P788&gt;=0.46),"TRADE",IF(AND(S788&lt;0.69,P788&lt;0.11,Q788&gt;=0.26),"TRADE",IF(AND(S788&lt;0.69,P788&lt;0.46,P788&gt;=0.11,R788&lt;0.84),"TRADE","NO TRADE")))</f>
        <v>NO TRADE</v>
      </c>
      <c r="I788" s="1">
        <f>IF((C789-B789)&gt;500,1,0)</f>
        <v>1</v>
      </c>
      <c r="J788" s="1">
        <f>STDEV(E784:E788)</f>
        <v>1042.7362082521158</v>
      </c>
      <c r="K788" s="1">
        <f>STDEV(E781:E788)</f>
        <v>912.78168841968215</v>
      </c>
      <c r="L788" s="1">
        <f>IFERROR((E788-D788)/(C788-D788),0)</f>
        <v>0.1072463768115942</v>
      </c>
      <c r="M788" s="1">
        <f>D788/E788-1</f>
        <v>-3.4094050434622103E-3</v>
      </c>
      <c r="N788" s="1">
        <f>SUM(L779:L788)</f>
        <v>4.4890548966785699</v>
      </c>
      <c r="O788" s="1">
        <f>SUM(M779:M788)</f>
        <v>-6.4699856859114724E-2</v>
      </c>
      <c r="P788" s="1">
        <f>(J788-$P$2)/($P$1-$P$2)</f>
        <v>0.29201772302981832</v>
      </c>
      <c r="Q788" s="1">
        <f>(K788-Q$2)/(Q$1-Q$2)</f>
        <v>0.21693416063386917</v>
      </c>
      <c r="R788" s="1">
        <f>IFERROR((N788-R$2)/(R$1-R$2),0)</f>
        <v>0.40083854156693616</v>
      </c>
      <c r="S788" s="1">
        <f>IFERROR((O788-S$2)/(S$1-S$2),0)</f>
        <v>0.82902187964801566</v>
      </c>
    </row>
    <row r="789" spans="1:19" x14ac:dyDescent="0.25">
      <c r="A789" s="2">
        <v>40975</v>
      </c>
      <c r="B789" s="1">
        <v>65123</v>
      </c>
      <c r="C789" s="1">
        <v>66053</v>
      </c>
      <c r="D789" s="1">
        <v>65123</v>
      </c>
      <c r="E789" s="1">
        <v>66017</v>
      </c>
      <c r="F789" s="1">
        <f>IF((C790-B790)&gt;500,500,(E790-B790))</f>
        <v>500</v>
      </c>
      <c r="G789" s="1">
        <f>(E790-B790)</f>
        <v>876</v>
      </c>
      <c r="H789" s="1" t="str">
        <f>IF(AND(S789&lt;0.69,P789&gt;=0.46),"TRADE",IF(AND(S789&lt;0.69,P789&lt;0.11,Q789&gt;=0.26),"TRADE",IF(AND(S789&lt;0.69,P789&lt;0.46,P789&gt;=0.11,R789&lt;0.84),"TRADE","NO TRADE")))</f>
        <v>NO TRADE</v>
      </c>
      <c r="I789" s="1">
        <f>IF((C790-B790)&gt;500,1,0)</f>
        <v>1</v>
      </c>
      <c r="J789" s="1">
        <f>STDEV(E785:E789)</f>
        <v>1012.695808226735</v>
      </c>
      <c r="K789" s="1">
        <f>STDEV(E782:E789)</f>
        <v>910.14016777637062</v>
      </c>
      <c r="L789" s="1">
        <f>IFERROR((E789-D789)/(C789-D789),0)</f>
        <v>0.96129032258064517</v>
      </c>
      <c r="M789" s="1">
        <f>D789/E789-1</f>
        <v>-1.354196646318373E-2</v>
      </c>
      <c r="N789" s="1">
        <f>SUM(L780:L789)</f>
        <v>4.9347836495704458</v>
      </c>
      <c r="O789" s="1">
        <f>SUM(M780:M789)</f>
        <v>-7.2486884043705069E-2</v>
      </c>
      <c r="P789" s="1">
        <f>(J789-$P$2)/($P$1-$P$2)</f>
        <v>0.28304608610080301</v>
      </c>
      <c r="Q789" s="1">
        <f>(K789-Q$2)/(Q$1-Q$2)</f>
        <v>0.21619114353106059</v>
      </c>
      <c r="R789" s="1">
        <f>IFERROR((N789-R$2)/(R$1-R$2),0)</f>
        <v>0.47051129044664691</v>
      </c>
      <c r="S789" s="1">
        <f>IFERROR((O789-S$2)/(S$1-S$2),0)</f>
        <v>0.7952459981673109</v>
      </c>
    </row>
    <row r="790" spans="1:19" x14ac:dyDescent="0.25">
      <c r="A790" s="2">
        <v>40976</v>
      </c>
      <c r="B790" s="1">
        <v>66032</v>
      </c>
      <c r="C790" s="1">
        <v>67272</v>
      </c>
      <c r="D790" s="1">
        <v>66032</v>
      </c>
      <c r="E790" s="1">
        <v>66908</v>
      </c>
      <c r="F790" s="1">
        <f>IF((C791-B791)&gt;500,500,(E791-B791))</f>
        <v>500</v>
      </c>
      <c r="G790" s="1">
        <f>(E791-B791)</f>
        <v>-204</v>
      </c>
      <c r="H790" s="1" t="str">
        <f>IF(AND(S790&lt;0.69,P790&gt;=0.46),"TRADE",IF(AND(S790&lt;0.69,P790&lt;0.11,Q790&gt;=0.26),"TRADE",IF(AND(S790&lt;0.69,P790&lt;0.46,P790&gt;=0.11,R790&lt;0.84),"TRADE","NO TRADE")))</f>
        <v>NO TRADE</v>
      </c>
      <c r="I790" s="1">
        <f>IF((C791-B791)&gt;500,1,0)</f>
        <v>1</v>
      </c>
      <c r="J790" s="1">
        <f>STDEV(E786:E790)</f>
        <v>1020.2112526334926</v>
      </c>
      <c r="K790" s="1">
        <f>STDEV(E783:E790)</f>
        <v>844.43129636798415</v>
      </c>
      <c r="L790" s="1">
        <f>IFERROR((E790-D790)/(C790-D790),0)</f>
        <v>0.70645161290322578</v>
      </c>
      <c r="M790" s="1">
        <f>D790/E790-1</f>
        <v>-1.3092604770729932E-2</v>
      </c>
      <c r="N790" s="1">
        <f>SUM(L781:L790)</f>
        <v>5.3300038686982987</v>
      </c>
      <c r="O790" s="1">
        <f>SUM(M781:M790)</f>
        <v>-8.2085110206109313E-2</v>
      </c>
      <c r="P790" s="1">
        <f>(J790-$P$2)/($P$1-$P$2)</f>
        <v>0.28529059145095348</v>
      </c>
      <c r="Q790" s="1">
        <f>(K790-Q$2)/(Q$1-Q$2)</f>
        <v>0.19770829904286602</v>
      </c>
      <c r="R790" s="1">
        <f>IFERROR((N790-R$2)/(R$1-R$2),0)</f>
        <v>0.53228894984336705</v>
      </c>
      <c r="S790" s="1">
        <f>IFERROR((O790-S$2)/(S$1-S$2),0)</f>
        <v>0.75361412227918012</v>
      </c>
    </row>
    <row r="791" spans="1:19" x14ac:dyDescent="0.25">
      <c r="A791" s="2">
        <v>40977</v>
      </c>
      <c r="B791" s="1">
        <v>66908</v>
      </c>
      <c r="C791" s="1">
        <v>67419</v>
      </c>
      <c r="D791" s="1">
        <v>66679</v>
      </c>
      <c r="E791" s="1">
        <v>66704</v>
      </c>
      <c r="F791" s="1">
        <f>IF((C792-B792)&gt;500,500,(E792-B792))</f>
        <v>-302</v>
      </c>
      <c r="G791" s="1">
        <f>(E792-B792)</f>
        <v>-302</v>
      </c>
      <c r="H791" s="1" t="str">
        <f>IF(AND(S791&lt;0.69,P791&gt;=0.46),"TRADE",IF(AND(S791&lt;0.69,P791&lt;0.11,Q791&gt;=0.26),"TRADE",IF(AND(S791&lt;0.69,P791&lt;0.46,P791&gt;=0.11,R791&lt;0.84),"TRADE","NO TRADE")))</f>
        <v>NO TRADE</v>
      </c>
      <c r="I791" s="1">
        <f>IF((C792-B792)&gt;500,1,0)</f>
        <v>0</v>
      </c>
      <c r="J791" s="1">
        <f>STDEV(E787:E791)</f>
        <v>782.9257946957681</v>
      </c>
      <c r="K791" s="1">
        <f>STDEV(E784:E791)</f>
        <v>827.13696179739691</v>
      </c>
      <c r="L791" s="1">
        <f>IFERROR((E791-D791)/(C791-D791),0)</f>
        <v>3.3783783783783786E-2</v>
      </c>
      <c r="M791" s="1">
        <f>D791/E791-1</f>
        <v>-3.747901175341628E-4</v>
      </c>
      <c r="N791" s="1">
        <f>SUM(L782:L791)</f>
        <v>5.1249527010257729</v>
      </c>
      <c r="O791" s="1">
        <f>SUM(M782:M791)</f>
        <v>-8.0594653064647082E-2</v>
      </c>
      <c r="P791" s="1">
        <f>(J791-$P$2)/($P$1-$P$2)</f>
        <v>0.21442472497268569</v>
      </c>
      <c r="Q791" s="1">
        <f>(K791-Q$2)/(Q$1-Q$2)</f>
        <v>0.19284368198973897</v>
      </c>
      <c r="R791" s="1">
        <f>IFERROR((N791-R$2)/(R$1-R$2),0)</f>
        <v>0.50023699353574935</v>
      </c>
      <c r="S791" s="1">
        <f>IFERROR((O791-S$2)/(S$1-S$2),0)</f>
        <v>0.76007891334369815</v>
      </c>
    </row>
    <row r="792" spans="1:19" x14ac:dyDescent="0.25">
      <c r="A792" s="2">
        <v>40980</v>
      </c>
      <c r="B792" s="1">
        <v>66687</v>
      </c>
      <c r="C792" s="1">
        <v>66687</v>
      </c>
      <c r="D792" s="1">
        <v>65965</v>
      </c>
      <c r="E792" s="1">
        <v>66385</v>
      </c>
      <c r="F792" s="1">
        <f>IF((C793-B793)&gt;500,500,(E793-B793))</f>
        <v>500</v>
      </c>
      <c r="G792" s="1">
        <f>(E793-B793)</f>
        <v>2008</v>
      </c>
      <c r="H792" s="1" t="str">
        <f>IF(AND(S792&lt;0.69,P792&gt;=0.46),"TRADE",IF(AND(S792&lt;0.69,P792&lt;0.11,Q792&gt;=0.26),"TRADE",IF(AND(S792&lt;0.69,P792&lt;0.46,P792&gt;=0.11,R792&lt;0.84),"TRADE","NO TRADE")))</f>
        <v>NO TRADE</v>
      </c>
      <c r="I792" s="1">
        <f>IF((C793-B793)&gt;500,1,0)</f>
        <v>1</v>
      </c>
      <c r="J792" s="1">
        <f>STDEV(E788:E792)</f>
        <v>706.94999823184105</v>
      </c>
      <c r="K792" s="1">
        <f>STDEV(E785:E792)</f>
        <v>781.21041614005276</v>
      </c>
      <c r="L792" s="1">
        <f>IFERROR((E792-D792)/(C792-D792),0)</f>
        <v>0.5817174515235457</v>
      </c>
      <c r="M792" s="1">
        <f>D792/E792-1</f>
        <v>-6.3267304360924426E-3</v>
      </c>
      <c r="N792" s="1">
        <f>SUM(L783:L792)</f>
        <v>5.5114105588698603</v>
      </c>
      <c r="O792" s="1">
        <f>SUM(M783:M792)</f>
        <v>-8.4269676751915878E-2</v>
      </c>
      <c r="P792" s="1">
        <f>(J792-$P$2)/($P$1-$P$2)</f>
        <v>0.1917343726241412</v>
      </c>
      <c r="Q792" s="1">
        <f>(K792-Q$2)/(Q$1-Q$2)</f>
        <v>0.17992528629870724</v>
      </c>
      <c r="R792" s="1">
        <f>IFERROR((N792-R$2)/(R$1-R$2),0)</f>
        <v>0.56064499079298169</v>
      </c>
      <c r="S792" s="1">
        <f>IFERROR((O792-S$2)/(S$1-S$2),0)</f>
        <v>0.74413866277598373</v>
      </c>
    </row>
    <row r="793" spans="1:19" x14ac:dyDescent="0.25">
      <c r="A793" s="2">
        <v>40981</v>
      </c>
      <c r="B793" s="1">
        <v>66386</v>
      </c>
      <c r="C793" s="1">
        <v>68420</v>
      </c>
      <c r="D793" s="1">
        <v>66386</v>
      </c>
      <c r="E793" s="1">
        <v>68394</v>
      </c>
      <c r="F793" s="1">
        <f>IF((C794-B794)&gt;500,500,(E794-B794))</f>
        <v>500</v>
      </c>
      <c r="G793" s="1">
        <f>(E794-B794)</f>
        <v>-129</v>
      </c>
      <c r="H793" s="1" t="str">
        <f>IF(AND(S793&lt;0.69,P793&gt;=0.46),"TRADE",IF(AND(S793&lt;0.69,P793&lt;0.11,Q793&gt;=0.26),"TRADE",IF(AND(S793&lt;0.69,P793&lt;0.46,P793&gt;=0.11,R793&lt;0.84),"TRADE","NO TRADE")))</f>
        <v>TRADE</v>
      </c>
      <c r="I793" s="1">
        <f>IF((C794-B794)&gt;500,1,0)</f>
        <v>1</v>
      </c>
      <c r="J793" s="1">
        <f>STDEV(E789:E793)</f>
        <v>910.1836627846053</v>
      </c>
      <c r="K793" s="1">
        <f>STDEV(E786:E793)</f>
        <v>1012.6815886545978</v>
      </c>
      <c r="L793" s="1">
        <f>IFERROR((E793-D793)/(C793-D793),0)</f>
        <v>0.98721730580137657</v>
      </c>
      <c r="M793" s="1">
        <f>D793/E793-1</f>
        <v>-2.9359300523437715E-2</v>
      </c>
      <c r="N793" s="1">
        <f>SUM(L784:L793)</f>
        <v>5.7102506716887804</v>
      </c>
      <c r="O793" s="1">
        <f>SUM(M784:M793)</f>
        <v>-0.10272826622758147</v>
      </c>
      <c r="P793" s="1">
        <f>(J793-$P$2)/($P$1-$P$2)</f>
        <v>0.25243059000407497</v>
      </c>
      <c r="Q793" s="1">
        <f>(K793-Q$2)/(Q$1-Q$2)</f>
        <v>0.24503438942873529</v>
      </c>
      <c r="R793" s="1">
        <f>IFERROR((N793-R$2)/(R$1-R$2),0)</f>
        <v>0.59172608474925736</v>
      </c>
      <c r="S793" s="1">
        <f>IFERROR((O793-S$2)/(S$1-S$2),0)</f>
        <v>0.66407535804464635</v>
      </c>
    </row>
    <row r="794" spans="1:19" x14ac:dyDescent="0.25">
      <c r="A794" s="2">
        <v>40982</v>
      </c>
      <c r="B794" s="1">
        <v>68386</v>
      </c>
      <c r="C794" s="1">
        <v>68970</v>
      </c>
      <c r="D794" s="1">
        <v>67797</v>
      </c>
      <c r="E794" s="1">
        <v>68257</v>
      </c>
      <c r="F794" s="1">
        <f>IF((C795-B795)&gt;500,500,(E795-B795))</f>
        <v>-510</v>
      </c>
      <c r="G794" s="1">
        <f>(E795-B795)</f>
        <v>-510</v>
      </c>
      <c r="H794" s="1" t="str">
        <f>IF(AND(S794&lt;0.69,P794&gt;=0.46),"TRADE",IF(AND(S794&lt;0.69,P794&lt;0.11,Q794&gt;=0.26),"TRADE",IF(AND(S794&lt;0.69,P794&lt;0.46,P794&gt;=0.11,R794&lt;0.84),"TRADE","NO TRADE")))</f>
        <v>TRADE</v>
      </c>
      <c r="I794" s="1">
        <f>IF((C795-B795)&gt;500,1,0)</f>
        <v>0</v>
      </c>
      <c r="J794" s="1">
        <f>STDEV(E790:E794)</f>
        <v>929.30204992779386</v>
      </c>
      <c r="K794" s="1">
        <f>STDEV(E787:E794)</f>
        <v>1090.5218197201348</v>
      </c>
      <c r="L794" s="1">
        <f>IFERROR((E794-D794)/(C794-D794),0)</f>
        <v>0.39215686274509803</v>
      </c>
      <c r="M794" s="1">
        <f>D794/E794-1</f>
        <v>-6.7392355362819734E-3</v>
      </c>
      <c r="N794" s="1">
        <f>SUM(L785:L794)</f>
        <v>5.855286188109698</v>
      </c>
      <c r="O794" s="1">
        <f>SUM(M785:M794)</f>
        <v>-0.10522815331677171</v>
      </c>
      <c r="P794" s="1">
        <f>(J794-$P$2)/($P$1-$P$2)</f>
        <v>0.2581403418040551</v>
      </c>
      <c r="Q794" s="1">
        <f>(K794-Q$2)/(Q$1-Q$2)</f>
        <v>0.26692958949643614</v>
      </c>
      <c r="R794" s="1">
        <f>IFERROR((N794-R$2)/(R$1-R$2),0)</f>
        <v>0.61439687510925245</v>
      </c>
      <c r="S794" s="1">
        <f>IFERROR((O794-S$2)/(S$1-S$2),0)</f>
        <v>0.65323220981386543</v>
      </c>
    </row>
    <row r="795" spans="1:19" x14ac:dyDescent="0.25">
      <c r="A795" s="2">
        <v>40983</v>
      </c>
      <c r="B795" s="1">
        <v>68259</v>
      </c>
      <c r="C795" s="1">
        <v>68259</v>
      </c>
      <c r="D795" s="1">
        <v>67458</v>
      </c>
      <c r="E795" s="1">
        <v>67749</v>
      </c>
      <c r="F795" s="1">
        <f>IF((C796-B796)&gt;500,500,(E796-B796))</f>
        <v>-65</v>
      </c>
      <c r="G795" s="1">
        <f>(E796-B796)</f>
        <v>-65</v>
      </c>
      <c r="H795" s="1" t="str">
        <f>IF(AND(S795&lt;0.69,P795&gt;=0.46),"TRADE",IF(AND(S795&lt;0.69,P795&lt;0.11,Q795&gt;=0.26),"TRADE",IF(AND(S795&lt;0.69,P795&lt;0.46,P795&gt;=0.11,R795&lt;0.84),"TRADE","NO TRADE")))</f>
        <v>NO TRADE</v>
      </c>
      <c r="I795" s="1">
        <f>IF((C796-B796)&gt;500,1,0)</f>
        <v>0</v>
      </c>
      <c r="J795" s="1">
        <f>STDEV(E791:E795)</f>
        <v>909.82179573804444</v>
      </c>
      <c r="K795" s="1">
        <f>STDEV(E788:E795)</f>
        <v>1137.2917705798154</v>
      </c>
      <c r="L795" s="1">
        <f>IFERROR((E795-D795)/(C795-D795),0)</f>
        <v>0.36329588014981273</v>
      </c>
      <c r="M795" s="1">
        <f>D795/E795-1</f>
        <v>-4.2952663507948019E-3</v>
      </c>
      <c r="N795" s="1">
        <f>SUM(L786:L795)</f>
        <v>5.3267143292067844</v>
      </c>
      <c r="O795" s="1">
        <f>SUM(M786:M795)</f>
        <v>-9.4585536117199775E-2</v>
      </c>
      <c r="P795" s="1">
        <f>(J795-$P$2)/($P$1-$P$2)</f>
        <v>0.25232251754979418</v>
      </c>
      <c r="Q795" s="1">
        <f>(K795-Q$2)/(Q$1-Q$2)</f>
        <v>0.28008522145193565</v>
      </c>
      <c r="R795" s="1">
        <f>IFERROR((N795-R$2)/(R$1-R$2),0)</f>
        <v>0.53177475537546437</v>
      </c>
      <c r="S795" s="1">
        <f>IFERROR((O795-S$2)/(S$1-S$2),0)</f>
        <v>0.69939408502711631</v>
      </c>
    </row>
    <row r="796" spans="1:19" x14ac:dyDescent="0.25">
      <c r="A796" s="2">
        <v>40984</v>
      </c>
      <c r="B796" s="1">
        <v>67749</v>
      </c>
      <c r="C796" s="1">
        <v>68153</v>
      </c>
      <c r="D796" s="1">
        <v>67505</v>
      </c>
      <c r="E796" s="1">
        <v>67684</v>
      </c>
      <c r="F796" s="1">
        <f>IF((C797-B797)&gt;500,500,(E797-B797))</f>
        <v>45</v>
      </c>
      <c r="G796" s="1">
        <f>(E797-B797)</f>
        <v>45</v>
      </c>
      <c r="H796" s="1" t="str">
        <f>IF(AND(S796&lt;0.69,P796&gt;=0.46),"TRADE",IF(AND(S796&lt;0.69,P796&lt;0.11,Q796&gt;=0.26),"TRADE",IF(AND(S796&lt;0.69,P796&lt;0.46,P796&gt;=0.11,R796&lt;0.84),"TRADE","NO TRADE")))</f>
        <v>NO TRADE</v>
      </c>
      <c r="I796" s="1">
        <f>IF((C797-B797)&gt;500,1,0)</f>
        <v>0</v>
      </c>
      <c r="J796" s="1">
        <f>STDEV(E792:E796)</f>
        <v>794.28817188725657</v>
      </c>
      <c r="K796" s="1">
        <f>STDEV(E789:E796)</f>
        <v>881.76248016604302</v>
      </c>
      <c r="L796" s="1">
        <f>IFERROR((E796-D796)/(C796-D796),0)</f>
        <v>0.27623456790123457</v>
      </c>
      <c r="M796" s="1">
        <f>D796/E796-1</f>
        <v>-2.6446427516104709E-3</v>
      </c>
      <c r="N796" s="1">
        <f>SUM(L787:L796)</f>
        <v>4.6121232090346247</v>
      </c>
      <c r="O796" s="1">
        <f>SUM(M787:M796)</f>
        <v>-8.2890088579352872E-2</v>
      </c>
      <c r="P796" s="1">
        <f>(J796-$P$2)/($P$1-$P$2)</f>
        <v>0.2178181259502503</v>
      </c>
      <c r="Q796" s="1">
        <f>(K796-Q$2)/(Q$1-Q$2)</f>
        <v>0.20820895823713831</v>
      </c>
      <c r="R796" s="1">
        <f>IFERROR((N796-R$2)/(R$1-R$2),0)</f>
        <v>0.4200755945194371</v>
      </c>
      <c r="S796" s="1">
        <f>IFERROR((O796-S$2)/(S$1-S$2),0)</f>
        <v>0.75012256465587956</v>
      </c>
    </row>
    <row r="797" spans="1:19" x14ac:dyDescent="0.25">
      <c r="A797" s="2">
        <v>40987</v>
      </c>
      <c r="B797" s="1">
        <v>67685</v>
      </c>
      <c r="C797" s="1">
        <v>68159</v>
      </c>
      <c r="D797" s="1">
        <v>67547</v>
      </c>
      <c r="E797" s="1">
        <v>67730</v>
      </c>
      <c r="F797" s="1">
        <f>IF((C798-B798)&gt;500,500,(E798-B798))</f>
        <v>-429</v>
      </c>
      <c r="G797" s="1">
        <f>(E798-B798)</f>
        <v>-429</v>
      </c>
      <c r="H797" s="1" t="str">
        <f>IF(AND(S797&lt;0.69,P797&gt;=0.46),"TRADE",IF(AND(S797&lt;0.69,P797&lt;0.11,Q797&gt;=0.26),"TRADE",IF(AND(S797&lt;0.69,P797&lt;0.46,P797&gt;=0.11,R797&lt;0.84),"TRADE","NO TRADE")))</f>
        <v>NO TRADE</v>
      </c>
      <c r="I797" s="1">
        <f>IF((C798-B798)&gt;500,1,0)</f>
        <v>0</v>
      </c>
      <c r="J797" s="1">
        <f>STDEV(E793:E797)</f>
        <v>335.45595836115359</v>
      </c>
      <c r="K797" s="1">
        <f>STDEV(E790:E797)</f>
        <v>731.3277431201027</v>
      </c>
      <c r="L797" s="1">
        <f>IFERROR((E797-D797)/(C797-D797),0)</f>
        <v>0.29901960784313725</v>
      </c>
      <c r="M797" s="1">
        <f>D797/E797-1</f>
        <v>-2.7019046212903852E-3</v>
      </c>
      <c r="N797" s="1">
        <f>SUM(L788:L797)</f>
        <v>4.7084137720434533</v>
      </c>
      <c r="O797" s="1">
        <f>SUM(M788:M797)</f>
        <v>-8.2485846614417824E-2</v>
      </c>
      <c r="P797" s="1">
        <f>(J797-$P$2)/($P$1-$P$2)</f>
        <v>8.0786793890269742E-2</v>
      </c>
      <c r="Q797" s="1">
        <f>(K797-Q$2)/(Q$1-Q$2)</f>
        <v>0.16589409586244108</v>
      </c>
      <c r="R797" s="1">
        <f>IFERROR((N797-R$2)/(R$1-R$2),0)</f>
        <v>0.43512696415281477</v>
      </c>
      <c r="S797" s="1">
        <f>IFERROR((O797-S$2)/(S$1-S$2),0)</f>
        <v>0.75187594606492258</v>
      </c>
    </row>
    <row r="798" spans="1:19" x14ac:dyDescent="0.25">
      <c r="A798" s="2">
        <v>40988</v>
      </c>
      <c r="B798" s="1">
        <v>67725</v>
      </c>
      <c r="C798" s="1">
        <v>67725</v>
      </c>
      <c r="D798" s="1">
        <v>66704</v>
      </c>
      <c r="E798" s="1">
        <v>67296</v>
      </c>
      <c r="F798" s="1">
        <f>IF((C799-B799)&gt;500,500,(E799-B799))</f>
        <v>-437</v>
      </c>
      <c r="G798" s="1">
        <f>(E799-B799)</f>
        <v>-437</v>
      </c>
      <c r="H798" s="1" t="str">
        <f>IF(AND(S798&lt;0.69,P798&gt;=0.46),"TRADE",IF(AND(S798&lt;0.69,P798&lt;0.11,Q798&gt;=0.26),"TRADE",IF(AND(S798&lt;0.69,P798&lt;0.46,P798&gt;=0.11,R798&lt;0.84),"TRADE","NO TRADE")))</f>
        <v>NO TRADE</v>
      </c>
      <c r="I798" s="1">
        <f>IF((C799-B799)&gt;500,1,0)</f>
        <v>0</v>
      </c>
      <c r="J798" s="1">
        <f>STDEV(E794:E798)</f>
        <v>341.93961455204339</v>
      </c>
      <c r="K798" s="1">
        <f>STDEV(E791:E798)</f>
        <v>700.46401712415911</v>
      </c>
      <c r="L798" s="1">
        <f>IFERROR((E798-D798)/(C798-D798),0)</f>
        <v>0.57982370225269342</v>
      </c>
      <c r="M798" s="1">
        <f>D798/E798-1</f>
        <v>-8.7969567284831296E-3</v>
      </c>
      <c r="N798" s="1">
        <f>SUM(L789:L798)</f>
        <v>5.1809910974845534</v>
      </c>
      <c r="O798" s="1">
        <f>SUM(M789:M798)</f>
        <v>-8.7873398299438743E-2</v>
      </c>
      <c r="P798" s="1">
        <f>(J798-$P$2)/($P$1-$P$2)</f>
        <v>8.2723153235287755E-2</v>
      </c>
      <c r="Q798" s="1">
        <f>(K798-Q$2)/(Q$1-Q$2)</f>
        <v>0.15721262811413841</v>
      </c>
      <c r="R798" s="1">
        <f>IFERROR((N798-R$2)/(R$1-R$2),0)</f>
        <v>0.5089964668673731</v>
      </c>
      <c r="S798" s="1">
        <f>IFERROR((O798-S$2)/(S$1-S$2),0)</f>
        <v>0.7285076820444073</v>
      </c>
    </row>
    <row r="799" spans="1:19" x14ac:dyDescent="0.25">
      <c r="A799" s="2">
        <v>40989</v>
      </c>
      <c r="B799" s="1">
        <v>67297</v>
      </c>
      <c r="C799" s="1">
        <v>67436</v>
      </c>
      <c r="D799" s="1">
        <v>66762</v>
      </c>
      <c r="E799" s="1">
        <v>66860</v>
      </c>
      <c r="F799" s="1">
        <f>IF((C800-B800)&gt;500,500,(E800-B800))</f>
        <v>-1032</v>
      </c>
      <c r="G799" s="1">
        <f>(E800-B800)</f>
        <v>-1032</v>
      </c>
      <c r="H799" s="1" t="str">
        <f>IF(AND(S799&lt;0.69,P799&gt;=0.46),"TRADE",IF(AND(S799&lt;0.69,P799&lt;0.11,Q799&gt;=0.26),"TRADE",IF(AND(S799&lt;0.69,P799&lt;0.46,P799&gt;=0.11,R799&lt;0.84),"TRADE","NO TRADE")))</f>
        <v>NO TRADE</v>
      </c>
      <c r="I799" s="1">
        <f>IF((C800-B800)&gt;500,1,0)</f>
        <v>0</v>
      </c>
      <c r="J799" s="1">
        <f>STDEV(E795:E799)</f>
        <v>385.16905379326619</v>
      </c>
      <c r="K799" s="1">
        <f>STDEV(E792:E799)</f>
        <v>676.09486601892104</v>
      </c>
      <c r="L799" s="1">
        <f>IFERROR((E799-D799)/(C799-D799),0)</f>
        <v>0.14540059347181009</v>
      </c>
      <c r="M799" s="1">
        <f>D799/E799-1</f>
        <v>-1.4657493269518707E-3</v>
      </c>
      <c r="N799" s="1">
        <f>SUM(L790:L799)</f>
        <v>4.3651013683757167</v>
      </c>
      <c r="O799" s="1">
        <f>SUM(M790:M799)</f>
        <v>-7.5797181163206884E-2</v>
      </c>
      <c r="P799" s="1">
        <f>(J799-$P$2)/($P$1-$P$2)</f>
        <v>9.5633728100785395E-2</v>
      </c>
      <c r="Q799" s="1">
        <f>(K799-Q$2)/(Q$1-Q$2)</f>
        <v>0.15035797941095067</v>
      </c>
      <c r="R799" s="1">
        <f>IFERROR((N799-R$2)/(R$1-R$2),0)</f>
        <v>0.38146311874718875</v>
      </c>
      <c r="S799" s="1">
        <f>IFERROR((O799-S$2)/(S$1-S$2),0)</f>
        <v>0.78088773274408652</v>
      </c>
    </row>
    <row r="800" spans="1:19" x14ac:dyDescent="0.25">
      <c r="A800" s="2">
        <v>40990</v>
      </c>
      <c r="B800" s="1">
        <v>66860</v>
      </c>
      <c r="C800" s="1">
        <v>66860</v>
      </c>
      <c r="D800" s="1">
        <v>65534</v>
      </c>
      <c r="E800" s="1">
        <v>65828</v>
      </c>
      <c r="F800" s="1">
        <f>IF((C801-B801)&gt;500,500,(E801-B801))</f>
        <v>-18</v>
      </c>
      <c r="G800" s="1">
        <f>(E801-B801)</f>
        <v>-18</v>
      </c>
      <c r="H800" s="1" t="str">
        <f>IF(AND(S800&lt;0.69,P800&gt;=0.46),"TRADE",IF(AND(S800&lt;0.69,P800&lt;0.11,Q800&gt;=0.26),"TRADE",IF(AND(S800&lt;0.69,P800&lt;0.46,P800&gt;=0.11,R800&lt;0.84),"TRADE","NO TRADE")))</f>
        <v>NO TRADE</v>
      </c>
      <c r="I800" s="1">
        <f>IF((C801-B801)&gt;500,1,0)</f>
        <v>0</v>
      </c>
      <c r="J800" s="1">
        <f>STDEV(E796:E800)</f>
        <v>782.6038589222519</v>
      </c>
      <c r="K800" s="1">
        <f>STDEV(E793:E800)</f>
        <v>824.85855930404387</v>
      </c>
      <c r="L800" s="1">
        <f>IFERROR((E800-D800)/(C800-D800),0)</f>
        <v>0.22171945701357465</v>
      </c>
      <c r="M800" s="1">
        <f>D800/E800-1</f>
        <v>-4.4661846022968632E-3</v>
      </c>
      <c r="N800" s="1">
        <f>SUM(L791:L800)</f>
        <v>3.8803692124860665</v>
      </c>
      <c r="O800" s="1">
        <f>SUM(M791:M800)</f>
        <v>-6.7170760994773815E-2</v>
      </c>
      <c r="P800" s="1">
        <f>(J800-$P$2)/($P$1-$P$2)</f>
        <v>0.21432857808809</v>
      </c>
      <c r="Q800" s="1">
        <f>(K800-Q$2)/(Q$1-Q$2)</f>
        <v>0.19220280415903582</v>
      </c>
      <c r="R800" s="1">
        <f>IFERROR((N800-R$2)/(R$1-R$2),0)</f>
        <v>0.30569367028306221</v>
      </c>
      <c r="S800" s="1">
        <f>IFERROR((O800-S$2)/(S$1-S$2),0)</f>
        <v>0.81830444367946575</v>
      </c>
    </row>
    <row r="801" spans="1:19" x14ac:dyDescent="0.25">
      <c r="A801" s="2">
        <v>40991</v>
      </c>
      <c r="B801" s="1">
        <v>65831</v>
      </c>
      <c r="C801" s="1">
        <v>66253</v>
      </c>
      <c r="D801" s="1">
        <v>65576</v>
      </c>
      <c r="E801" s="1">
        <v>65813</v>
      </c>
      <c r="F801" s="1">
        <f>IF((C802-B802)&gt;500,500,(E802-B802))</f>
        <v>500</v>
      </c>
      <c r="G801" s="1">
        <f>(E802-B802)</f>
        <v>867</v>
      </c>
      <c r="H801" s="1" t="str">
        <f>IF(AND(S801&lt;0.69,P801&gt;=0.46),"TRADE",IF(AND(S801&lt;0.69,P801&lt;0.11,Q801&gt;=0.26),"TRADE",IF(AND(S801&lt;0.69,P801&lt;0.46,P801&gt;=0.11,R801&lt;0.84),"TRADE","NO TRADE")))</f>
        <v>NO TRADE</v>
      </c>
      <c r="I801" s="1">
        <f>IF((C802-B802)&gt;500,1,0)</f>
        <v>1</v>
      </c>
      <c r="J801" s="1">
        <f>STDEV(E797:E801)</f>
        <v>864.3962054521063</v>
      </c>
      <c r="K801" s="1">
        <f>STDEV(E794:E801)</f>
        <v>913.89581111384268</v>
      </c>
      <c r="L801" s="1">
        <f>IFERROR((E801-D801)/(C801-D801),0)</f>
        <v>0.35007385524372231</v>
      </c>
      <c r="M801" s="1">
        <f>D801/E801-1</f>
        <v>-3.6011122422621167E-3</v>
      </c>
      <c r="N801" s="1">
        <f>SUM(L792:L801)</f>
        <v>4.1966592839460057</v>
      </c>
      <c r="O801" s="1">
        <f>SUM(M792:M801)</f>
        <v>-7.0397083119501769E-2</v>
      </c>
      <c r="P801" s="1">
        <f>(J801-$P$2)/($P$1-$P$2)</f>
        <v>0.23875605695049085</v>
      </c>
      <c r="Q801" s="1">
        <f>(K801-Q$2)/(Q$1-Q$2)</f>
        <v>0.21724754535735585</v>
      </c>
      <c r="R801" s="1">
        <f>IFERROR((N801-R$2)/(R$1-R$2),0)</f>
        <v>0.35513360113562659</v>
      </c>
      <c r="S801" s="1">
        <f>IFERROR((O801-S$2)/(S$1-S$2),0)</f>
        <v>0.80431041603319908</v>
      </c>
    </row>
    <row r="802" spans="1:19" x14ac:dyDescent="0.25">
      <c r="A802" s="2">
        <v>40994</v>
      </c>
      <c r="B802" s="1">
        <v>65818</v>
      </c>
      <c r="C802" s="1">
        <v>66776</v>
      </c>
      <c r="D802" s="1">
        <v>65818</v>
      </c>
      <c r="E802" s="1">
        <v>66685</v>
      </c>
      <c r="F802" s="1">
        <f>IF((C803-B803)&gt;500,500,(E803-B803))</f>
        <v>-646</v>
      </c>
      <c r="G802" s="1">
        <f>(E803-B803)</f>
        <v>-646</v>
      </c>
      <c r="H802" s="1" t="str">
        <f>IF(AND(S802&lt;0.69,P802&gt;=0.46),"TRADE",IF(AND(S802&lt;0.69,P802&lt;0.11,Q802&gt;=0.26),"TRADE",IF(AND(S802&lt;0.69,P802&lt;0.46,P802&gt;=0.11,R802&lt;0.84),"TRADE","NO TRADE")))</f>
        <v>NO TRADE</v>
      </c>
      <c r="I802" s="1">
        <f>IF((C803-B803)&gt;500,1,0)</f>
        <v>0</v>
      </c>
      <c r="J802" s="1">
        <f>STDEV(E798:E802)</f>
        <v>655.92095560364589</v>
      </c>
      <c r="K802" s="1">
        <f>STDEV(E795:E802)</f>
        <v>804.8955455745263</v>
      </c>
      <c r="L802" s="1">
        <f>IFERROR((E802-D802)/(C802-D802),0)</f>
        <v>0.90501043841336115</v>
      </c>
      <c r="M802" s="1">
        <f>D802/E802-1</f>
        <v>-1.3001424608232726E-2</v>
      </c>
      <c r="N802" s="1">
        <f>SUM(L793:L802)</f>
        <v>4.5199522708358204</v>
      </c>
      <c r="O802" s="1">
        <f>SUM(M793:M802)</f>
        <v>-7.7071777291642052E-2</v>
      </c>
      <c r="P802" s="1">
        <f>(J802-$P$2)/($P$1-$P$2)</f>
        <v>0.17649442765308196</v>
      </c>
      <c r="Q802" s="1">
        <f>(K802-Q$2)/(Q$1-Q$2)</f>
        <v>0.18658753075120077</v>
      </c>
      <c r="R802" s="1">
        <f>IFERROR((N802-R$2)/(R$1-R$2),0)</f>
        <v>0.40566817164292723</v>
      </c>
      <c r="S802" s="1">
        <f>IFERROR((O802-S$2)/(S$1-S$2),0)</f>
        <v>0.77535922915095878</v>
      </c>
    </row>
    <row r="803" spans="1:19" x14ac:dyDescent="0.25">
      <c r="A803" s="2">
        <v>40995</v>
      </c>
      <c r="B803" s="1">
        <v>66683</v>
      </c>
      <c r="C803" s="1">
        <v>66968</v>
      </c>
      <c r="D803" s="1">
        <v>65925</v>
      </c>
      <c r="E803" s="1">
        <v>66037</v>
      </c>
      <c r="F803" s="1">
        <f>IF((C804-B804)&gt;500,500,(E804-B804))</f>
        <v>-953</v>
      </c>
      <c r="G803" s="1">
        <f>(E804-B804)</f>
        <v>-953</v>
      </c>
      <c r="H803" s="1" t="str">
        <f>IF(AND(S803&lt;0.69,P803&gt;=0.46),"TRADE",IF(AND(S803&lt;0.69,P803&lt;0.11,Q803&gt;=0.26),"TRADE",IF(AND(S803&lt;0.69,P803&lt;0.46,P803&gt;=0.11,R803&lt;0.84),"TRADE","NO TRADE")))</f>
        <v>NO TRADE</v>
      </c>
      <c r="I803" s="1">
        <f>IF((C804-B804)&gt;500,1,0)</f>
        <v>0</v>
      </c>
      <c r="J803" s="1">
        <f>STDEV(E799:E803)</f>
        <v>493.86263272290608</v>
      </c>
      <c r="K803" s="1">
        <f>STDEV(E796:E803)</f>
        <v>791.29711550087177</v>
      </c>
      <c r="L803" s="1">
        <f>IFERROR((E803-D803)/(C803-D803),0)</f>
        <v>0.10738255033557047</v>
      </c>
      <c r="M803" s="1">
        <f>D803/E803-1</f>
        <v>-1.6960188984962432E-3</v>
      </c>
      <c r="N803" s="1">
        <f>SUM(L794:L803)</f>
        <v>3.6401175153700143</v>
      </c>
      <c r="O803" s="1">
        <f>SUM(M794:M803)</f>
        <v>-4.940849566670058E-2</v>
      </c>
      <c r="P803" s="1">
        <f>(J803-$P$2)/($P$1-$P$2)</f>
        <v>0.12809532401322637</v>
      </c>
      <c r="Q803" s="1">
        <f>(K803-Q$2)/(Q$1-Q$2)</f>
        <v>0.1827625119531627</v>
      </c>
      <c r="R803" s="1">
        <f>IFERROR((N803-R$2)/(R$1-R$2),0)</f>
        <v>0.26813944912840504</v>
      </c>
      <c r="S803" s="1">
        <f>IFERROR((O803-S$2)/(S$1-S$2),0)</f>
        <v>0.89534747362252787</v>
      </c>
    </row>
    <row r="804" spans="1:19" x14ac:dyDescent="0.25">
      <c r="A804" s="2">
        <v>40996</v>
      </c>
      <c r="B804" s="1">
        <v>66032</v>
      </c>
      <c r="C804" s="1">
        <v>66032</v>
      </c>
      <c r="D804" s="1">
        <v>64819</v>
      </c>
      <c r="E804" s="1">
        <v>65079</v>
      </c>
      <c r="F804" s="1">
        <f>IF((C805-B805)&gt;500,500,(E805-B805))</f>
        <v>-202</v>
      </c>
      <c r="G804" s="1">
        <f>(E805-B805)</f>
        <v>-202</v>
      </c>
      <c r="H804" s="1" t="str">
        <f>IF(AND(S804&lt;0.69,P804&gt;=0.46),"TRADE",IF(AND(S804&lt;0.69,P804&lt;0.11,Q804&gt;=0.26),"TRADE",IF(AND(S804&lt;0.69,P804&lt;0.46,P804&gt;=0.11,R804&lt;0.84),"TRADE","NO TRADE")))</f>
        <v>NO TRADE</v>
      </c>
      <c r="I804" s="1">
        <f>IF((C805-B805)&gt;500,1,0)</f>
        <v>0</v>
      </c>
      <c r="J804" s="1">
        <f>STDEV(E800:E804)</f>
        <v>574.69887767421301</v>
      </c>
      <c r="K804" s="1">
        <f>STDEV(E797:E804)</f>
        <v>879.20873517043719</v>
      </c>
      <c r="L804" s="1">
        <f>IFERROR((E804-D804)/(C804-D804),0)</f>
        <v>0.21434460016488047</v>
      </c>
      <c r="M804" s="1">
        <f>D804/E804-1</f>
        <v>-3.9951443630049654E-3</v>
      </c>
      <c r="N804" s="1">
        <f>SUM(L795:L804)</f>
        <v>3.4623052527897968</v>
      </c>
      <c r="O804" s="1">
        <f>SUM(M795:M804)</f>
        <v>-4.6664404493423572E-2</v>
      </c>
      <c r="P804" s="1">
        <f>(J804-$P$2)/($P$1-$P$2)</f>
        <v>0.15223726086477721</v>
      </c>
      <c r="Q804" s="1">
        <f>(K804-Q$2)/(Q$1-Q$2)</f>
        <v>0.20749063100666543</v>
      </c>
      <c r="R804" s="1">
        <f>IFERROR((N804-R$2)/(R$1-R$2),0)</f>
        <v>0.24034526031265707</v>
      </c>
      <c r="S804" s="1">
        <f>IFERROR((O804-S$2)/(S$1-S$2),0)</f>
        <v>0.90724984612538284</v>
      </c>
    </row>
    <row r="805" spans="1:19" x14ac:dyDescent="0.25">
      <c r="A805" s="2">
        <v>40997</v>
      </c>
      <c r="B805" s="1">
        <v>65074</v>
      </c>
      <c r="C805" s="1">
        <v>65074</v>
      </c>
      <c r="D805" s="1">
        <v>64096</v>
      </c>
      <c r="E805" s="1">
        <v>64872</v>
      </c>
      <c r="F805" s="1">
        <f>IF((C806-B806)&gt;500,500,(E806-B806))</f>
        <v>-364</v>
      </c>
      <c r="G805" s="1">
        <f>(E806-B806)</f>
        <v>-364</v>
      </c>
      <c r="H805" s="1" t="str">
        <f>IF(AND(S805&lt;0.69,P805&gt;=0.46),"TRADE",IF(AND(S805&lt;0.69,P805&lt;0.11,Q805&gt;=0.26),"TRADE",IF(AND(S805&lt;0.69,P805&lt;0.46,P805&gt;=0.11,R805&lt;0.84),"TRADE","NO TRADE")))</f>
        <v>NO TRADE</v>
      </c>
      <c r="I805" s="1">
        <f>IF((C806-B806)&gt;500,1,0)</f>
        <v>0</v>
      </c>
      <c r="J805" s="1">
        <f>STDEV(E801:E805)</f>
        <v>736.16384045944551</v>
      </c>
      <c r="K805" s="1">
        <f>STDEV(E798:E805)</f>
        <v>849.14877545524541</v>
      </c>
      <c r="L805" s="1">
        <f>IFERROR((E805-D805)/(C805-D805),0)</f>
        <v>0.79345603271983645</v>
      </c>
      <c r="M805" s="1">
        <f>D805/E805-1</f>
        <v>-1.196201751140713E-2</v>
      </c>
      <c r="N805" s="1">
        <f>SUM(L796:L805)</f>
        <v>3.8924654053598209</v>
      </c>
      <c r="O805" s="1">
        <f>SUM(M796:M805)</f>
        <v>-5.4331155654035901E-2</v>
      </c>
      <c r="P805" s="1">
        <f>(J805-$P$2)/($P$1-$P$2)</f>
        <v>0.20045915610059822</v>
      </c>
      <c r="Q805" s="1">
        <f>(K805-Q$2)/(Q$1-Q$2)</f>
        <v>0.19903524973426129</v>
      </c>
      <c r="R805" s="1">
        <f>IFERROR((N805-R$2)/(R$1-R$2),0)</f>
        <v>0.30758445027655767</v>
      </c>
      <c r="S805" s="1">
        <f>IFERROR((O805-S$2)/(S$1-S$2),0)</f>
        <v>0.87399565650917954</v>
      </c>
    </row>
    <row r="806" spans="1:19" x14ac:dyDescent="0.25">
      <c r="A806" s="2">
        <v>40998</v>
      </c>
      <c r="B806" s="1">
        <v>64875</v>
      </c>
      <c r="C806" s="1">
        <v>65363</v>
      </c>
      <c r="D806" s="1">
        <v>64245</v>
      </c>
      <c r="E806" s="1">
        <v>64511</v>
      </c>
      <c r="F806" s="1">
        <f>IF((C807-B807)&gt;500,500,(E807-B807))</f>
        <v>500</v>
      </c>
      <c r="G806" s="1">
        <f>(E807-B807)</f>
        <v>701</v>
      </c>
      <c r="H806" s="1" t="str">
        <f>IF(AND(S806&lt;0.69,P806&gt;=0.46),"TRADE",IF(AND(S806&lt;0.69,P806&lt;0.11,Q806&gt;=0.26),"TRADE",IF(AND(S806&lt;0.69,P806&lt;0.46,P806&gt;=0.11,R806&lt;0.84),"TRADE","NO TRADE")))</f>
        <v>NO TRADE</v>
      </c>
      <c r="I806" s="1">
        <f>IF((C807-B807)&gt;500,1,0)</f>
        <v>1</v>
      </c>
      <c r="J806" s="1">
        <f>STDEV(E802:E806)</f>
        <v>897.54788173110853</v>
      </c>
      <c r="K806" s="1">
        <f>STDEV(E799:E806)</f>
        <v>840.28820523505078</v>
      </c>
      <c r="L806" s="1">
        <f>IFERROR((E806-D806)/(C806-D806),0)</f>
        <v>0.23792486583184258</v>
      </c>
      <c r="M806" s="1">
        <f>D806/E806-1</f>
        <v>-4.1233278045604838E-3</v>
      </c>
      <c r="N806" s="1">
        <f>SUM(L797:L806)</f>
        <v>3.854155703290429</v>
      </c>
      <c r="O806" s="1">
        <f>SUM(M797:M806)</f>
        <v>-5.5809840706985914E-2</v>
      </c>
      <c r="P806" s="1">
        <f>(J806-$P$2)/($P$1-$P$2)</f>
        <v>0.24865688393389204</v>
      </c>
      <c r="Q806" s="1">
        <f>(K806-Q$2)/(Q$1-Q$2)</f>
        <v>0.19654291440805019</v>
      </c>
      <c r="R806" s="1">
        <f>IFERROR((N806-R$2)/(R$1-R$2),0)</f>
        <v>0.30159618446552361</v>
      </c>
      <c r="S806" s="1">
        <f>IFERROR((O806-S$2)/(S$1-S$2),0)</f>
        <v>0.86758192635108233</v>
      </c>
    </row>
    <row r="807" spans="1:19" x14ac:dyDescent="0.25">
      <c r="A807" s="2">
        <v>41001</v>
      </c>
      <c r="B807" s="1">
        <v>64515</v>
      </c>
      <c r="C807" s="1">
        <v>65593</v>
      </c>
      <c r="D807" s="1">
        <v>64199</v>
      </c>
      <c r="E807" s="1">
        <v>65216</v>
      </c>
      <c r="F807" s="1">
        <f>IF((C808-B808)&gt;500,500,(E808-B808))</f>
        <v>-934</v>
      </c>
      <c r="G807" s="1">
        <f>(E808-B808)</f>
        <v>-934</v>
      </c>
      <c r="H807" s="1" t="str">
        <f>IF(AND(S807&lt;0.69,P807&gt;=0.46),"TRADE",IF(AND(S807&lt;0.69,P807&lt;0.11,Q807&gt;=0.26),"TRADE",IF(AND(S807&lt;0.69,P807&lt;0.46,P807&gt;=0.11,R807&lt;0.84),"TRADE","NO TRADE")))</f>
        <v>NO TRADE</v>
      </c>
      <c r="I807" s="1">
        <f>IF((C808-B808)&gt;500,1,0)</f>
        <v>0</v>
      </c>
      <c r="J807" s="1">
        <f>STDEV(E803:E807)</f>
        <v>566.02252605351316</v>
      </c>
      <c r="K807" s="1">
        <f>STDEV(E800:E807)</f>
        <v>709.96366858754527</v>
      </c>
      <c r="L807" s="1">
        <f>IFERROR((E807-D807)/(C807-D807),0)</f>
        <v>0.72955523672883793</v>
      </c>
      <c r="M807" s="1">
        <f>D807/E807-1</f>
        <v>-1.5594332679097156E-2</v>
      </c>
      <c r="N807" s="1">
        <f>SUM(L798:L807)</f>
        <v>4.2846913321761297</v>
      </c>
      <c r="O807" s="1">
        <f>SUM(M798:M807)</f>
        <v>-6.8702268764792684E-2</v>
      </c>
      <c r="P807" s="1">
        <f>(J807-$P$2)/($P$1-$P$2)</f>
        <v>0.14964604781356533</v>
      </c>
      <c r="Q807" s="1">
        <f>(K807-Q$2)/(Q$1-Q$2)</f>
        <v>0.1598847266744465</v>
      </c>
      <c r="R807" s="1">
        <f>IFERROR((N807-R$2)/(R$1-R$2),0)</f>
        <v>0.36889406587995921</v>
      </c>
      <c r="S807" s="1">
        <f>IFERROR((O807-S$2)/(S$1-S$2),0)</f>
        <v>0.81166159735303967</v>
      </c>
    </row>
    <row r="808" spans="1:19" x14ac:dyDescent="0.25">
      <c r="A808" s="2">
        <v>41002</v>
      </c>
      <c r="B808" s="1">
        <v>65218</v>
      </c>
      <c r="C808" s="1">
        <v>65530</v>
      </c>
      <c r="D808" s="1">
        <v>64015</v>
      </c>
      <c r="E808" s="1">
        <v>64284</v>
      </c>
      <c r="F808" s="1">
        <f>IF((C809-B809)&gt;500,500,(E809-B809))</f>
        <v>-772</v>
      </c>
      <c r="G808" s="1">
        <f>(E809-B809)</f>
        <v>-772</v>
      </c>
      <c r="H808" s="1" t="str">
        <f>IF(AND(S808&lt;0.69,P808&gt;=0.46),"TRADE",IF(AND(S808&lt;0.69,P808&lt;0.11,Q808&gt;=0.26),"TRADE",IF(AND(S808&lt;0.69,P808&lt;0.46,P808&gt;=0.11,R808&lt;0.84),"TRADE","NO TRADE")))</f>
        <v>NO TRADE</v>
      </c>
      <c r="I808" s="1">
        <f>IF((C809-B809)&gt;500,1,0)</f>
        <v>0</v>
      </c>
      <c r="J808" s="1">
        <f>STDEV(E804:E808)</f>
        <v>389.09163445132049</v>
      </c>
      <c r="K808" s="1">
        <f>STDEV(E801:E808)</f>
        <v>812.16156687834325</v>
      </c>
      <c r="L808" s="1">
        <f>IFERROR((E808-D808)/(C808-D808),0)</f>
        <v>0.17755775577557756</v>
      </c>
      <c r="M808" s="1">
        <f>D808/E808-1</f>
        <v>-4.1845560326053688E-3</v>
      </c>
      <c r="N808" s="1">
        <f>SUM(L799:L808)</f>
        <v>3.8824253856990136</v>
      </c>
      <c r="O808" s="1">
        <f>SUM(M799:M808)</f>
        <v>-6.4089868068914924E-2</v>
      </c>
      <c r="P808" s="1">
        <f>(J808-$P$2)/($P$1-$P$2)</f>
        <v>9.680521614552208E-2</v>
      </c>
      <c r="Q808" s="1">
        <f>(K808-Q$2)/(Q$1-Q$2)</f>
        <v>0.18863134521533437</v>
      </c>
      <c r="R808" s="1">
        <f>IFERROR((N808-R$2)/(R$1-R$2),0)</f>
        <v>0.30601507481213824</v>
      </c>
      <c r="S808" s="1">
        <f>IFERROR((O808-S$2)/(S$1-S$2),0)</f>
        <v>0.83166767869224112</v>
      </c>
    </row>
    <row r="809" spans="1:19" x14ac:dyDescent="0.25">
      <c r="A809" s="2">
        <v>41003</v>
      </c>
      <c r="B809" s="1">
        <v>64301</v>
      </c>
      <c r="C809" s="1">
        <v>64301</v>
      </c>
      <c r="D809" s="1">
        <v>63450</v>
      </c>
      <c r="E809" s="1">
        <v>63529</v>
      </c>
      <c r="F809" s="1">
        <f>IF((C810-B810)&gt;500,500,(E810-B810))</f>
        <v>500</v>
      </c>
      <c r="G809" s="1">
        <f>(E810-B810)</f>
        <v>173</v>
      </c>
      <c r="H809" s="1" t="str">
        <f>IF(AND(S809&lt;0.69,P809&gt;=0.46),"TRADE",IF(AND(S809&lt;0.69,P809&lt;0.11,Q809&gt;=0.26),"TRADE",IF(AND(S809&lt;0.69,P809&lt;0.46,P809&gt;=0.11,R809&lt;0.84),"TRADE","NO TRADE")))</f>
        <v>NO TRADE</v>
      </c>
      <c r="I809" s="1">
        <f>IF((C810-B810)&gt;500,1,0)</f>
        <v>1</v>
      </c>
      <c r="J809" s="1">
        <f>STDEV(E805:E809)</f>
        <v>640.13850063872894</v>
      </c>
      <c r="K809" s="1">
        <f>STDEV(E802:E809)</f>
        <v>992.38686832735323</v>
      </c>
      <c r="L809" s="1">
        <f>IFERROR((E809-D809)/(C809-D809),0)</f>
        <v>9.2831962397179793E-2</v>
      </c>
      <c r="M809" s="1">
        <f>D809/E809-1</f>
        <v>-1.243526578412979E-3</v>
      </c>
      <c r="N809" s="1">
        <f>SUM(L800:L809)</f>
        <v>3.8298567546243829</v>
      </c>
      <c r="O809" s="1">
        <f>SUM(M800:M809)</f>
        <v>-6.3867645320376032E-2</v>
      </c>
      <c r="P809" s="1">
        <f>(J809-$P$2)/($P$1-$P$2)</f>
        <v>0.17178095993380599</v>
      </c>
      <c r="Q809" s="1">
        <f>(K809-Q$2)/(Q$1-Q$2)</f>
        <v>0.23932581231121705</v>
      </c>
      <c r="R809" s="1">
        <f>IFERROR((N809-R$2)/(R$1-R$2),0)</f>
        <v>0.29779796741655279</v>
      </c>
      <c r="S809" s="1">
        <f>IFERROR((O809-S$2)/(S$1-S$2),0)</f>
        <v>0.83263155990634796</v>
      </c>
    </row>
    <row r="810" spans="1:19" x14ac:dyDescent="0.25">
      <c r="A810" s="2">
        <v>41004</v>
      </c>
      <c r="B810" s="1">
        <v>63518</v>
      </c>
      <c r="C810" s="1">
        <v>64299</v>
      </c>
      <c r="D810" s="1">
        <v>63384</v>
      </c>
      <c r="E810" s="1">
        <v>63691</v>
      </c>
      <c r="F810" s="1">
        <f>IF((C811-B811)&gt;500,500,(E811-B811))</f>
        <v>-767</v>
      </c>
      <c r="G810" s="1">
        <f>(E811-B811)</f>
        <v>-767</v>
      </c>
      <c r="H810" s="1" t="str">
        <f>IF(AND(S810&lt;0.69,P810&gt;=0.46),"TRADE",IF(AND(S810&lt;0.69,P810&lt;0.11,Q810&gt;=0.26),"TRADE",IF(AND(S810&lt;0.69,P810&lt;0.46,P810&gt;=0.11,R810&lt;0.84),"TRADE","NO TRADE")))</f>
        <v>NO TRADE</v>
      </c>
      <c r="I810" s="1">
        <f>IF((C811-B811)&gt;500,1,0)</f>
        <v>0</v>
      </c>
      <c r="J810" s="1">
        <f>STDEV(E806:E810)</f>
        <v>677.25231634893657</v>
      </c>
      <c r="K810" s="1">
        <f>STDEV(E803:E810)</f>
        <v>828.68259260449918</v>
      </c>
      <c r="L810" s="1">
        <f>IFERROR((E810-D810)/(C810-D810),0)</f>
        <v>0.33551912568306008</v>
      </c>
      <c r="M810" s="1">
        <f>D810/E810-1</f>
        <v>-4.8201472735551754E-3</v>
      </c>
      <c r="N810" s="1">
        <f>SUM(L801:L810)</f>
        <v>3.9436564232938687</v>
      </c>
      <c r="O810" s="1">
        <f>SUM(M801:M810)</f>
        <v>-6.4221607991634344E-2</v>
      </c>
      <c r="P810" s="1">
        <f>(J810-$P$2)/($P$1-$P$2)</f>
        <v>0.18286508928364958</v>
      </c>
      <c r="Q810" s="1">
        <f>(K810-Q$2)/(Q$1-Q$2)</f>
        <v>0.19327844297758617</v>
      </c>
      <c r="R810" s="1">
        <f>IFERROR((N810-R$2)/(R$1-R$2),0)</f>
        <v>0.31558622021909688</v>
      </c>
      <c r="S810" s="1">
        <f>IFERROR((O810-S$2)/(S$1-S$2),0)</f>
        <v>0.83109626268063996</v>
      </c>
    </row>
    <row r="811" spans="1:19" x14ac:dyDescent="0.25">
      <c r="A811" s="2">
        <v>41008</v>
      </c>
      <c r="B811" s="1">
        <v>63690</v>
      </c>
      <c r="C811" s="1">
        <v>63690</v>
      </c>
      <c r="D811" s="1">
        <v>62462</v>
      </c>
      <c r="E811" s="1">
        <v>62923</v>
      </c>
      <c r="F811" s="1">
        <f>IF((C812-B812)&gt;500,500,(E812-B812))</f>
        <v>-1184</v>
      </c>
      <c r="G811" s="1">
        <f>(E812-B812)</f>
        <v>-1184</v>
      </c>
      <c r="H811" s="1" t="str">
        <f>IF(AND(S811&lt;0.69,P811&gt;=0.46),"TRADE",IF(AND(S811&lt;0.69,P811&lt;0.11,Q811&gt;=0.26),"TRADE",IF(AND(S811&lt;0.69,P811&lt;0.46,P811&gt;=0.11,R811&lt;0.84),"TRADE","NO TRADE")))</f>
        <v>NO TRADE</v>
      </c>
      <c r="I811" s="1">
        <f>IF((C812-B812)&gt;500,1,0)</f>
        <v>0</v>
      </c>
      <c r="J811" s="1">
        <f>STDEV(E807:E811)</f>
        <v>867.62221041188195</v>
      </c>
      <c r="K811" s="1">
        <f>STDEV(E804:E811)</f>
        <v>816.65090242316603</v>
      </c>
      <c r="L811" s="1">
        <f>IFERROR((E811-D811)/(C811-D811),0)</f>
        <v>0.3754071661237785</v>
      </c>
      <c r="M811" s="1">
        <f>D811/E811-1</f>
        <v>-7.3264148244680527E-3</v>
      </c>
      <c r="N811" s="1">
        <f>SUM(L802:L811)</f>
        <v>3.9689897341739244</v>
      </c>
      <c r="O811" s="1">
        <f>SUM(M802:M811)</f>
        <v>-6.794691057384028E-2</v>
      </c>
      <c r="P811" s="1">
        <f>(J811-$P$2)/($P$1-$P$2)</f>
        <v>0.23971951100589145</v>
      </c>
      <c r="Q811" s="1">
        <f>(K811-Q$2)/(Q$1-Q$2)</f>
        <v>0.18989412281220683</v>
      </c>
      <c r="R811" s="1">
        <f>IFERROR((N811-R$2)/(R$1-R$2),0)</f>
        <v>0.31954612048531533</v>
      </c>
      <c r="S811" s="1">
        <f>IFERROR((O811-S$2)/(S$1-S$2),0)</f>
        <v>0.81493792965910572</v>
      </c>
    </row>
    <row r="812" spans="1:19" x14ac:dyDescent="0.25">
      <c r="A812" s="2">
        <v>41009</v>
      </c>
      <c r="B812" s="1">
        <v>62922</v>
      </c>
      <c r="C812" s="1">
        <v>62922</v>
      </c>
      <c r="D812" s="1">
        <v>61344</v>
      </c>
      <c r="E812" s="1">
        <v>61738</v>
      </c>
      <c r="F812" s="1">
        <f>IF((C813-B813)&gt;500,500,(E813-B813))</f>
        <v>500</v>
      </c>
      <c r="G812" s="1">
        <f>(E813-B813)</f>
        <v>-448</v>
      </c>
      <c r="H812" s="1" t="str">
        <f>IF(AND(S812&lt;0.69,P812&gt;=0.46),"TRADE",IF(AND(S812&lt;0.69,P812&lt;0.11,Q812&gt;=0.26),"TRADE",IF(AND(S812&lt;0.69,P812&lt;0.46,P812&gt;=0.11,R812&lt;0.84),"TRADE","NO TRADE")))</f>
        <v>NO TRADE</v>
      </c>
      <c r="I812" s="1">
        <f>IF((C813-B813)&gt;500,1,0)</f>
        <v>1</v>
      </c>
      <c r="J812" s="1">
        <f>STDEV(E808:E812)</f>
        <v>966.06236858703903</v>
      </c>
      <c r="K812" s="1">
        <f>STDEV(E805:E812)</f>
        <v>1132.8693027630579</v>
      </c>
      <c r="L812" s="1">
        <f>IFERROR((E812-D812)/(C812-D812),0)</f>
        <v>0.24968314321926488</v>
      </c>
      <c r="M812" s="1">
        <f>D812/E812-1</f>
        <v>-6.3818069908322395E-3</v>
      </c>
      <c r="N812" s="1">
        <f>SUM(L803:L812)</f>
        <v>3.3136624389798284</v>
      </c>
      <c r="O812" s="1">
        <f>SUM(M803:M812)</f>
        <v>-6.1327292956439794E-2</v>
      </c>
      <c r="P812" s="1">
        <f>(J812-$P$2)/($P$1-$P$2)</f>
        <v>0.26911889841871434</v>
      </c>
      <c r="Q812" s="1">
        <f>(K812-Q$2)/(Q$1-Q$2)</f>
        <v>0.27884125266721627</v>
      </c>
      <c r="R812" s="1">
        <f>IFERROR((N812-R$2)/(R$1-R$2),0)</f>
        <v>0.21711060611509006</v>
      </c>
      <c r="S812" s="1">
        <f>IFERROR((O812-S$2)/(S$1-S$2),0)</f>
        <v>0.84365022445311266</v>
      </c>
    </row>
    <row r="813" spans="1:19" x14ac:dyDescent="0.25">
      <c r="A813" s="2">
        <v>41010</v>
      </c>
      <c r="B813" s="1">
        <v>61741</v>
      </c>
      <c r="C813" s="1">
        <v>62356</v>
      </c>
      <c r="D813" s="1">
        <v>61291</v>
      </c>
      <c r="E813" s="1">
        <v>61293</v>
      </c>
      <c r="F813" s="1">
        <f>IF((C814-B814)&gt;500,500,(E814-B814))</f>
        <v>500</v>
      </c>
      <c r="G813" s="1">
        <f>(E814-B814)</f>
        <v>1758</v>
      </c>
      <c r="H813" s="1" t="str">
        <f>IF(AND(S813&lt;0.69,P813&gt;=0.46),"TRADE",IF(AND(S813&lt;0.69,P813&lt;0.11,Q813&gt;=0.26),"TRADE",IF(AND(S813&lt;0.69,P813&lt;0.46,P813&gt;=0.11,R813&lt;0.84),"TRADE","NO TRADE")))</f>
        <v>NO TRADE</v>
      </c>
      <c r="I813" s="1">
        <f>IF((C814-B814)&gt;500,1,0)</f>
        <v>1</v>
      </c>
      <c r="J813" s="1">
        <f>STDEV(E809:E813)</f>
        <v>1072.7172041129945</v>
      </c>
      <c r="K813" s="1">
        <f>STDEV(E806:E813)</f>
        <v>1354.5768382466481</v>
      </c>
      <c r="L813" s="1">
        <f>IFERROR((E813-D813)/(C813-D813),0)</f>
        <v>1.8779342723004694E-3</v>
      </c>
      <c r="M813" s="1">
        <f>D813/E813-1</f>
        <v>-3.2630153524837446E-5</v>
      </c>
      <c r="N813" s="1">
        <f>SUM(L804:L813)</f>
        <v>3.2081578229165579</v>
      </c>
      <c r="O813" s="1">
        <f>SUM(M804:M813)</f>
        <v>-5.9663904211468388E-2</v>
      </c>
      <c r="P813" s="1">
        <f>(J813-$P$2)/($P$1-$P$2)</f>
        <v>0.30097161876379175</v>
      </c>
      <c r="Q813" s="1">
        <f>(K813-Q$2)/(Q$1-Q$2)</f>
        <v>0.34120400235950615</v>
      </c>
      <c r="R813" s="1">
        <f>IFERROR((N813-R$2)/(R$1-R$2),0)</f>
        <v>0.20061896950216174</v>
      </c>
      <c r="S813" s="1">
        <f>IFERROR((O813-S$2)/(S$1-S$2),0)</f>
        <v>0.8508650985988806</v>
      </c>
    </row>
    <row r="814" spans="1:19" x14ac:dyDescent="0.25">
      <c r="A814" s="2">
        <v>41011</v>
      </c>
      <c r="B814" s="1">
        <v>61300</v>
      </c>
      <c r="C814" s="1">
        <v>63061</v>
      </c>
      <c r="D814" s="1">
        <v>61300</v>
      </c>
      <c r="E814" s="1">
        <v>63058</v>
      </c>
      <c r="F814" s="1">
        <f>IF((C815-B815)&gt;500,500,(E815-B815))</f>
        <v>-933</v>
      </c>
      <c r="G814" s="1">
        <f>(E815-B815)</f>
        <v>-933</v>
      </c>
      <c r="H814" s="1" t="str">
        <f>IF(AND(S814&lt;0.69,P814&gt;=0.46),"TRADE",IF(AND(S814&lt;0.69,P814&lt;0.11,Q814&gt;=0.26),"TRADE",IF(AND(S814&lt;0.69,P814&lt;0.46,P814&gt;=0.11,R814&lt;0.84),"TRADE","NO TRADE")))</f>
        <v>NO TRADE</v>
      </c>
      <c r="I814" s="1">
        <f>IF((C815-B815)&gt;500,1,0)</f>
        <v>0</v>
      </c>
      <c r="J814" s="1">
        <f>STDEV(E810:E814)</f>
        <v>992.22290842330392</v>
      </c>
      <c r="K814" s="1">
        <f>STDEV(E807:E814)</f>
        <v>1279.3660260345468</v>
      </c>
      <c r="L814" s="1">
        <f>IFERROR((E814-D814)/(C814-D814),0)</f>
        <v>0.99829642248722317</v>
      </c>
      <c r="M814" s="1">
        <f>D814/E814-1</f>
        <v>-2.7879095435947909E-2</v>
      </c>
      <c r="N814" s="1">
        <f>SUM(L805:L814)</f>
        <v>3.9921096452389015</v>
      </c>
      <c r="O814" s="1">
        <f>SUM(M805:M814)</f>
        <v>-8.3547855284411332E-2</v>
      </c>
      <c r="P814" s="1">
        <f>(J814-$P$2)/($P$1-$P$2)</f>
        <v>0.27693180587266669</v>
      </c>
      <c r="Q814" s="1">
        <f>(K814-Q$2)/(Q$1-Q$2)</f>
        <v>0.32004841535653644</v>
      </c>
      <c r="R814" s="1">
        <f>IFERROR((N814-R$2)/(R$1-R$2),0)</f>
        <v>0.32316003981921598</v>
      </c>
      <c r="S814" s="1">
        <f>IFERROR((O814-S$2)/(S$1-S$2),0)</f>
        <v>0.74726953104685712</v>
      </c>
    </row>
    <row r="815" spans="1:19" x14ac:dyDescent="0.25">
      <c r="A815" s="2">
        <v>41012</v>
      </c>
      <c r="B815" s="1">
        <v>63039</v>
      </c>
      <c r="C815" s="1">
        <v>63039</v>
      </c>
      <c r="D815" s="1">
        <v>61778</v>
      </c>
      <c r="E815" s="1">
        <v>62106</v>
      </c>
      <c r="F815" s="1">
        <f>IF((C816-B816)&gt;500,500,(E816-B816))</f>
        <v>500</v>
      </c>
      <c r="G815" s="1">
        <f>(E816-B816)</f>
        <v>-165</v>
      </c>
      <c r="H815" s="1" t="str">
        <f>IF(AND(S815&lt;0.69,P815&gt;=0.46),"TRADE",IF(AND(S815&lt;0.69,P815&lt;0.11,Q815&gt;=0.26),"TRADE",IF(AND(S815&lt;0.69,P815&lt;0.46,P815&gt;=0.11,R815&lt;0.84),"TRADE","NO TRADE")))</f>
        <v>NO TRADE</v>
      </c>
      <c r="I815" s="1">
        <f>IF((C816-B816)&gt;500,1,0)</f>
        <v>1</v>
      </c>
      <c r="J815" s="1">
        <f>STDEV(E811:E815)</f>
        <v>758.45850249041314</v>
      </c>
      <c r="K815" s="1">
        <f>STDEV(E808:E815)</f>
        <v>1033.968740892517</v>
      </c>
      <c r="L815" s="1">
        <f>IFERROR((E815-D815)/(C815-D815),0)</f>
        <v>0.26011102299762096</v>
      </c>
      <c r="M815" s="1">
        <f>D815/E815-1</f>
        <v>-5.2812932727916984E-3</v>
      </c>
      <c r="N815" s="1">
        <f>SUM(L806:L815)</f>
        <v>3.4587646355166859</v>
      </c>
      <c r="O815" s="1">
        <f>SUM(M806:M815)</f>
        <v>-7.68671310457959E-2</v>
      </c>
      <c r="P815" s="1">
        <f>(J815-$P$2)/($P$1-$P$2)</f>
        <v>0.2071175099516771</v>
      </c>
      <c r="Q815" s="1">
        <f>(K815-Q$2)/(Q$1-Q$2)</f>
        <v>0.25102212161735671</v>
      </c>
      <c r="R815" s="1">
        <f>IFERROR((N815-R$2)/(R$1-R$2),0)</f>
        <v>0.23979181937677815</v>
      </c>
      <c r="S815" s="1">
        <f>IFERROR((O815-S$2)/(S$1-S$2),0)</f>
        <v>0.77624687307222939</v>
      </c>
    </row>
    <row r="816" spans="1:19" x14ac:dyDescent="0.25">
      <c r="A816" s="2">
        <v>41015</v>
      </c>
      <c r="B816" s="1">
        <v>62120</v>
      </c>
      <c r="C816" s="1">
        <v>62688</v>
      </c>
      <c r="D816" s="1">
        <v>61465</v>
      </c>
      <c r="E816" s="1">
        <v>61955</v>
      </c>
      <c r="F816" s="1">
        <f>IF((C817-B817)&gt;500,500,(E817-B817))</f>
        <v>500</v>
      </c>
      <c r="G816" s="1">
        <f>(E817-B817)</f>
        <v>740</v>
      </c>
      <c r="H816" s="1" t="str">
        <f>IF(AND(S816&lt;0.69,P816&gt;=0.46),"TRADE",IF(AND(S816&lt;0.69,P816&lt;0.11,Q816&gt;=0.26),"TRADE",IF(AND(S816&lt;0.69,P816&lt;0.46,P816&gt;=0.11,R816&lt;0.84),"TRADE","NO TRADE")))</f>
        <v>NO TRADE</v>
      </c>
      <c r="I816" s="1">
        <f>IF((C817-B817)&gt;500,1,0)</f>
        <v>1</v>
      </c>
      <c r="J816" s="1">
        <f>STDEV(E812:E816)</f>
        <v>651.27144878307081</v>
      </c>
      <c r="K816" s="1">
        <f>STDEV(E809:E816)</f>
        <v>882.09473697556996</v>
      </c>
      <c r="L816" s="1">
        <f>IFERROR((E816-D816)/(C816-D816),0)</f>
        <v>0.40065412919051513</v>
      </c>
      <c r="M816" s="1">
        <f>D816/E816-1</f>
        <v>-7.9089661851343696E-3</v>
      </c>
      <c r="N816" s="1">
        <f>SUM(L807:L816)</f>
        <v>3.6214938988753582</v>
      </c>
      <c r="O816" s="1">
        <f>SUM(M807:M816)</f>
        <v>-8.0652769426369786E-2</v>
      </c>
      <c r="P816" s="1">
        <f>(J816-$P$2)/($P$1-$P$2)</f>
        <v>0.17510584138066426</v>
      </c>
      <c r="Q816" s="1">
        <f>(K816-Q$2)/(Q$1-Q$2)</f>
        <v>0.20830241671251626</v>
      </c>
      <c r="R816" s="1">
        <f>IFERROR((N816-R$2)/(R$1-R$2),0)</f>
        <v>0.26522835455161214</v>
      </c>
      <c r="S816" s="1">
        <f>IFERROR((O816-S$2)/(S$1-S$2),0)</f>
        <v>0.75982683622888847</v>
      </c>
    </row>
    <row r="817" spans="1:19" x14ac:dyDescent="0.25">
      <c r="A817" s="2">
        <v>41016</v>
      </c>
      <c r="B817" s="1">
        <v>61959</v>
      </c>
      <c r="C817" s="1">
        <v>62961</v>
      </c>
      <c r="D817" s="1">
        <v>61959</v>
      </c>
      <c r="E817" s="1">
        <v>62699</v>
      </c>
      <c r="F817" s="1">
        <f>IF((C818-B818)&gt;500,500,(E818-B818))</f>
        <v>500</v>
      </c>
      <c r="G817" s="1">
        <f>(E818-B818)</f>
        <v>314</v>
      </c>
      <c r="H817" s="1" t="str">
        <f>IF(AND(S817&lt;0.69,P817&gt;=0.46),"TRADE",IF(AND(S817&lt;0.69,P817&lt;0.11,Q817&gt;=0.26),"TRADE",IF(AND(S817&lt;0.69,P817&lt;0.46,P817&gt;=0.11,R817&lt;0.84),"TRADE","NO TRADE")))</f>
        <v>NO TRADE</v>
      </c>
      <c r="I817" s="1">
        <f>IF((C818-B818)&gt;500,1,0)</f>
        <v>1</v>
      </c>
      <c r="J817" s="1">
        <f>STDEV(E813:E817)</f>
        <v>684.50909416895252</v>
      </c>
      <c r="K817" s="1">
        <f>STDEV(E810:E817)</f>
        <v>793.01259898116189</v>
      </c>
      <c r="L817" s="1">
        <f>IFERROR((E817-D817)/(C817-D817),0)</f>
        <v>0.73852295409181634</v>
      </c>
      <c r="M817" s="1">
        <f>D817/E817-1</f>
        <v>-1.1802421091245519E-2</v>
      </c>
      <c r="N817" s="1">
        <f>SUM(L808:L817)</f>
        <v>3.6304616162383367</v>
      </c>
      <c r="O817" s="1">
        <f>SUM(M808:M817)</f>
        <v>-7.6860857838518148E-2</v>
      </c>
      <c r="P817" s="1">
        <f>(J817-$P$2)/($P$1-$P$2)</f>
        <v>0.18503234324234213</v>
      </c>
      <c r="Q817" s="1">
        <f>(K817-Q$2)/(Q$1-Q$2)</f>
        <v>0.18324504975526867</v>
      </c>
      <c r="R817" s="1">
        <f>IFERROR((N817-R$2)/(R$1-R$2),0)</f>
        <v>0.26663011630873751</v>
      </c>
      <c r="S817" s="1">
        <f>IFERROR((O817-S$2)/(S$1-S$2),0)</f>
        <v>0.77627408282769761</v>
      </c>
    </row>
    <row r="818" spans="1:19" x14ac:dyDescent="0.25">
      <c r="A818" s="2">
        <v>41017</v>
      </c>
      <c r="B818" s="1">
        <v>62696</v>
      </c>
      <c r="C818" s="1">
        <v>63243</v>
      </c>
      <c r="D818" s="1">
        <v>62429</v>
      </c>
      <c r="E818" s="1">
        <v>63010</v>
      </c>
      <c r="F818" s="1">
        <f>IF((C819-B819)&gt;500,500,(E819-B819))</f>
        <v>-389</v>
      </c>
      <c r="G818" s="1">
        <f>(E819-B819)</f>
        <v>-389</v>
      </c>
      <c r="H818" s="1" t="str">
        <f>IF(AND(S818&lt;0.69,P818&gt;=0.46),"TRADE",IF(AND(S818&lt;0.69,P818&lt;0.11,Q818&gt;=0.26),"TRADE",IF(AND(S818&lt;0.69,P818&lt;0.46,P818&gt;=0.11,R818&lt;0.84),"TRADE","NO TRADE")))</f>
        <v>NO TRADE</v>
      </c>
      <c r="I818" s="1">
        <f>IF((C819-B819)&gt;500,1,0)</f>
        <v>0</v>
      </c>
      <c r="J818" s="1">
        <f>STDEV(E814:E818)</f>
        <v>510.3452752793936</v>
      </c>
      <c r="K818" s="1">
        <f>STDEV(E811:E818)</f>
        <v>664.86384212967141</v>
      </c>
      <c r="L818" s="1">
        <f>IFERROR((E818-D818)/(C818-D818),0)</f>
        <v>0.71375921375921381</v>
      </c>
      <c r="M818" s="1">
        <f>D818/E818-1</f>
        <v>-9.2207586097444727E-3</v>
      </c>
      <c r="N818" s="1">
        <f>SUM(L809:L818)</f>
        <v>4.1666630742219732</v>
      </c>
      <c r="O818" s="1">
        <f>SUM(M809:M818)</f>
        <v>-8.1897060415657252E-2</v>
      </c>
      <c r="P818" s="1">
        <f>(J818-$P$2)/($P$1-$P$2)</f>
        <v>0.13301790442236217</v>
      </c>
      <c r="Q818" s="1">
        <f>(K818-Q$2)/(Q$1-Q$2)</f>
        <v>0.1471988737447148</v>
      </c>
      <c r="R818" s="1">
        <f>IFERROR((N818-R$2)/(R$1-R$2),0)</f>
        <v>0.35044483386655023</v>
      </c>
      <c r="S818" s="1">
        <f>IFERROR((O818-S$2)/(S$1-S$2),0)</f>
        <v>0.75442977981885706</v>
      </c>
    </row>
    <row r="819" spans="1:19" x14ac:dyDescent="0.25">
      <c r="A819" s="2">
        <v>41018</v>
      </c>
      <c r="B819" s="1">
        <v>63007</v>
      </c>
      <c r="C819" s="1">
        <v>63274</v>
      </c>
      <c r="D819" s="1">
        <v>62478</v>
      </c>
      <c r="E819" s="1">
        <v>62618</v>
      </c>
      <c r="F819" s="1">
        <f>IF((C820-B820)&gt;500,500,(E820-B820))</f>
        <v>500</v>
      </c>
      <c r="G819" s="1">
        <f>(E820-B820)</f>
        <v>-126</v>
      </c>
      <c r="H819" s="1" t="str">
        <f>IF(AND(S819&lt;0.69,P819&gt;=0.46),"TRADE",IF(AND(S819&lt;0.69,P819&lt;0.11,Q819&gt;=0.26),"TRADE",IF(AND(S819&lt;0.69,P819&lt;0.46,P819&gt;=0.11,R819&lt;0.84),"TRADE","NO TRADE")))</f>
        <v>NO TRADE</v>
      </c>
      <c r="I819" s="1">
        <f>IF((C820-B820)&gt;500,1,0)</f>
        <v>1</v>
      </c>
      <c r="J819" s="1">
        <f>STDEV(E815:E819)</f>
        <v>436.85729935529287</v>
      </c>
      <c r="K819" s="1">
        <f>STDEV(E812:E819)</f>
        <v>635.25044273892479</v>
      </c>
      <c r="L819" s="1">
        <f>IFERROR((E819-D819)/(C819-D819),0)</f>
        <v>0.17587939698492464</v>
      </c>
      <c r="M819" s="1">
        <f>D819/E819-1</f>
        <v>-2.2357788495320774E-3</v>
      </c>
      <c r="N819" s="1">
        <f>SUM(L810:L819)</f>
        <v>4.2497105088097182</v>
      </c>
      <c r="O819" s="1">
        <f>SUM(M810:M819)</f>
        <v>-8.2889312686776351E-2</v>
      </c>
      <c r="P819" s="1">
        <f>(J819-$P$2)/($P$1-$P$2)</f>
        <v>0.11107054559617459</v>
      </c>
      <c r="Q819" s="1">
        <f>(K819-Q$2)/(Q$1-Q$2)</f>
        <v>0.13886910268071034</v>
      </c>
      <c r="R819" s="1">
        <f>IFERROR((N819-R$2)/(R$1-R$2),0)</f>
        <v>0.36342614372730259</v>
      </c>
      <c r="S819" s="1">
        <f>IFERROR((O819-S$2)/(S$1-S$2),0)</f>
        <v>0.75012593005516293</v>
      </c>
    </row>
    <row r="820" spans="1:19" x14ac:dyDescent="0.25">
      <c r="A820" s="2">
        <v>41019</v>
      </c>
      <c r="B820" s="1">
        <v>62620</v>
      </c>
      <c r="C820" s="1">
        <v>63369</v>
      </c>
      <c r="D820" s="1">
        <v>62431</v>
      </c>
      <c r="E820" s="1">
        <v>62494</v>
      </c>
      <c r="F820" s="1">
        <f>IF((C821-B821)&gt;500,500,(E821-B821))</f>
        <v>-955</v>
      </c>
      <c r="G820" s="1">
        <f>(E821-B821)</f>
        <v>-955</v>
      </c>
      <c r="H820" s="1" t="str">
        <f>IF(AND(S820&lt;0.69,P820&gt;=0.46),"TRADE",IF(AND(S820&lt;0.69,P820&lt;0.11,Q820&gt;=0.26),"TRADE",IF(AND(S820&lt;0.69,P820&lt;0.46,P820&gt;=0.11,R820&lt;0.84),"TRADE","NO TRADE")))</f>
        <v>NO TRADE</v>
      </c>
      <c r="I820" s="1">
        <f>IF((C821-B821)&gt;500,1,0)</f>
        <v>0</v>
      </c>
      <c r="J820" s="1">
        <f>STDEV(E816:E820)</f>
        <v>385.82729296927658</v>
      </c>
      <c r="K820" s="1">
        <f>STDEV(E813:E820)</f>
        <v>592.88626649636603</v>
      </c>
      <c r="L820" s="1">
        <f>IFERROR((E820-D820)/(C820-D820),0)</f>
        <v>6.7164179104477612E-2</v>
      </c>
      <c r="M820" s="1">
        <f>D820/E820-1</f>
        <v>-1.0080967772906346E-3</v>
      </c>
      <c r="N820" s="1">
        <f>SUM(L811:L820)</f>
        <v>3.9813555622311352</v>
      </c>
      <c r="O820" s="1">
        <f>SUM(M811:M820)</f>
        <v>-7.907726219051181E-2</v>
      </c>
      <c r="P820" s="1">
        <f>(J820-$P$2)/($P$1-$P$2)</f>
        <v>9.5830312796549438E-2</v>
      </c>
      <c r="Q820" s="1">
        <f>(K820-Q$2)/(Q$1-Q$2)</f>
        <v>0.12695274398242745</v>
      </c>
      <c r="R820" s="1">
        <f>IFERROR((N820-R$2)/(R$1-R$2),0)</f>
        <v>0.32147904769122232</v>
      </c>
      <c r="S820" s="1">
        <f>IFERROR((O820-S$2)/(S$1-S$2),0)</f>
        <v>0.76666052826679953</v>
      </c>
    </row>
    <row r="821" spans="1:19" x14ac:dyDescent="0.25">
      <c r="A821" s="2">
        <v>41022</v>
      </c>
      <c r="B821" s="1">
        <v>62494</v>
      </c>
      <c r="C821" s="1">
        <v>62494</v>
      </c>
      <c r="D821" s="1">
        <v>60897</v>
      </c>
      <c r="E821" s="1">
        <v>61539</v>
      </c>
      <c r="F821" s="1">
        <f>IF((C822-B822)&gt;500,500,(E822-B822))</f>
        <v>434</v>
      </c>
      <c r="G821" s="1">
        <f>(E822-B822)</f>
        <v>434</v>
      </c>
      <c r="H821" s="1" t="str">
        <f>IF(AND(S821&lt;0.69,P821&gt;=0.46),"TRADE",IF(AND(S821&lt;0.69,P821&lt;0.11,Q821&gt;=0.26),"TRADE",IF(AND(S821&lt;0.69,P821&lt;0.46,P821&gt;=0.11,R821&lt;0.84),"TRADE","NO TRADE")))</f>
        <v>NO TRADE</v>
      </c>
      <c r="I821" s="1">
        <f>IF((C822-B822)&gt;500,1,0)</f>
        <v>0</v>
      </c>
      <c r="J821" s="1">
        <f>STDEV(E817:E821)</f>
        <v>555.26165003536846</v>
      </c>
      <c r="K821" s="1">
        <f>STDEV(E814:E821)</f>
        <v>530.07774025541357</v>
      </c>
      <c r="L821" s="1">
        <f>IFERROR((E821-D821)/(C821-D821),0)</f>
        <v>0.40200375704445834</v>
      </c>
      <c r="M821" s="1">
        <f>D821/E821-1</f>
        <v>-1.0432408716423702E-2</v>
      </c>
      <c r="N821" s="1">
        <f>SUM(L812:L821)</f>
        <v>4.0079521531518152</v>
      </c>
      <c r="O821" s="1">
        <f>SUM(M812:M821)</f>
        <v>-8.218325608246746E-2</v>
      </c>
      <c r="P821" s="1">
        <f>(J821-$P$2)/($P$1-$P$2)</f>
        <v>0.14643228659229751</v>
      </c>
      <c r="Q821" s="1">
        <f>(K821-Q$2)/(Q$1-Q$2)</f>
        <v>0.10928571975628854</v>
      </c>
      <c r="R821" s="1">
        <f>IFERROR((N821-R$2)/(R$1-R$2),0)</f>
        <v>0.32563641377597757</v>
      </c>
      <c r="S821" s="1">
        <f>IFERROR((O821-S$2)/(S$1-S$2),0)</f>
        <v>0.7531884189383401</v>
      </c>
    </row>
    <row r="822" spans="1:19" x14ac:dyDescent="0.25">
      <c r="A822" s="2">
        <v>41023</v>
      </c>
      <c r="B822" s="1">
        <v>61537</v>
      </c>
      <c r="C822" s="1">
        <v>62001</v>
      </c>
      <c r="D822" s="1">
        <v>61380</v>
      </c>
      <c r="E822" s="1">
        <v>61971</v>
      </c>
      <c r="F822" s="1">
        <f>IF((C823-B823)&gt;500,500,(E823-B823))</f>
        <v>-239</v>
      </c>
      <c r="G822" s="1">
        <f>(E823-B823)</f>
        <v>-239</v>
      </c>
      <c r="H822" s="1" t="str">
        <f>IF(AND(S822&lt;0.69,P822&gt;=0.46),"TRADE",IF(AND(S822&lt;0.69,P822&lt;0.11,Q822&gt;=0.26),"TRADE",IF(AND(S822&lt;0.69,P822&lt;0.46,P822&gt;=0.11,R822&lt;0.84),"TRADE","NO TRADE")))</f>
        <v>NO TRADE</v>
      </c>
      <c r="I822" s="1">
        <f>IF((C823-B823)&gt;500,1,0)</f>
        <v>0</v>
      </c>
      <c r="J822" s="1">
        <f>STDEV(E818:E822)</f>
        <v>575.92039380456049</v>
      </c>
      <c r="K822" s="1">
        <f>STDEV(E815:E822)</f>
        <v>484.92650400417824</v>
      </c>
      <c r="L822" s="1">
        <f>IFERROR((E822-D822)/(C822-D822),0)</f>
        <v>0.95169082125603865</v>
      </c>
      <c r="M822" s="1">
        <f>D822/E822-1</f>
        <v>-9.536718787820142E-3</v>
      </c>
      <c r="N822" s="1">
        <f>SUM(L813:L822)</f>
        <v>4.7099598311885886</v>
      </c>
      <c r="O822" s="1">
        <f>SUM(M813:M822)</f>
        <v>-8.5338167879455362E-2</v>
      </c>
      <c r="P822" s="1">
        <f>(J822-$P$2)/($P$1-$P$2)</f>
        <v>0.1526020695629022</v>
      </c>
      <c r="Q822" s="1">
        <f>(K822-Q$2)/(Q$1-Q$2)</f>
        <v>9.6585406081827779E-2</v>
      </c>
      <c r="R822" s="1">
        <f>IFERROR((N822-R$2)/(R$1-R$2),0)</f>
        <v>0.43536863173623475</v>
      </c>
      <c r="S822" s="1">
        <f>IFERROR((O822-S$2)/(S$1-S$2),0)</f>
        <v>0.73950413038878793</v>
      </c>
    </row>
    <row r="823" spans="1:19" x14ac:dyDescent="0.25">
      <c r="A823" s="2">
        <v>41024</v>
      </c>
      <c r="B823" s="1">
        <v>61989</v>
      </c>
      <c r="C823" s="1">
        <v>62441</v>
      </c>
      <c r="D823" s="1">
        <v>61328</v>
      </c>
      <c r="E823" s="1">
        <v>61750</v>
      </c>
      <c r="F823" s="1">
        <f>IF((C824-B824)&gt;500,500,(E824-B824))</f>
        <v>500</v>
      </c>
      <c r="G823" s="1">
        <f>(E824-B824)</f>
        <v>448</v>
      </c>
      <c r="H823" s="1" t="str">
        <f>IF(AND(S823&lt;0.69,P823&gt;=0.46),"TRADE",IF(AND(S823&lt;0.69,P823&lt;0.11,Q823&gt;=0.26),"TRADE",IF(AND(S823&lt;0.69,P823&lt;0.46,P823&gt;=0.11,R823&lt;0.84),"TRADE","NO TRADE")))</f>
        <v>NO TRADE</v>
      </c>
      <c r="I823" s="1">
        <f>IF((C824-B824)&gt;500,1,0)</f>
        <v>1</v>
      </c>
      <c r="J823" s="1">
        <f>STDEV(E819:E823)</f>
        <v>467.47866261466947</v>
      </c>
      <c r="K823" s="1">
        <f>STDEV(E816:E823)</f>
        <v>520.21781152568337</v>
      </c>
      <c r="L823" s="1">
        <f>IFERROR((E823-D823)/(C823-D823),0)</f>
        <v>0.37915543575920935</v>
      </c>
      <c r="M823" s="1">
        <f>D823/E823-1</f>
        <v>-6.8340080971659445E-3</v>
      </c>
      <c r="N823" s="1">
        <f>SUM(L814:L823)</f>
        <v>5.0872373326754978</v>
      </c>
      <c r="O823" s="1">
        <f>SUM(M814:M823)</f>
        <v>-9.2139545823096469E-2</v>
      </c>
      <c r="P823" s="1">
        <f>(J823-$P$2)/($P$1-$P$2)</f>
        <v>0.1202156885770438</v>
      </c>
      <c r="Q823" s="1">
        <f>(K823-Q$2)/(Q$1-Q$2)</f>
        <v>0.1065122810185624</v>
      </c>
      <c r="R823" s="1">
        <f>IFERROR((N823-R$2)/(R$1-R$2),0)</f>
        <v>0.49434162921176117</v>
      </c>
      <c r="S823" s="1">
        <f>IFERROR((O823-S$2)/(S$1-S$2),0)</f>
        <v>0.71000345832429368</v>
      </c>
    </row>
    <row r="824" spans="1:19" x14ac:dyDescent="0.25">
      <c r="A824" s="2">
        <v>41025</v>
      </c>
      <c r="B824" s="1">
        <v>61750</v>
      </c>
      <c r="C824" s="1">
        <v>62282</v>
      </c>
      <c r="D824" s="1">
        <v>61033</v>
      </c>
      <c r="E824" s="1">
        <v>62198</v>
      </c>
      <c r="F824" s="1">
        <f>IF((C825-B825)&gt;500,500,(E825-B825))</f>
        <v>-512</v>
      </c>
      <c r="G824" s="1">
        <f>(E825-B825)</f>
        <v>-512</v>
      </c>
      <c r="H824" s="1" t="str">
        <f>IF(AND(S824&lt;0.69,P824&gt;=0.46),"TRADE",IF(AND(S824&lt;0.69,P824&lt;0.11,Q824&gt;=0.26),"TRADE",IF(AND(S824&lt;0.69,P824&lt;0.46,P824&gt;=0.11,R824&lt;0.84),"TRADE","NO TRADE")))</f>
        <v>NO TRADE</v>
      </c>
      <c r="I824" s="1">
        <f>IF((C825-B825)&gt;500,1,0)</f>
        <v>0</v>
      </c>
      <c r="J824" s="1">
        <f>STDEV(E820:E824)</f>
        <v>373.71151975822204</v>
      </c>
      <c r="K824" s="1">
        <f>STDEV(E817:E824)</f>
        <v>507.16253734450288</v>
      </c>
      <c r="L824" s="1">
        <f>IFERROR((E824-D824)/(C824-D824),0)</f>
        <v>0.932746196957566</v>
      </c>
      <c r="M824" s="1">
        <f>D824/E824-1</f>
        <v>-1.8730505804045117E-2</v>
      </c>
      <c r="N824" s="1">
        <f>SUM(L815:L824)</f>
        <v>5.0216871071458398</v>
      </c>
      <c r="O824" s="1">
        <f>SUM(M815:M824)</f>
        <v>-8.2990956191193677E-2</v>
      </c>
      <c r="P824" s="1">
        <f>(J824-$P$2)/($P$1-$P$2)</f>
        <v>9.2211908305529583E-2</v>
      </c>
      <c r="Q824" s="1">
        <f>(K824-Q$2)/(Q$1-Q$2)</f>
        <v>0.1028400432024263</v>
      </c>
      <c r="R824" s="1">
        <f>IFERROR((N824-R$2)/(R$1-R$2),0)</f>
        <v>0.4840953429385394</v>
      </c>
      <c r="S824" s="1">
        <f>IFERROR((O824-S$2)/(S$1-S$2),0)</f>
        <v>0.74968505590934298</v>
      </c>
    </row>
    <row r="825" spans="1:19" x14ac:dyDescent="0.25">
      <c r="A825" s="2">
        <v>41026</v>
      </c>
      <c r="B825" s="1">
        <v>62203</v>
      </c>
      <c r="C825" s="1">
        <v>62486</v>
      </c>
      <c r="D825" s="1">
        <v>61667</v>
      </c>
      <c r="E825" s="1">
        <v>61691</v>
      </c>
      <c r="F825" s="1">
        <f>IF((C826-B826)&gt;500,500,(E826-B826))</f>
        <v>129</v>
      </c>
      <c r="G825" s="1">
        <f>(E826-B826)</f>
        <v>129</v>
      </c>
      <c r="H825" s="1" t="str">
        <f>IF(AND(S825&lt;0.69,P825&gt;=0.46),"TRADE",IF(AND(S825&lt;0.69,P825&lt;0.11,Q825&gt;=0.26),"TRADE",IF(AND(S825&lt;0.69,P825&lt;0.46,P825&gt;=0.11,R825&lt;0.84),"TRADE","NO TRADE")))</f>
        <v>NO TRADE</v>
      </c>
      <c r="I825" s="1">
        <f>IF((C826-B826)&gt;500,1,0)</f>
        <v>0</v>
      </c>
      <c r="J825" s="1">
        <f>STDEV(E821:E825)</f>
        <v>257.73377737502705</v>
      </c>
      <c r="K825" s="1">
        <f>STDEV(E818:E825)</f>
        <v>514.73666984751947</v>
      </c>
      <c r="L825" s="1">
        <f>IFERROR((E825-D825)/(C825-D825),0)</f>
        <v>2.9304029304029304E-2</v>
      </c>
      <c r="M825" s="1">
        <f>D825/E825-1</f>
        <v>-3.8903567781356507E-4</v>
      </c>
      <c r="N825" s="1">
        <f>SUM(L816:L825)</f>
        <v>4.790880113452249</v>
      </c>
      <c r="O825" s="1">
        <f>SUM(M816:M825)</f>
        <v>-7.8098698596215543E-2</v>
      </c>
      <c r="P825" s="1">
        <f>(J825-$P$2)/($P$1-$P$2)</f>
        <v>5.7574879649793437E-2</v>
      </c>
      <c r="Q825" s="1">
        <f>(K825-Q$2)/(Q$1-Q$2)</f>
        <v>0.10497052437164583</v>
      </c>
      <c r="R825" s="1">
        <f>IFERROR((N825-R$2)/(R$1-R$2),0)</f>
        <v>0.44801744218171879</v>
      </c>
      <c r="S825" s="1">
        <f>IFERROR((O825-S$2)/(S$1-S$2),0)</f>
        <v>0.77090500400815676</v>
      </c>
    </row>
    <row r="826" spans="1:19" x14ac:dyDescent="0.25">
      <c r="A826" s="2">
        <v>41029</v>
      </c>
      <c r="B826" s="1">
        <v>61691</v>
      </c>
      <c r="C826" s="1">
        <v>61900</v>
      </c>
      <c r="D826" s="1">
        <v>61231</v>
      </c>
      <c r="E826" s="1">
        <v>61820</v>
      </c>
      <c r="F826" s="1">
        <f>IF((C827-B827)&gt;500,500,(E827-B827))</f>
        <v>500</v>
      </c>
      <c r="G826" s="1">
        <f>(E827-B827)</f>
        <v>604</v>
      </c>
      <c r="H826" s="1" t="str">
        <f>IF(AND(S826&lt;0.69,P826&gt;=0.46),"TRADE",IF(AND(S826&lt;0.69,P826&lt;0.11,Q826&gt;=0.26),"TRADE",IF(AND(S826&lt;0.69,P826&lt;0.46,P826&gt;=0.11,R826&lt;0.84),"TRADE","NO TRADE")))</f>
        <v>NO TRADE</v>
      </c>
      <c r="I826" s="1">
        <f>IF((C827-B827)&gt;500,1,0)</f>
        <v>1</v>
      </c>
      <c r="J826" s="1">
        <f>STDEV(E822:E826)</f>
        <v>203.37526889963783</v>
      </c>
      <c r="K826" s="1">
        <f>STDEV(E819:E826)</f>
        <v>390.61981425129255</v>
      </c>
      <c r="L826" s="1">
        <f>IFERROR((E826-D826)/(C826-D826),0)</f>
        <v>0.88041853512705526</v>
      </c>
      <c r="M826" s="1">
        <f>D826/E826-1</f>
        <v>-9.5276609511485422E-3</v>
      </c>
      <c r="N826" s="1">
        <f>SUM(L817:L826)</f>
        <v>5.2706445193887896</v>
      </c>
      <c r="O826" s="1">
        <f>SUM(M817:M826)</f>
        <v>-7.9717393362229716E-2</v>
      </c>
      <c r="P826" s="1">
        <f>(J826-$P$2)/($P$1-$P$2)</f>
        <v>4.1340581783188737E-2</v>
      </c>
      <c r="Q826" s="1">
        <f>(K826-Q$2)/(Q$1-Q$2)</f>
        <v>7.0058457078766248E-2</v>
      </c>
      <c r="R826" s="1">
        <f>IFERROR((N826-R$2)/(R$1-R$2),0)</f>
        <v>0.52301037175911302</v>
      </c>
      <c r="S826" s="1">
        <f>IFERROR((O826-S$2)/(S$1-S$2),0)</f>
        <v>0.76388398799340296</v>
      </c>
    </row>
    <row r="827" spans="1:19" x14ac:dyDescent="0.25">
      <c r="A827" s="2">
        <v>41031</v>
      </c>
      <c r="B827" s="1">
        <v>61820</v>
      </c>
      <c r="C827" s="1">
        <v>62502</v>
      </c>
      <c r="D827" s="1">
        <v>61594</v>
      </c>
      <c r="E827" s="1">
        <v>62424</v>
      </c>
      <c r="F827" s="1">
        <f>IF((C828-B828)&gt;500,500,(E828-B828))</f>
        <v>-323</v>
      </c>
      <c r="G827" s="1">
        <f>(E828-B828)</f>
        <v>-323</v>
      </c>
      <c r="H827" s="1" t="str">
        <f>IF(AND(S827&lt;0.69,P827&gt;=0.46),"TRADE",IF(AND(S827&lt;0.69,P827&lt;0.11,Q827&gt;=0.26),"TRADE",IF(AND(S827&lt;0.69,P827&lt;0.46,P827&gt;=0.11,R827&lt;0.84),"TRADE","NO TRADE")))</f>
        <v>NO TRADE</v>
      </c>
      <c r="I827" s="1">
        <f>IF((C828-B828)&gt;500,1,0)</f>
        <v>0</v>
      </c>
      <c r="J827" s="1">
        <f>STDEV(E823:E827)</f>
        <v>318.83506708014409</v>
      </c>
      <c r="K827" s="1">
        <f>STDEV(E820:E827)</f>
        <v>351.56037380309436</v>
      </c>
      <c r="L827" s="1">
        <f>IFERROR((E827-D827)/(C827-D827),0)</f>
        <v>0.91409691629955947</v>
      </c>
      <c r="M827" s="1">
        <f>D827/E827-1</f>
        <v>-1.3296168140458753E-2</v>
      </c>
      <c r="N827" s="1">
        <f>SUM(L818:L827)</f>
        <v>5.4462184815965324</v>
      </c>
      <c r="O827" s="1">
        <f>SUM(M818:M827)</f>
        <v>-8.121114041144295E-2</v>
      </c>
      <c r="P827" s="1">
        <f>(J827-$P$2)/($P$1-$P$2)</f>
        <v>7.5822925170683259E-2</v>
      </c>
      <c r="Q827" s="1">
        <f>(K827-Q$2)/(Q$1-Q$2)</f>
        <v>5.9071667195965093E-2</v>
      </c>
      <c r="R827" s="1">
        <f>IFERROR((N827-R$2)/(R$1-R$2),0)</f>
        <v>0.55045468738683578</v>
      </c>
      <c r="S827" s="1">
        <f>IFERROR((O827-S$2)/(S$1-S$2),0)</f>
        <v>0.75740492710143403</v>
      </c>
    </row>
    <row r="828" spans="1:19" x14ac:dyDescent="0.25">
      <c r="A828" s="2">
        <v>41032</v>
      </c>
      <c r="B828" s="1">
        <v>62427</v>
      </c>
      <c r="C828" s="1">
        <v>62783</v>
      </c>
      <c r="D828" s="1">
        <v>61731</v>
      </c>
      <c r="E828" s="1">
        <v>62104</v>
      </c>
      <c r="F828" s="1">
        <f>IF((C829-B829)&gt;500,500,(E829-B829))</f>
        <v>-1283</v>
      </c>
      <c r="G828" s="1">
        <f>(E829-B829)</f>
        <v>-1283</v>
      </c>
      <c r="H828" s="1" t="str">
        <f>IF(AND(S828&lt;0.69,P828&gt;=0.46),"TRADE",IF(AND(S828&lt;0.69,P828&lt;0.11,Q828&gt;=0.26),"TRADE",IF(AND(S828&lt;0.69,P828&lt;0.46,P828&gt;=0.11,R828&lt;0.84),"TRADE","NO TRADE")))</f>
        <v>NO TRADE</v>
      </c>
      <c r="I828" s="1">
        <f>IF((C829-B829)&gt;500,1,0)</f>
        <v>0</v>
      </c>
      <c r="J828" s="1">
        <f>STDEV(E824:E828)</f>
        <v>294.29712876615019</v>
      </c>
      <c r="K828" s="1">
        <f>STDEV(E821:E828)</f>
        <v>293.2363442198606</v>
      </c>
      <c r="L828" s="1">
        <f>IFERROR((E828-D828)/(C828-D828),0)</f>
        <v>0.35456273764258556</v>
      </c>
      <c r="M828" s="1">
        <f>D828/E828-1</f>
        <v>-6.0060543604276706E-3</v>
      </c>
      <c r="N828" s="1">
        <f>SUM(L819:L828)</f>
        <v>5.0870220054799038</v>
      </c>
      <c r="O828" s="1">
        <f>SUM(M819:M828)</f>
        <v>-7.7996436162126148E-2</v>
      </c>
      <c r="P828" s="1">
        <f>(J828-$P$2)/($P$1-$P$2)</f>
        <v>6.8494611521273535E-2</v>
      </c>
      <c r="Q828" s="1">
        <f>(K828-Q$2)/(Q$1-Q$2)</f>
        <v>4.2666059465892553E-2</v>
      </c>
      <c r="R828" s="1">
        <f>IFERROR((N828-R$2)/(R$1-R$2),0)</f>
        <v>0.49430797098906798</v>
      </c>
      <c r="S828" s="1">
        <f>IFERROR((O828-S$2)/(S$1-S$2),0)</f>
        <v>0.77134856273369545</v>
      </c>
    </row>
    <row r="829" spans="1:19" x14ac:dyDescent="0.25">
      <c r="A829" s="2">
        <v>41033</v>
      </c>
      <c r="B829" s="1">
        <v>62104</v>
      </c>
      <c r="C829" s="1">
        <v>62167</v>
      </c>
      <c r="D829" s="1">
        <v>60438</v>
      </c>
      <c r="E829" s="1">
        <v>60821</v>
      </c>
      <c r="F829" s="1">
        <f>IF((C830-B830)&gt;500,500,(E830-B830))</f>
        <v>418</v>
      </c>
      <c r="G829" s="1">
        <f>(E830-B830)</f>
        <v>418</v>
      </c>
      <c r="H829" s="1" t="str">
        <f>IF(AND(S829&lt;0.69,P829&gt;=0.46),"TRADE",IF(AND(S829&lt;0.69,P829&lt;0.11,Q829&gt;=0.26),"TRADE",IF(AND(S829&lt;0.69,P829&lt;0.46,P829&gt;=0.11,R829&lt;0.84),"TRADE","NO TRADE")))</f>
        <v>NO TRADE</v>
      </c>
      <c r="I829" s="1">
        <f>IF((C830-B830)&gt;500,1,0)</f>
        <v>0</v>
      </c>
      <c r="J829" s="1">
        <f>STDEV(E825:E829)</f>
        <v>601.7877532818361</v>
      </c>
      <c r="K829" s="1">
        <f>STDEV(E822:E829)</f>
        <v>481.76815333874924</v>
      </c>
      <c r="L829" s="1">
        <f>IFERROR((E829-D829)/(C829-D829),0)</f>
        <v>0.22151532677848468</v>
      </c>
      <c r="M829" s="1">
        <f>D829/E829-1</f>
        <v>-6.2971670968908766E-3</v>
      </c>
      <c r="N829" s="1">
        <f>SUM(L820:L829)</f>
        <v>5.132657935273464</v>
      </c>
      <c r="O829" s="1">
        <f>SUM(M820:M829)</f>
        <v>-8.2057824409484947E-2</v>
      </c>
      <c r="P829" s="1">
        <f>(J829-$P$2)/($P$1-$P$2)</f>
        <v>0.16032741800521202</v>
      </c>
      <c r="Q829" s="1">
        <f>(K829-Q$2)/(Q$1-Q$2)</f>
        <v>9.5697013039349507E-2</v>
      </c>
      <c r="R829" s="1">
        <f>IFERROR((N829-R$2)/(R$1-R$2),0)</f>
        <v>0.50144141404332421</v>
      </c>
      <c r="S829" s="1">
        <f>IFERROR((O829-S$2)/(S$1-S$2),0)</f>
        <v>0.75373247319937664</v>
      </c>
    </row>
    <row r="830" spans="1:19" x14ac:dyDescent="0.25">
      <c r="A830" s="2">
        <v>41036</v>
      </c>
      <c r="B830" s="1">
        <v>60802</v>
      </c>
      <c r="C830" s="1">
        <v>61299</v>
      </c>
      <c r="D830" s="1">
        <v>60391</v>
      </c>
      <c r="E830" s="1">
        <v>61220</v>
      </c>
      <c r="F830" s="1">
        <f>IF((C831-B831)&gt;500,500,(E831-B831))</f>
        <v>-853</v>
      </c>
      <c r="G830" s="1">
        <f>(E831-B831)</f>
        <v>-853</v>
      </c>
      <c r="H830" s="1" t="str">
        <f>IF(AND(S830&lt;0.69,P830&gt;=0.46),"TRADE",IF(AND(S830&lt;0.69,P830&lt;0.11,Q830&gt;=0.26),"TRADE",IF(AND(S830&lt;0.69,P830&lt;0.46,P830&gt;=0.11,R830&lt;0.84),"TRADE","NO TRADE")))</f>
        <v>NO TRADE</v>
      </c>
      <c r="I830" s="1">
        <f>IF((C831-B831)&gt;500,1,0)</f>
        <v>0</v>
      </c>
      <c r="J830" s="1">
        <f>STDEV(E826:E830)</f>
        <v>652.37427907605309</v>
      </c>
      <c r="K830" s="1">
        <f>STDEV(E823:E830)</f>
        <v>525.42771692620647</v>
      </c>
      <c r="L830" s="1">
        <f>IFERROR((E830-D830)/(C830-D830),0)</f>
        <v>0.91299559471365643</v>
      </c>
      <c r="M830" s="1">
        <f>D830/E830-1</f>
        <v>-1.3541326363933348E-2</v>
      </c>
      <c r="N830" s="1">
        <f>SUM(L821:L830)</f>
        <v>5.9784893508826427</v>
      </c>
      <c r="O830" s="1">
        <f>SUM(M821:M830)</f>
        <v>-9.4591053996127661E-2</v>
      </c>
      <c r="P830" s="1">
        <f>(J830-$P$2)/($P$1-$P$2)</f>
        <v>0.17543520427112502</v>
      </c>
      <c r="Q830" s="1">
        <f>(K830-Q$2)/(Q$1-Q$2)</f>
        <v>0.10797774328038695</v>
      </c>
      <c r="R830" s="1">
        <f>IFERROR((N830-R$2)/(R$1-R$2),0)</f>
        <v>0.6336550067989255</v>
      </c>
      <c r="S830" s="1">
        <f>IFERROR((O830-S$2)/(S$1-S$2),0)</f>
        <v>0.69937015147451975</v>
      </c>
    </row>
    <row r="831" spans="1:19" x14ac:dyDescent="0.25">
      <c r="A831" s="2">
        <v>41037</v>
      </c>
      <c r="B831" s="1">
        <v>61218</v>
      </c>
      <c r="C831" s="1">
        <v>61218</v>
      </c>
      <c r="D831" s="1">
        <v>59871</v>
      </c>
      <c r="E831" s="1">
        <v>60365</v>
      </c>
      <c r="F831" s="1">
        <f>IF((C832-B832)&gt;500,500,(E832-B832))</f>
        <v>-560</v>
      </c>
      <c r="G831" s="1">
        <f>(E832-B832)</f>
        <v>-560</v>
      </c>
      <c r="H831" s="1" t="str">
        <f>IF(AND(S831&lt;0.69,P831&gt;=0.46),"TRADE",IF(AND(S831&lt;0.69,P831&lt;0.11,Q831&gt;=0.26),"TRADE",IF(AND(S831&lt;0.69,P831&lt;0.46,P831&gt;=0.11,R831&lt;0.84),"TRADE","NO TRADE")))</f>
        <v>NO TRADE</v>
      </c>
      <c r="I831" s="1">
        <f>IF((C832-B832)&gt;500,1,0)</f>
        <v>0</v>
      </c>
      <c r="J831" s="1">
        <f>STDEV(E827:E831)</f>
        <v>863.45046181005659</v>
      </c>
      <c r="K831" s="1">
        <f>STDEV(E824:E831)</f>
        <v>719.19219316833926</v>
      </c>
      <c r="L831" s="1">
        <f>IFERROR((E831-D831)/(C831-D831),0)</f>
        <v>0.36674090571640683</v>
      </c>
      <c r="M831" s="1">
        <f>D831/E831-1</f>
        <v>-8.1835500704050546E-3</v>
      </c>
      <c r="N831" s="1">
        <f>SUM(L822:L831)</f>
        <v>5.9432264995545916</v>
      </c>
      <c r="O831" s="1">
        <f>SUM(M822:M831)</f>
        <v>-9.2342195350109013E-2</v>
      </c>
      <c r="P831" s="1">
        <f>(J831-$P$2)/($P$1-$P$2)</f>
        <v>0.23847360836201581</v>
      </c>
      <c r="Q831" s="1">
        <f>(K831-Q$2)/(Q$1-Q$2)</f>
        <v>0.16248056162072325</v>
      </c>
      <c r="R831" s="1">
        <f>IFERROR((N831-R$2)/(R$1-R$2),0)</f>
        <v>0.62814300029402359</v>
      </c>
      <c r="S831" s="1">
        <f>IFERROR((O831-S$2)/(S$1-S$2),0)</f>
        <v>0.70912447508149201</v>
      </c>
    </row>
    <row r="832" spans="1:19" x14ac:dyDescent="0.25">
      <c r="A832" s="2">
        <v>41038</v>
      </c>
      <c r="B832" s="1">
        <v>60346</v>
      </c>
      <c r="C832" s="1">
        <v>60346</v>
      </c>
      <c r="D832" s="1">
        <v>59199</v>
      </c>
      <c r="E832" s="1">
        <v>59786</v>
      </c>
      <c r="F832" s="1">
        <f>IF((C833-B833)&gt;500,500,(E833-B833))</f>
        <v>500</v>
      </c>
      <c r="G832" s="1">
        <f>(E833-B833)</f>
        <v>-94</v>
      </c>
      <c r="H832" s="1" t="str">
        <f>IF(AND(S832&lt;0.69,P832&gt;=0.46),"TRADE",IF(AND(S832&lt;0.69,P832&lt;0.11,Q832&gt;=0.26),"TRADE",IF(AND(S832&lt;0.69,P832&lt;0.46,P832&gt;=0.11,R832&lt;0.84),"TRADE","NO TRADE")))</f>
        <v>NO TRADE</v>
      </c>
      <c r="I832" s="1">
        <f>IF((C833-B833)&gt;500,1,0)</f>
        <v>1</v>
      </c>
      <c r="J832" s="1">
        <f>STDEV(E828:E832)</f>
        <v>877.09104430497973</v>
      </c>
      <c r="K832" s="1">
        <f>STDEV(E825:E832)</f>
        <v>904.88869678620063</v>
      </c>
      <c r="L832" s="1">
        <f>IFERROR((E832-D832)/(C832-D832),0)</f>
        <v>0.51176983435047951</v>
      </c>
      <c r="M832" s="1">
        <f>D832/E832-1</f>
        <v>-9.8183521225705395E-3</v>
      </c>
      <c r="N832" s="1">
        <f>SUM(L823:L832)</f>
        <v>5.5033055126490327</v>
      </c>
      <c r="O832" s="1">
        <f>SUM(M823:M832)</f>
        <v>-9.2623828684859411E-2</v>
      </c>
      <c r="P832" s="1">
        <f>(J832-$P$2)/($P$1-$P$2)</f>
        <v>0.24254740077294693</v>
      </c>
      <c r="Q832" s="1">
        <f>(K832-Q$2)/(Q$1-Q$2)</f>
        <v>0.21471398954005186</v>
      </c>
      <c r="R832" s="1">
        <f>IFERROR((N832-R$2)/(R$1-R$2),0)</f>
        <v>0.55937807487979818</v>
      </c>
      <c r="S832" s="1">
        <f>IFERROR((O832-S$2)/(S$1-S$2),0)</f>
        <v>0.70790290311184878</v>
      </c>
    </row>
    <row r="833" spans="1:19" x14ac:dyDescent="0.25">
      <c r="A833" s="2">
        <v>41039</v>
      </c>
      <c r="B833" s="1">
        <v>59796</v>
      </c>
      <c r="C833" s="1">
        <v>60752</v>
      </c>
      <c r="D833" s="1">
        <v>59637</v>
      </c>
      <c r="E833" s="1">
        <v>59702</v>
      </c>
      <c r="F833" s="1">
        <f>IF((C834-B834)&gt;500,500,(E834-B834))</f>
        <v>500</v>
      </c>
      <c r="G833" s="1">
        <f>(E834-B834)</f>
        <v>-258</v>
      </c>
      <c r="H833" s="1" t="str">
        <f>IF(AND(S833&lt;0.69,P833&gt;=0.46),"TRADE",IF(AND(S833&lt;0.69,P833&lt;0.11,Q833&gt;=0.26),"TRADE",IF(AND(S833&lt;0.69,P833&lt;0.46,P833&gt;=0.11,R833&lt;0.84),"TRADE","NO TRADE")))</f>
        <v>NO TRADE</v>
      </c>
      <c r="I833" s="1">
        <f>IF((C834-B834)&gt;500,1,0)</f>
        <v>1</v>
      </c>
      <c r="J833" s="1">
        <f>STDEV(E829:E833)</f>
        <v>654.37351719029698</v>
      </c>
      <c r="K833" s="1">
        <f>STDEV(E826:E833)</f>
        <v>1038.8137121598986</v>
      </c>
      <c r="L833" s="1">
        <f>IFERROR((E833-D833)/(C833-D833),0)</f>
        <v>5.829596412556054E-2</v>
      </c>
      <c r="M833" s="1">
        <f>D833/E833-1</f>
        <v>-1.0887407457036424E-3</v>
      </c>
      <c r="N833" s="1">
        <f>SUM(L824:L833)</f>
        <v>5.1824460410153845</v>
      </c>
      <c r="O833" s="1">
        <f>SUM(M824:M833)</f>
        <v>-8.6878561333397109E-2</v>
      </c>
      <c r="P833" s="1">
        <f>(J833-$P$2)/($P$1-$P$2)</f>
        <v>0.1760322814898202</v>
      </c>
      <c r="Q833" s="1">
        <f>(K833-Q$2)/(Q$1-Q$2)</f>
        <v>0.25238493380033017</v>
      </c>
      <c r="R833" s="1">
        <f>IFERROR((N833-R$2)/(R$1-R$2),0)</f>
        <v>0.5092238919876958</v>
      </c>
      <c r="S833" s="1">
        <f>IFERROR((O833-S$2)/(S$1-S$2),0)</f>
        <v>0.73282274280650905</v>
      </c>
    </row>
    <row r="834" spans="1:19" x14ac:dyDescent="0.25">
      <c r="A834" s="2">
        <v>41040</v>
      </c>
      <c r="B834" s="1">
        <v>59703</v>
      </c>
      <c r="C834" s="1">
        <v>60340</v>
      </c>
      <c r="D834" s="1">
        <v>59138</v>
      </c>
      <c r="E834" s="1">
        <v>59445</v>
      </c>
      <c r="F834" s="1">
        <f>IF((C835-B835)&gt;500,500,(E835-B835))</f>
        <v>-1903</v>
      </c>
      <c r="G834" s="1">
        <f>(E835-B835)</f>
        <v>-1903</v>
      </c>
      <c r="H834" s="1" t="str">
        <f>IF(AND(S834&lt;0.69,P834&gt;=0.46),"TRADE",IF(AND(S834&lt;0.69,P834&lt;0.11,Q834&gt;=0.26),"TRADE",IF(AND(S834&lt;0.69,P834&lt;0.46,P834&gt;=0.11,R834&lt;0.84),"TRADE","NO TRADE")))</f>
        <v>NO TRADE</v>
      </c>
      <c r="I834" s="1">
        <f>IF((C835-B835)&gt;500,1,0)</f>
        <v>0</v>
      </c>
      <c r="J834" s="1">
        <f>STDEV(E830:E834)</f>
        <v>708.97552849163981</v>
      </c>
      <c r="K834" s="1">
        <f>STDEV(E827:E834)</f>
        <v>1117.2780620137241</v>
      </c>
      <c r="L834" s="1">
        <f>IFERROR((E834-D834)/(C834-D834),0)</f>
        <v>0.25540765391014975</v>
      </c>
      <c r="M834" s="1">
        <f>D834/E834-1</f>
        <v>-5.1644377155353194E-3</v>
      </c>
      <c r="N834" s="1">
        <f>SUM(L825:L834)</f>
        <v>4.5051074979679688</v>
      </c>
      <c r="O834" s="1">
        <f>SUM(M825:M834)</f>
        <v>-7.3312493244887311E-2</v>
      </c>
      <c r="P834" s="1">
        <f>(J834-$P$2)/($P$1-$P$2)</f>
        <v>0.19233930205465127</v>
      </c>
      <c r="Q834" s="1">
        <f>(K834-Q$2)/(Q$1-Q$2)</f>
        <v>0.27445568840517115</v>
      </c>
      <c r="R834" s="1">
        <f>IFERROR((N834-R$2)/(R$1-R$2),0)</f>
        <v>0.40334775563770475</v>
      </c>
      <c r="S834" s="1">
        <f>IFERROR((O834-S$2)/(S$1-S$2),0)</f>
        <v>0.79166495525228253</v>
      </c>
    </row>
    <row r="835" spans="1:19" x14ac:dyDescent="0.25">
      <c r="A835" s="2">
        <v>41043</v>
      </c>
      <c r="B835" s="1">
        <v>59443</v>
      </c>
      <c r="C835" s="1">
        <v>59443</v>
      </c>
      <c r="D835" s="1">
        <v>57539</v>
      </c>
      <c r="E835" s="1">
        <v>57540</v>
      </c>
      <c r="F835" s="1">
        <f>IF((C836-B836)&gt;500,500,(E836-B836))</f>
        <v>-1302</v>
      </c>
      <c r="G835" s="1">
        <f>(E836-B836)</f>
        <v>-1302</v>
      </c>
      <c r="H835" s="1" t="str">
        <f>IF(AND(S835&lt;0.69,P835&gt;=0.46),"TRADE",IF(AND(S835&lt;0.69,P835&lt;0.11,Q835&gt;=0.26),"TRADE",IF(AND(S835&lt;0.69,P835&lt;0.46,P835&gt;=0.11,R835&lt;0.84),"TRADE","NO TRADE")))</f>
        <v>NO TRADE</v>
      </c>
      <c r="I835" s="1">
        <f>IF((C836-B836)&gt;500,1,0)</f>
        <v>0</v>
      </c>
      <c r="J835" s="1">
        <f>STDEV(E831:E835)</f>
        <v>1075.6162419748039</v>
      </c>
      <c r="K835" s="1">
        <f>STDEV(E828:E835)</f>
        <v>1367.7886676258561</v>
      </c>
      <c r="L835" s="1">
        <f>IFERROR((E835-D835)/(C835-D835),0)</f>
        <v>5.2521008403361342E-4</v>
      </c>
      <c r="M835" s="1">
        <f>D835/E835-1</f>
        <v>-1.7379214459545267E-5</v>
      </c>
      <c r="N835" s="1">
        <f>SUM(L826:L835)</f>
        <v>4.476328678747973</v>
      </c>
      <c r="O835" s="1">
        <f>SUM(M826:M835)</f>
        <v>-7.2940836781533291E-2</v>
      </c>
      <c r="P835" s="1">
        <f>(J835-$P$2)/($P$1-$P$2)</f>
        <v>0.3018374233175809</v>
      </c>
      <c r="Q835" s="1">
        <f>(K835-Q$2)/(Q$1-Q$2)</f>
        <v>0.34492027662486041</v>
      </c>
      <c r="R835" s="1">
        <f>IFERROR((N835-R$2)/(R$1-R$2),0)</f>
        <v>0.39884928110232792</v>
      </c>
      <c r="S835" s="1">
        <f>IFERROR((O835-S$2)/(S$1-S$2),0)</f>
        <v>0.79327699850835642</v>
      </c>
    </row>
    <row r="836" spans="1:19" x14ac:dyDescent="0.25">
      <c r="A836" s="2">
        <v>41044</v>
      </c>
      <c r="B836" s="1">
        <v>57540</v>
      </c>
      <c r="C836" s="1">
        <v>58024</v>
      </c>
      <c r="D836" s="1">
        <v>56145</v>
      </c>
      <c r="E836" s="1">
        <v>56238</v>
      </c>
      <c r="F836" s="1">
        <f>IF((C837-B837)&gt;500,500,(E837-B837))</f>
        <v>500</v>
      </c>
      <c r="G836" s="1">
        <f>(E837-B837)</f>
        <v>-357</v>
      </c>
      <c r="H836" s="1" t="str">
        <f>IF(AND(S836&lt;0.69,P836&gt;=0.46),"TRADE",IF(AND(S836&lt;0.69,P836&lt;0.11,Q836&gt;=0.26),"TRADE",IF(AND(S836&lt;0.69,P836&lt;0.46,P836&gt;=0.11,R836&lt;0.84),"TRADE","NO TRADE")))</f>
        <v>NO TRADE</v>
      </c>
      <c r="I836" s="1">
        <f>IF((C837-B837)&gt;500,1,0)</f>
        <v>1</v>
      </c>
      <c r="J836" s="1">
        <f>STDEV(E832:E836)</f>
        <v>1582.79537527755</v>
      </c>
      <c r="K836" s="1">
        <f>STDEV(E829:E836)</f>
        <v>1688.7050776514277</v>
      </c>
      <c r="L836" s="1">
        <f>IFERROR((E836-D836)/(C836-D836),0)</f>
        <v>4.9494411921234702E-2</v>
      </c>
      <c r="M836" s="1">
        <f>D836/E836-1</f>
        <v>-1.6536861197055108E-3</v>
      </c>
      <c r="N836" s="1">
        <f>SUM(L827:L836)</f>
        <v>3.645404555542151</v>
      </c>
      <c r="O836" s="1">
        <f>SUM(M827:M836)</f>
        <v>-6.506686195009026E-2</v>
      </c>
      <c r="P836" s="1">
        <f>(J836-$P$2)/($P$1-$P$2)</f>
        <v>0.4533076779786519</v>
      </c>
      <c r="Q836" s="1">
        <f>(K836-Q$2)/(Q$1-Q$2)</f>
        <v>0.43518888074298384</v>
      </c>
      <c r="R836" s="1">
        <f>IFERROR((N836-R$2)/(R$1-R$2),0)</f>
        <v>0.26896587690502999</v>
      </c>
      <c r="S836" s="1">
        <f>IFERROR((O836-S$2)/(S$1-S$2),0)</f>
        <v>0.82743001151120787</v>
      </c>
    </row>
    <row r="837" spans="1:19" x14ac:dyDescent="0.25">
      <c r="A837" s="2">
        <v>41045</v>
      </c>
      <c r="B837" s="1">
        <v>56245</v>
      </c>
      <c r="C837" s="1">
        <v>57693</v>
      </c>
      <c r="D837" s="1">
        <v>55415</v>
      </c>
      <c r="E837" s="1">
        <v>55888</v>
      </c>
      <c r="F837" s="1">
        <f>IF((C838-B838)&gt;500,500,(E838-B838))</f>
        <v>-1848</v>
      </c>
      <c r="G837" s="1">
        <f>(E838-B838)</f>
        <v>-1848</v>
      </c>
      <c r="H837" s="1" t="str">
        <f>IF(AND(S837&lt;0.69,P837&gt;=0.46),"TRADE",IF(AND(S837&lt;0.69,P837&lt;0.11,Q837&gt;=0.26),"TRADE",IF(AND(S837&lt;0.69,P837&lt;0.46,P837&gt;=0.11,R837&lt;0.84),"TRADE","NO TRADE")))</f>
        <v>NO TRADE</v>
      </c>
      <c r="I837" s="1">
        <f>IF((C838-B838)&gt;500,1,0)</f>
        <v>0</v>
      </c>
      <c r="J837" s="1">
        <f>STDEV(E833:E837)</f>
        <v>1766.3396615600298</v>
      </c>
      <c r="K837" s="1">
        <f>STDEV(E830:E837)</f>
        <v>1968.7851946967558</v>
      </c>
      <c r="L837" s="1">
        <f>IFERROR((E837-D837)/(C837-D837),0)</f>
        <v>0.20763827919227393</v>
      </c>
      <c r="M837" s="1">
        <f>D837/E837-1</f>
        <v>-8.4633552819926017E-3</v>
      </c>
      <c r="N837" s="1">
        <f>SUM(L828:L837)</f>
        <v>2.9389459184348654</v>
      </c>
      <c r="O837" s="1">
        <f>SUM(M828:M837)</f>
        <v>-6.0234049091624109E-2</v>
      </c>
      <c r="P837" s="1">
        <f>(J837-$P$2)/($P$1-$P$2)</f>
        <v>0.50812361570019937</v>
      </c>
      <c r="Q837" s="1">
        <f>(K837-Q$2)/(Q$1-Q$2)</f>
        <v>0.51397089505290272</v>
      </c>
      <c r="R837" s="1">
        <f>IFERROR((N837-R$2)/(R$1-R$2),0)</f>
        <v>0.15853792066991013</v>
      </c>
      <c r="S837" s="1">
        <f>IFERROR((O837-S$2)/(S$1-S$2),0)</f>
        <v>0.84839212072908732</v>
      </c>
    </row>
    <row r="838" spans="1:19" x14ac:dyDescent="0.25">
      <c r="A838" s="2">
        <v>41046</v>
      </c>
      <c r="B838" s="1">
        <v>55886</v>
      </c>
      <c r="C838" s="1">
        <v>56296</v>
      </c>
      <c r="D838" s="1">
        <v>54038</v>
      </c>
      <c r="E838" s="1">
        <v>54038</v>
      </c>
      <c r="F838" s="1">
        <f>IF((C839-B839)&gt;500,500,(E839-B839))</f>
        <v>500</v>
      </c>
      <c r="G838" s="1">
        <f>(E839-B839)</f>
        <v>481</v>
      </c>
      <c r="H838" s="1" t="str">
        <f>IF(AND(S838&lt;0.69,P838&gt;=0.46),"TRADE",IF(AND(S838&lt;0.69,P838&lt;0.11,Q838&gt;=0.26),"TRADE",IF(AND(S838&lt;0.69,P838&lt;0.46,P838&gt;=0.11,R838&lt;0.84),"TRADE","NO TRADE")))</f>
        <v>NO TRADE</v>
      </c>
      <c r="I838" s="1">
        <f>IF((C839-B839)&gt;500,1,0)</f>
        <v>1</v>
      </c>
      <c r="J838" s="1">
        <f>STDEV(E834:E838)</f>
        <v>2010.9087995232403</v>
      </c>
      <c r="K838" s="1">
        <f>STDEV(E831:E838)</f>
        <v>2302.7183160033151</v>
      </c>
      <c r="L838" s="1">
        <f>IFERROR((E838-D838)/(C838-D838),0)</f>
        <v>0</v>
      </c>
      <c r="M838" s="1">
        <f>D838/E838-1</f>
        <v>0</v>
      </c>
      <c r="N838" s="1">
        <f>SUM(L829:L838)</f>
        <v>2.5843831807922797</v>
      </c>
      <c r="O838" s="1">
        <f>SUM(M829:M838)</f>
        <v>-5.4227994731196438E-2</v>
      </c>
      <c r="P838" s="1">
        <f>(J838-$P$2)/($P$1-$P$2)</f>
        <v>0.58116477054481952</v>
      </c>
      <c r="Q838" s="1">
        <f>(K838-Q$2)/(Q$1-Q$2)</f>
        <v>0.6079008898660353</v>
      </c>
      <c r="R838" s="1">
        <f>IFERROR((N838-R$2)/(R$1-R$2),0)</f>
        <v>0.10311551315951302</v>
      </c>
      <c r="S838" s="1">
        <f>IFERROR((O838-S$2)/(S$1-S$2),0)</f>
        <v>0.87444311238941075</v>
      </c>
    </row>
    <row r="839" spans="1:19" x14ac:dyDescent="0.25">
      <c r="A839" s="2">
        <v>41047</v>
      </c>
      <c r="B839" s="1">
        <v>54032</v>
      </c>
      <c r="C839" s="1">
        <v>54914</v>
      </c>
      <c r="D839" s="1">
        <v>53856</v>
      </c>
      <c r="E839" s="1">
        <v>54513</v>
      </c>
      <c r="F839" s="1">
        <f>IF((C840-B840)&gt;500,500,(E840-B840))</f>
        <v>500</v>
      </c>
      <c r="G839" s="1">
        <f>(E840-B840)</f>
        <v>2074</v>
      </c>
      <c r="H839" s="1" t="str">
        <f>IF(AND(S839&lt;0.69,P839&gt;=0.46),"TRADE",IF(AND(S839&lt;0.69,P839&lt;0.11,Q839&gt;=0.26),"TRADE",IF(AND(S839&lt;0.69,P839&lt;0.46,P839&gt;=0.11,R839&lt;0.84),"TRADE","NO TRADE")))</f>
        <v>NO TRADE</v>
      </c>
      <c r="I839" s="1">
        <f>IF((C840-B840)&gt;500,1,0)</f>
        <v>1</v>
      </c>
      <c r="J839" s="1">
        <f>STDEV(E835:E839)</f>
        <v>1402.2823538788471</v>
      </c>
      <c r="K839" s="1">
        <f>STDEV(E832:E839)</f>
        <v>2328.1725973082716</v>
      </c>
      <c r="L839" s="1">
        <f>IFERROR((E839-D839)/(C839-D839),0)</f>
        <v>0.62098298676748587</v>
      </c>
      <c r="M839" s="1">
        <f>D839/E839-1</f>
        <v>-1.205217104176981E-2</v>
      </c>
      <c r="N839" s="1">
        <f>SUM(L830:L839)</f>
        <v>2.9838508407812814</v>
      </c>
      <c r="O839" s="1">
        <f>SUM(M830:M839)</f>
        <v>-5.9982998676075372E-2</v>
      </c>
      <c r="P839" s="1">
        <f>(J839-$P$2)/($P$1-$P$2)</f>
        <v>0.39939703472555171</v>
      </c>
      <c r="Q839" s="1">
        <f>(K839-Q$2)/(Q$1-Q$2)</f>
        <v>0.61506076817218169</v>
      </c>
      <c r="R839" s="1">
        <f>IFERROR((N839-R$2)/(R$1-R$2),0)</f>
        <v>0.16555709849455383</v>
      </c>
      <c r="S839" s="1">
        <f>IFERROR((O839-S$2)/(S$1-S$2),0)</f>
        <v>0.84948104065709729</v>
      </c>
    </row>
    <row r="840" spans="1:19" x14ac:dyDescent="0.25">
      <c r="A840" s="2">
        <v>41050</v>
      </c>
      <c r="B840" s="1">
        <v>54516</v>
      </c>
      <c r="C840" s="1">
        <v>56678</v>
      </c>
      <c r="D840" s="1">
        <v>54516</v>
      </c>
      <c r="E840" s="1">
        <v>56590</v>
      </c>
      <c r="F840" s="1">
        <f>IF((C841-B841)&gt;500,500,(E841-B841))</f>
        <v>-1547</v>
      </c>
      <c r="G840" s="1">
        <f>(E841-B841)</f>
        <v>-1547</v>
      </c>
      <c r="H840" s="1" t="str">
        <f>IF(AND(S840&lt;0.69,P840&gt;=0.46),"TRADE",IF(AND(S840&lt;0.69,P840&lt;0.11,Q840&gt;=0.26),"TRADE",IF(AND(S840&lt;0.69,P840&lt;0.46,P840&gt;=0.11,R840&lt;0.84),"TRADE","NO TRADE")))</f>
        <v>NO TRADE</v>
      </c>
      <c r="I840" s="1">
        <f>IF((C841-B841)&gt;500,1,0)</f>
        <v>0</v>
      </c>
      <c r="J840" s="1">
        <f>STDEV(E836:E840)</f>
        <v>1116.2485386328619</v>
      </c>
      <c r="K840" s="1">
        <f>STDEV(E833:E840)</f>
        <v>2069.8883855346953</v>
      </c>
      <c r="L840" s="1">
        <f>IFERROR((E840-D840)/(C840-D840),0)</f>
        <v>0.95929694727104531</v>
      </c>
      <c r="M840" s="1">
        <f>D840/E840-1</f>
        <v>-3.6649584732284857E-2</v>
      </c>
      <c r="N840" s="1">
        <f>SUM(L831:L840)</f>
        <v>3.0301521933386701</v>
      </c>
      <c r="O840" s="1">
        <f>SUM(M831:M840)</f>
        <v>-8.3091257044426881E-2</v>
      </c>
      <c r="P840" s="1">
        <f>(J840-$P$2)/($P$1-$P$2)</f>
        <v>0.31397235537241847</v>
      </c>
      <c r="Q840" s="1">
        <f>(K840-Q$2)/(Q$1-Q$2)</f>
        <v>0.54240959006417311</v>
      </c>
      <c r="R840" s="1">
        <f>IFERROR((N840-R$2)/(R$1-R$2),0)</f>
        <v>0.17279455510598415</v>
      </c>
      <c r="S840" s="1">
        <f>IFERROR((O840-S$2)/(S$1-S$2),0)</f>
        <v>0.74925000545287068</v>
      </c>
    </row>
    <row r="841" spans="1:19" x14ac:dyDescent="0.25">
      <c r="A841" s="2">
        <v>41051</v>
      </c>
      <c r="B841" s="1">
        <v>56586</v>
      </c>
      <c r="C841" s="1">
        <v>56586</v>
      </c>
      <c r="D841" s="1">
        <v>54886</v>
      </c>
      <c r="E841" s="1">
        <v>55039</v>
      </c>
      <c r="F841" s="1">
        <f>IF((C842-B842)&gt;500,500,(E842-B842))</f>
        <v>-420</v>
      </c>
      <c r="G841" s="1">
        <f>(E842-B842)</f>
        <v>-420</v>
      </c>
      <c r="H841" s="1" t="str">
        <f>IF(AND(S841&lt;0.69,P841&gt;=0.46),"TRADE",IF(AND(S841&lt;0.69,P841&lt;0.11,Q841&gt;=0.26),"TRADE",IF(AND(S841&lt;0.69,P841&lt;0.46,P841&gt;=0.11,R841&lt;0.84),"TRADE","NO TRADE")))</f>
        <v>NO TRADE</v>
      </c>
      <c r="I841" s="1">
        <f>IF((C842-B842)&gt;500,1,0)</f>
        <v>0</v>
      </c>
      <c r="J841" s="1">
        <f>STDEV(E837:E841)</f>
        <v>1031.0981039648943</v>
      </c>
      <c r="K841" s="1">
        <f>STDEV(E834:E841)</f>
        <v>1749.8045554126488</v>
      </c>
      <c r="L841" s="1">
        <f>IFERROR((E841-D841)/(C841-D841),0)</f>
        <v>0.09</v>
      </c>
      <c r="M841" s="1">
        <f>D841/E841-1</f>
        <v>-2.7798470175693923E-3</v>
      </c>
      <c r="N841" s="1">
        <f>SUM(L832:L841)</f>
        <v>2.7534112876222627</v>
      </c>
      <c r="O841" s="1">
        <f>SUM(M832:M841)</f>
        <v>-7.7687553991591218E-2</v>
      </c>
      <c r="P841" s="1">
        <f>(J841-$P$2)/($P$1-$P$2)</f>
        <v>0.28854197549920119</v>
      </c>
      <c r="Q841" s="1">
        <f>(K841-Q$2)/(Q$1-Q$2)</f>
        <v>0.45237517722876425</v>
      </c>
      <c r="R841" s="1">
        <f>IFERROR((N841-R$2)/(R$1-R$2),0)</f>
        <v>0.12953663309932334</v>
      </c>
      <c r="S841" s="1">
        <f>IFERROR((O841-S$2)/(S$1-S$2),0)</f>
        <v>0.7726883253075485</v>
      </c>
    </row>
    <row r="842" spans="1:19" x14ac:dyDescent="0.25">
      <c r="A842" s="2">
        <v>41052</v>
      </c>
      <c r="B842" s="1">
        <v>55039</v>
      </c>
      <c r="C842" s="1">
        <v>55052</v>
      </c>
      <c r="D842" s="1">
        <v>53028</v>
      </c>
      <c r="E842" s="1">
        <v>54619</v>
      </c>
      <c r="F842" s="1">
        <f>IF((C843-B843)&gt;500,500,(E843-B843))</f>
        <v>-557</v>
      </c>
      <c r="G842" s="1">
        <f>(E843-B843)</f>
        <v>-557</v>
      </c>
      <c r="H842" s="1" t="str">
        <f>IF(AND(S842&lt;0.69,P842&gt;=0.46),"TRADE",IF(AND(S842&lt;0.69,P842&lt;0.11,Q842&gt;=0.26),"TRADE",IF(AND(S842&lt;0.69,P842&lt;0.46,P842&gt;=0.11,R842&lt;0.84),"TRADE","NO TRADE")))</f>
        <v>TRADE</v>
      </c>
      <c r="I842" s="1">
        <f>IF((C843-B843)&gt;500,1,0)</f>
        <v>0</v>
      </c>
      <c r="J842" s="1">
        <f>STDEV(E838:E842)</f>
        <v>978.43175541271148</v>
      </c>
      <c r="K842" s="1">
        <f>STDEV(E835:E842)</f>
        <v>1202.2689784023255</v>
      </c>
      <c r="L842" s="1">
        <f>IFERROR((E842-D842)/(C842-D842),0)</f>
        <v>0.78606719367588929</v>
      </c>
      <c r="M842" s="1">
        <f>D842/E842-1</f>
        <v>-2.9129057653929924E-2</v>
      </c>
      <c r="N842" s="1">
        <f>SUM(L833:L842)</f>
        <v>3.0277086469476728</v>
      </c>
      <c r="O842" s="1">
        <f>SUM(M833:M842)</f>
        <v>-9.6998259522950603E-2</v>
      </c>
      <c r="P842" s="1">
        <f>(J842-$P$2)/($P$1-$P$2)</f>
        <v>0.27281304521904709</v>
      </c>
      <c r="Q842" s="1">
        <f>(K842-Q$2)/(Q$1-Q$2)</f>
        <v>0.29836226078801642</v>
      </c>
      <c r="R842" s="1">
        <f>IFERROR((N842-R$2)/(R$1-R$2),0)</f>
        <v>0.17241259950412696</v>
      </c>
      <c r="S842" s="1">
        <f>IFERROR((O842-S$2)/(S$1-S$2),0)</f>
        <v>0.68892900536749657</v>
      </c>
    </row>
    <row r="843" spans="1:19" x14ac:dyDescent="0.25">
      <c r="A843" s="2">
        <v>41053</v>
      </c>
      <c r="B843" s="1">
        <v>54620</v>
      </c>
      <c r="C843" s="1">
        <v>54820</v>
      </c>
      <c r="D843" s="1">
        <v>53176</v>
      </c>
      <c r="E843" s="1">
        <v>54063</v>
      </c>
      <c r="F843" s="1">
        <f>IF((C844-B844)&gt;500,500,(E844-B844))</f>
        <v>500</v>
      </c>
      <c r="G843" s="1">
        <f>(E844-B844)</f>
        <v>401</v>
      </c>
      <c r="H843" s="1" t="str">
        <f>IF(AND(S843&lt;0.69,P843&gt;=0.46),"TRADE",IF(AND(S843&lt;0.69,P843&lt;0.11,Q843&gt;=0.26),"TRADE",IF(AND(S843&lt;0.69,P843&lt;0.46,P843&gt;=0.11,R843&lt;0.84),"TRADE","NO TRADE")))</f>
        <v>TRADE</v>
      </c>
      <c r="I843" s="1">
        <f>IF((C844-B844)&gt;500,1,0)</f>
        <v>1</v>
      </c>
      <c r="J843" s="1">
        <f>STDEV(E839:E843)</f>
        <v>972.58994442673531</v>
      </c>
      <c r="K843" s="1">
        <f>STDEV(E836:E843)</f>
        <v>993.87653731666865</v>
      </c>
      <c r="L843" s="1">
        <f>IFERROR((E843-D843)/(C843-D843),0)</f>
        <v>0.53953771289537711</v>
      </c>
      <c r="M843" s="1">
        <f>D843/E843-1</f>
        <v>-1.6406784677135966E-2</v>
      </c>
      <c r="N843" s="1">
        <f>SUM(L834:L843)</f>
        <v>3.5089503957174895</v>
      </c>
      <c r="O843" s="1">
        <f>SUM(M834:M843)</f>
        <v>-0.11231630345438293</v>
      </c>
      <c r="P843" s="1">
        <f>(J843-$P$2)/($P$1-$P$2)</f>
        <v>0.27106837447132637</v>
      </c>
      <c r="Q843" s="1">
        <f>(K843-Q$2)/(Q$1-Q$2)</f>
        <v>0.2397448321433685</v>
      </c>
      <c r="R843" s="1">
        <f>IFERROR((N843-R$2)/(R$1-R$2),0)</f>
        <v>0.24763645548140961</v>
      </c>
      <c r="S843" s="1">
        <f>IFERROR((O843-S$2)/(S$1-S$2),0)</f>
        <v>0.62248767620813206</v>
      </c>
    </row>
    <row r="844" spans="1:19" x14ac:dyDescent="0.25">
      <c r="A844" s="2">
        <v>41054</v>
      </c>
      <c r="B844" s="1">
        <v>54062</v>
      </c>
      <c r="C844" s="1">
        <v>54970</v>
      </c>
      <c r="D844" s="1">
        <v>53847</v>
      </c>
      <c r="E844" s="1">
        <v>54463</v>
      </c>
      <c r="F844" s="1">
        <f>IF((C845-B845)&gt;500,500,(E845-B845))</f>
        <v>500</v>
      </c>
      <c r="G844" s="1">
        <f>(E845-B845)</f>
        <v>746</v>
      </c>
      <c r="H844" s="1" t="str">
        <f>IF(AND(S844&lt;0.69,P844&gt;=0.46),"TRADE",IF(AND(S844&lt;0.69,P844&lt;0.11,Q844&gt;=0.26),"TRADE",IF(AND(S844&lt;0.69,P844&lt;0.46,P844&gt;=0.11,R844&lt;0.84),"TRADE","NO TRADE")))</f>
        <v>TRADE</v>
      </c>
      <c r="I844" s="1">
        <f>IF((C845-B845)&gt;500,1,0)</f>
        <v>1</v>
      </c>
      <c r="J844" s="1">
        <f>STDEV(E840:E844)</f>
        <v>978.63486551420192</v>
      </c>
      <c r="K844" s="1">
        <f>STDEV(E837:E844)</f>
        <v>903.55297694316585</v>
      </c>
      <c r="L844" s="1">
        <f>IFERROR((E844-D844)/(C844-D844),0)</f>
        <v>0.54853072128227964</v>
      </c>
      <c r="M844" s="1">
        <f>D844/E844-1</f>
        <v>-1.1310430934763027E-2</v>
      </c>
      <c r="N844" s="1">
        <f>SUM(L835:L844)</f>
        <v>3.8020734630896196</v>
      </c>
      <c r="O844" s="1">
        <f>SUM(M835:M844)</f>
        <v>-0.11846229667361063</v>
      </c>
      <c r="P844" s="1">
        <f>(J844-$P$2)/($P$1-$P$2)</f>
        <v>0.27287370453402454</v>
      </c>
      <c r="Q844" s="1">
        <f>(K844-Q$2)/(Q$1-Q$2)</f>
        <v>0.21433827311684361</v>
      </c>
      <c r="R844" s="1">
        <f>IFERROR((N844-R$2)/(R$1-R$2),0)</f>
        <v>0.29345510579590495</v>
      </c>
      <c r="S844" s="1">
        <f>IFERROR((O844-S$2)/(S$1-S$2),0)</f>
        <v>0.59582970601834762</v>
      </c>
    </row>
    <row r="845" spans="1:19" x14ac:dyDescent="0.25">
      <c r="A845" s="2">
        <v>41057</v>
      </c>
      <c r="B845" s="1">
        <v>54467</v>
      </c>
      <c r="C845" s="1">
        <v>55609</v>
      </c>
      <c r="D845" s="1">
        <v>54467</v>
      </c>
      <c r="E845" s="1">
        <v>55213</v>
      </c>
      <c r="F845" s="1">
        <f>IF((C846-B846)&gt;500,500,(E846-B846))</f>
        <v>500</v>
      </c>
      <c r="G845" s="1">
        <f>(E846-B846)</f>
        <v>-581</v>
      </c>
      <c r="H845" s="1" t="str">
        <f>IF(AND(S845&lt;0.69,P845&gt;=0.46),"TRADE",IF(AND(S845&lt;0.69,P845&lt;0.11,Q845&gt;=0.26),"TRADE",IF(AND(S845&lt;0.69,P845&lt;0.46,P845&gt;=0.11,R845&lt;0.84),"TRADE","NO TRADE")))</f>
        <v>TRADE</v>
      </c>
      <c r="I845" s="1">
        <f>IF((C846-B846)&gt;500,1,0)</f>
        <v>1</v>
      </c>
      <c r="J845" s="1">
        <f>STDEV(E841:E845)</f>
        <v>459.47448242530288</v>
      </c>
      <c r="K845" s="1">
        <f>STDEV(E838:E845)</f>
        <v>826.51778133149855</v>
      </c>
      <c r="L845" s="1">
        <f>IFERROR((E845-D845)/(C845-D845),0)</f>
        <v>0.65323992994746061</v>
      </c>
      <c r="M845" s="1">
        <f>D845/E845-1</f>
        <v>-1.3511310742035376E-2</v>
      </c>
      <c r="N845" s="1">
        <f>SUM(L836:L845)</f>
        <v>4.4547881829530462</v>
      </c>
      <c r="O845" s="1">
        <f>SUM(M836:M845)</f>
        <v>-0.13195622820118647</v>
      </c>
      <c r="P845" s="1">
        <f>(J845-$P$2)/($P$1-$P$2)</f>
        <v>0.1178252211227908</v>
      </c>
      <c r="Q845" s="1">
        <f>(K845-Q$2)/(Q$1-Q$2)</f>
        <v>0.19266951652294531</v>
      </c>
      <c r="R845" s="1">
        <f>IFERROR((N845-R$2)/(R$1-R$2),0)</f>
        <v>0.39548224331414994</v>
      </c>
      <c r="S845" s="1">
        <f>IFERROR((O845-S$2)/(S$1-S$2),0)</f>
        <v>0.53730038267322522</v>
      </c>
    </row>
    <row r="846" spans="1:19" x14ac:dyDescent="0.25">
      <c r="A846" s="2">
        <v>41058</v>
      </c>
      <c r="B846" s="1">
        <v>55214</v>
      </c>
      <c r="C846" s="1">
        <v>55763</v>
      </c>
      <c r="D846" s="1">
        <v>54554</v>
      </c>
      <c r="E846" s="1">
        <v>54633</v>
      </c>
      <c r="F846" s="1">
        <f>IF((C847-B847)&gt;500,500,(E847-B847))</f>
        <v>-834</v>
      </c>
      <c r="G846" s="1">
        <f>(E847-B847)</f>
        <v>-834</v>
      </c>
      <c r="H846" s="1" t="str">
        <f>IF(AND(S846&lt;0.69,P846&gt;=0.46),"TRADE",IF(AND(S846&lt;0.69,P846&lt;0.11,Q846&gt;=0.26),"TRADE",IF(AND(S846&lt;0.69,P846&lt;0.46,P846&gt;=0.11,R846&lt;0.84),"TRADE","NO TRADE")))</f>
        <v>NO TRADE</v>
      </c>
      <c r="I846" s="1">
        <f>IF((C847-B847)&gt;500,1,0)</f>
        <v>0</v>
      </c>
      <c r="J846" s="1">
        <f>STDEV(E842:E846)</f>
        <v>413.62446736139776</v>
      </c>
      <c r="K846" s="1">
        <f>STDEV(E839:E846)</f>
        <v>771.30556062895255</v>
      </c>
      <c r="L846" s="1">
        <f>IFERROR((E846-D846)/(C846-D846),0)</f>
        <v>6.5343258891645994E-2</v>
      </c>
      <c r="M846" s="1">
        <f>D846/E846-1</f>
        <v>-1.4460124832976762E-3</v>
      </c>
      <c r="N846" s="1">
        <f>SUM(L837:L846)</f>
        <v>4.4706370299234583</v>
      </c>
      <c r="O846" s="1">
        <f>SUM(M837:M846)</f>
        <v>-0.13174855456477863</v>
      </c>
      <c r="P846" s="1">
        <f>(J846-$P$2)/($P$1-$P$2)</f>
        <v>0.10413200505390714</v>
      </c>
      <c r="Q846" s="1">
        <f>(K846-Q$2)/(Q$1-Q$2)</f>
        <v>0.17713921038284031</v>
      </c>
      <c r="R846" s="1">
        <f>IFERROR((N846-R$2)/(R$1-R$2),0)</f>
        <v>0.39795960814161113</v>
      </c>
      <c r="S846" s="1">
        <f>IFERROR((O846-S$2)/(S$1-S$2),0)</f>
        <v>0.53820115776540134</v>
      </c>
    </row>
    <row r="847" spans="1:19" x14ac:dyDescent="0.25">
      <c r="A847" s="2">
        <v>41059</v>
      </c>
      <c r="B847" s="1">
        <v>54632</v>
      </c>
      <c r="C847" s="1">
        <v>54632</v>
      </c>
      <c r="D847" s="1">
        <v>53382</v>
      </c>
      <c r="E847" s="1">
        <v>53798</v>
      </c>
      <c r="F847" s="1">
        <f>IF((C848-B848)&gt;500,500,(E848-B848))</f>
        <v>500</v>
      </c>
      <c r="G847" s="1">
        <f>(E848-B848)</f>
        <v>685</v>
      </c>
      <c r="H847" s="1" t="str">
        <f>IF(AND(S847&lt;0.69,P847&gt;=0.46),"TRADE",IF(AND(S847&lt;0.69,P847&lt;0.11,Q847&gt;=0.26),"TRADE",IF(AND(S847&lt;0.69,P847&lt;0.46,P847&gt;=0.11,R847&lt;0.84),"TRADE","NO TRADE")))</f>
        <v>TRADE</v>
      </c>
      <c r="I847" s="1">
        <f>IF((C848-B848)&gt;500,1,0)</f>
        <v>1</v>
      </c>
      <c r="J847" s="1">
        <f>STDEV(E843:E847)</f>
        <v>545.30266824947773</v>
      </c>
      <c r="K847" s="1">
        <f>STDEV(E840:E847)</f>
        <v>857.99945887428828</v>
      </c>
      <c r="L847" s="1">
        <f>IFERROR((E847-D847)/(C847-D847),0)</f>
        <v>0.33279999999999998</v>
      </c>
      <c r="M847" s="1">
        <f>D847/E847-1</f>
        <v>-7.7326294657793504E-3</v>
      </c>
      <c r="N847" s="1">
        <f>SUM(L838:L847)</f>
        <v>4.5957987507311842</v>
      </c>
      <c r="O847" s="1">
        <f>SUM(M838:M847)</f>
        <v>-0.13101782874856538</v>
      </c>
      <c r="P847" s="1">
        <f>(J847-$P$2)/($P$1-$P$2)</f>
        <v>0.14345801299107389</v>
      </c>
      <c r="Q847" s="1">
        <f>(K847-Q$2)/(Q$1-Q$2)</f>
        <v>0.20152480406295625</v>
      </c>
      <c r="R847" s="1">
        <f>IFERROR((N847-R$2)/(R$1-R$2),0)</f>
        <v>0.41752388593749418</v>
      </c>
      <c r="S847" s="1">
        <f>IFERROR((O847-S$2)/(S$1-S$2),0)</f>
        <v>0.54137064824979975</v>
      </c>
    </row>
    <row r="848" spans="1:19" x14ac:dyDescent="0.25">
      <c r="A848" s="2">
        <v>41060</v>
      </c>
      <c r="B848" s="1">
        <v>53805</v>
      </c>
      <c r="C848" s="1">
        <v>54509</v>
      </c>
      <c r="D848" s="1">
        <v>53090</v>
      </c>
      <c r="E848" s="1">
        <v>54490</v>
      </c>
      <c r="F848" s="1">
        <f>IF((C849-B849)&gt;500,500,(E849-B849))</f>
        <v>-1085</v>
      </c>
      <c r="G848" s="1">
        <f>(E849-B849)</f>
        <v>-1085</v>
      </c>
      <c r="H848" s="1" t="str">
        <f>IF(AND(S848&lt;0.69,P848&gt;=0.46),"TRADE",IF(AND(S848&lt;0.69,P848&lt;0.11,Q848&gt;=0.26),"TRADE",IF(AND(S848&lt;0.69,P848&lt;0.46,P848&gt;=0.11,R848&lt;0.84),"TRADE","NO TRADE")))</f>
        <v>TRADE</v>
      </c>
      <c r="I848" s="1">
        <f>IF((C849-B849)&gt;500,1,0)</f>
        <v>0</v>
      </c>
      <c r="J848" s="1">
        <f>STDEV(E844:E848)</f>
        <v>504.59122069255227</v>
      </c>
      <c r="K848" s="1">
        <f>STDEV(E841:E848)</f>
        <v>463.42536770074577</v>
      </c>
      <c r="L848" s="1">
        <f>IFERROR((E848-D848)/(C848-D848),0)</f>
        <v>0.98661028893587033</v>
      </c>
      <c r="M848" s="1">
        <f>D848/E848-1</f>
        <v>-2.5692787667461969E-2</v>
      </c>
      <c r="N848" s="1">
        <f>SUM(L839:L848)</f>
        <v>5.5824090396670547</v>
      </c>
      <c r="O848" s="1">
        <f>SUM(M839:M848)</f>
        <v>-0.15671061641602735</v>
      </c>
      <c r="P848" s="1">
        <f>(J848-$P$2)/($P$1-$P$2)</f>
        <v>0.13129944233200189</v>
      </c>
      <c r="Q848" s="1">
        <f>(K848-Q$2)/(Q$1-Q$2)</f>
        <v>9.0537483630901375E-2</v>
      </c>
      <c r="R848" s="1">
        <f>IFERROR((N848-R$2)/(R$1-R$2),0)</f>
        <v>0.57174290469539457</v>
      </c>
      <c r="S848" s="1">
        <f>IFERROR((O848-S$2)/(S$1-S$2),0)</f>
        <v>0.42992933302203462</v>
      </c>
    </row>
    <row r="849" spans="1:19" x14ac:dyDescent="0.25">
      <c r="A849" s="2">
        <v>41061</v>
      </c>
      <c r="B849" s="1">
        <v>54488</v>
      </c>
      <c r="C849" s="1">
        <v>54488</v>
      </c>
      <c r="D849" s="1">
        <v>53087</v>
      </c>
      <c r="E849" s="1">
        <v>53403</v>
      </c>
      <c r="F849" s="1">
        <f>IF((C850-B850)&gt;500,500,(E850-B850))</f>
        <v>500</v>
      </c>
      <c r="G849" s="1">
        <f>(E850-B850)</f>
        <v>9</v>
      </c>
      <c r="H849" s="1" t="str">
        <f>IF(AND(S849&lt;0.69,P849&gt;=0.46),"TRADE",IF(AND(S849&lt;0.69,P849&lt;0.11,Q849&gt;=0.26),"TRADE",IF(AND(S849&lt;0.69,P849&lt;0.46,P849&gt;=0.11,R849&lt;0.84),"TRADE","NO TRADE")))</f>
        <v>TRADE</v>
      </c>
      <c r="I849" s="1">
        <f>IF((C850-B850)&gt;500,1,0)</f>
        <v>1</v>
      </c>
      <c r="J849" s="1">
        <f>STDEV(E845:E849)</f>
        <v>713.59953755590391</v>
      </c>
      <c r="K849" s="1">
        <f>STDEV(E842:E849)</f>
        <v>562.10440057239998</v>
      </c>
      <c r="L849" s="1">
        <f>IFERROR((E849-D849)/(C849-D849),0)</f>
        <v>0.22555317630264096</v>
      </c>
      <c r="M849" s="1">
        <f>D849/E849-1</f>
        <v>-5.9172705653240953E-3</v>
      </c>
      <c r="N849" s="1">
        <f>SUM(L840:L849)</f>
        <v>5.1869792292022092</v>
      </c>
      <c r="O849" s="1">
        <f>SUM(M840:M849)</f>
        <v>-0.15057571593958163</v>
      </c>
      <c r="P849" s="1">
        <f>(J849-$P$2)/($P$1-$P$2)</f>
        <v>0.1937202733614915</v>
      </c>
      <c r="Q849" s="1">
        <f>(K849-Q$2)/(Q$1-Q$2)</f>
        <v>0.11829430215053037</v>
      </c>
      <c r="R849" s="1">
        <f>IFERROR((N849-R$2)/(R$1-R$2),0)</f>
        <v>0.5099324836594602</v>
      </c>
      <c r="S849" s="1">
        <f>IFERROR((O849-S$2)/(S$1-S$2),0)</f>
        <v>0.45653918893706191</v>
      </c>
    </row>
    <row r="850" spans="1:19" x14ac:dyDescent="0.25">
      <c r="A850" s="2">
        <v>41064</v>
      </c>
      <c r="B850" s="1">
        <v>53408</v>
      </c>
      <c r="C850" s="1">
        <v>53960</v>
      </c>
      <c r="D850" s="1">
        <v>53367</v>
      </c>
      <c r="E850" s="1">
        <v>53417</v>
      </c>
      <c r="F850" s="1">
        <f>IF((C851-B851)&gt;500,500,(E851-B851))</f>
        <v>500</v>
      </c>
      <c r="G850" s="1">
        <f>(E851-B851)</f>
        <v>-932</v>
      </c>
      <c r="H850" s="1" t="str">
        <f>IF(AND(S850&lt;0.69,P850&gt;=0.46),"TRADE",IF(AND(S850&lt;0.69,P850&lt;0.11,Q850&gt;=0.26),"TRADE",IF(AND(S850&lt;0.69,P850&lt;0.46,P850&gt;=0.11,R850&lt;0.84),"TRADE","NO TRADE")))</f>
        <v>TRADE</v>
      </c>
      <c r="I850" s="1">
        <f>IF((C851-B851)&gt;500,1,0)</f>
        <v>1</v>
      </c>
      <c r="J850" s="1">
        <f>STDEV(E846:E850)</f>
        <v>584.0536790398636</v>
      </c>
      <c r="K850" s="1">
        <f>STDEV(E843:E850)</f>
        <v>631.75469923064281</v>
      </c>
      <c r="L850" s="1">
        <f>IFERROR((E850-D850)/(C850-D850),0)</f>
        <v>8.4317032040472181E-2</v>
      </c>
      <c r="M850" s="1">
        <f>D850/E850-1</f>
        <v>-9.3603160042687872E-4</v>
      </c>
      <c r="N850" s="1">
        <f>SUM(L841:L850)</f>
        <v>4.3119993139716355</v>
      </c>
      <c r="O850" s="1">
        <f>SUM(M841:M850)</f>
        <v>-0.11486216280772366</v>
      </c>
      <c r="P850" s="1">
        <f>(J850-$P$2)/($P$1-$P$2)</f>
        <v>0.15503109454624495</v>
      </c>
      <c r="Q850" s="1">
        <f>(K850-Q$2)/(Q$1-Q$2)</f>
        <v>0.13788580647961407</v>
      </c>
      <c r="R850" s="1">
        <f>IFERROR((N850-R$2)/(R$1-R$2),0)</f>
        <v>0.37316263088884821</v>
      </c>
      <c r="S850" s="1">
        <f>IFERROR((O850-S$2)/(S$1-S$2),0)</f>
        <v>0.61144512534159057</v>
      </c>
    </row>
    <row r="851" spans="1:19" x14ac:dyDescent="0.25">
      <c r="A851" s="2">
        <v>41065</v>
      </c>
      <c r="B851" s="1">
        <v>53413</v>
      </c>
      <c r="C851" s="1">
        <v>53917</v>
      </c>
      <c r="D851" s="1">
        <v>52481</v>
      </c>
      <c r="E851" s="1">
        <v>52481</v>
      </c>
      <c r="F851" s="1">
        <f>IF((C852-B852)&gt;500,500,(E852-B852))</f>
        <v>500</v>
      </c>
      <c r="G851" s="1">
        <f>(E852-B852)</f>
        <v>1670</v>
      </c>
      <c r="H851" s="1" t="str">
        <f>IF(AND(S851&lt;0.69,P851&gt;=0.46),"TRADE",IF(AND(S851&lt;0.69,P851&lt;0.11,Q851&gt;=0.26),"TRADE",IF(AND(S851&lt;0.69,P851&lt;0.46,P851&gt;=0.11,R851&lt;0.84),"TRADE","NO TRADE")))</f>
        <v>TRADE</v>
      </c>
      <c r="I851" s="1">
        <f>IF((C852-B852)&gt;500,1,0)</f>
        <v>1</v>
      </c>
      <c r="J851" s="1">
        <f>STDEV(E847:E851)</f>
        <v>728.3506710369669</v>
      </c>
      <c r="K851" s="1">
        <f>STDEV(E844:E851)</f>
        <v>875.84159526708936</v>
      </c>
      <c r="L851" s="1">
        <f>IFERROR((E851-D851)/(C851-D851),0)</f>
        <v>0</v>
      </c>
      <c r="M851" s="1">
        <f>D851/E851-1</f>
        <v>0</v>
      </c>
      <c r="N851" s="1">
        <f>SUM(L842:L851)</f>
        <v>4.2219993139716356</v>
      </c>
      <c r="O851" s="1">
        <f>SUM(M842:M851)</f>
        <v>-0.11208231579015426</v>
      </c>
      <c r="P851" s="1">
        <f>(J851-$P$2)/($P$1-$P$2)</f>
        <v>0.19812573446626119</v>
      </c>
      <c r="Q851" s="1">
        <f>(K851-Q$2)/(Q$1-Q$2)</f>
        <v>0.20654350892300063</v>
      </c>
      <c r="R851" s="1">
        <f>IFERROR((N851-R$2)/(R$1-R$2),0)</f>
        <v>0.35909455168486865</v>
      </c>
      <c r="S851" s="1">
        <f>IFERROR((O851-S$2)/(S$1-S$2),0)</f>
        <v>0.6235025872168638</v>
      </c>
    </row>
    <row r="852" spans="1:19" x14ac:dyDescent="0.25">
      <c r="A852" s="2">
        <v>41066</v>
      </c>
      <c r="B852" s="1">
        <v>52486</v>
      </c>
      <c r="C852" s="1">
        <v>54195</v>
      </c>
      <c r="D852" s="1">
        <v>52486</v>
      </c>
      <c r="E852" s="1">
        <v>54156</v>
      </c>
      <c r="F852" s="1">
        <f>IF((C853-B853)&gt;500,500,(E853-B853))</f>
        <v>280</v>
      </c>
      <c r="G852" s="1">
        <f>(E853-B853)</f>
        <v>280</v>
      </c>
      <c r="H852" s="1" t="str">
        <f>IF(AND(S852&lt;0.69,P852&gt;=0.46),"TRADE",IF(AND(S852&lt;0.69,P852&lt;0.11,Q852&gt;=0.26),"TRADE",IF(AND(S852&lt;0.69,P852&lt;0.46,P852&gt;=0.11,R852&lt;0.84),"TRADE","NO TRADE")))</f>
        <v>TRADE</v>
      </c>
      <c r="I852" s="1">
        <f>IF((C853-B853)&gt;500,1,0)</f>
        <v>0</v>
      </c>
      <c r="J852" s="1">
        <f>STDEV(E848:E852)</f>
        <v>778.64195879749502</v>
      </c>
      <c r="K852" s="1">
        <f>STDEV(E845:E852)</f>
        <v>858.57413982219873</v>
      </c>
      <c r="L852" s="1">
        <f>IFERROR((E852-D852)/(C852-D852),0)</f>
        <v>0.97717963721474543</v>
      </c>
      <c r="M852" s="1">
        <f>D852/E852-1</f>
        <v>-3.0836841716522678E-2</v>
      </c>
      <c r="N852" s="1">
        <f>SUM(L843:L852)</f>
        <v>4.4131117575104923</v>
      </c>
      <c r="O852" s="1">
        <f>SUM(M843:M852)</f>
        <v>-0.11379009985274702</v>
      </c>
      <c r="P852" s="1">
        <f>(J852-$P$2)/($P$1-$P$2)</f>
        <v>0.21314534719108771</v>
      </c>
      <c r="Q852" s="1">
        <f>(K852-Q$2)/(Q$1-Q$2)</f>
        <v>0.2016864525338993</v>
      </c>
      <c r="R852" s="1">
        <f>IFERROR((N852-R$2)/(R$1-R$2),0)</f>
        <v>0.38896771826898774</v>
      </c>
      <c r="S852" s="1">
        <f>IFERROR((O852-S$2)/(S$1-S$2),0)</f>
        <v>0.61609515037024332</v>
      </c>
    </row>
    <row r="853" spans="1:19" x14ac:dyDescent="0.25">
      <c r="A853" s="2">
        <v>41068</v>
      </c>
      <c r="B853" s="1">
        <v>54150</v>
      </c>
      <c r="C853" s="1">
        <v>54432</v>
      </c>
      <c r="D853" s="1">
        <v>53685</v>
      </c>
      <c r="E853" s="1">
        <v>54430</v>
      </c>
      <c r="F853" s="1">
        <f>IF((C854-B854)&gt;500,500,(E854-B854))</f>
        <v>500</v>
      </c>
      <c r="G853" s="1">
        <f>(E854-B854)</f>
        <v>-433</v>
      </c>
      <c r="H853" s="1" t="str">
        <f>IF(AND(S853&lt;0.69,P853&gt;=0.46),"TRADE",IF(AND(S853&lt;0.69,P853&lt;0.11,Q853&gt;=0.26),"TRADE",IF(AND(S853&lt;0.69,P853&lt;0.46,P853&gt;=0.11,R853&lt;0.84),"TRADE","NO TRADE")))</f>
        <v>TRADE</v>
      </c>
      <c r="I853" s="1">
        <f>IF((C854-B854)&gt;500,1,0)</f>
        <v>1</v>
      </c>
      <c r="J853" s="1">
        <f>STDEV(E849:E853)</f>
        <v>761.56765950242402</v>
      </c>
      <c r="K853" s="1">
        <f>STDEV(E846:E853)</f>
        <v>728.68570532353465</v>
      </c>
      <c r="L853" s="1">
        <f>IFERROR((E853-D853)/(C853-D853),0)</f>
        <v>0.99732262382864789</v>
      </c>
      <c r="M853" s="1">
        <f>D853/E853-1</f>
        <v>-1.368730479514968E-2</v>
      </c>
      <c r="N853" s="1">
        <f>SUM(L844:L853)</f>
        <v>4.8708966684437627</v>
      </c>
      <c r="O853" s="1">
        <f>SUM(M844:M853)</f>
        <v>-0.11107061997076073</v>
      </c>
      <c r="P853" s="1">
        <f>(J853-$P$2)/($P$1-$P$2)</f>
        <v>0.20804606708951467</v>
      </c>
      <c r="Q853" s="1">
        <f>(K853-Q$2)/(Q$1-Q$2)</f>
        <v>0.1651509332927722</v>
      </c>
      <c r="R853" s="1">
        <f>IFERROR((N853-R$2)/(R$1-R$2),0)</f>
        <v>0.46052498921783214</v>
      </c>
      <c r="S853" s="1">
        <f>IFERROR((O853-S$2)/(S$1-S$2),0)</f>
        <v>0.62789077249994341</v>
      </c>
    </row>
    <row r="854" spans="1:19" x14ac:dyDescent="0.25">
      <c r="A854" s="2">
        <v>41071</v>
      </c>
      <c r="B854" s="1">
        <v>54434</v>
      </c>
      <c r="C854" s="1">
        <v>55401</v>
      </c>
      <c r="D854" s="1">
        <v>53905</v>
      </c>
      <c r="E854" s="1">
        <v>54001</v>
      </c>
      <c r="F854" s="1">
        <f>IF((C855-B855)&gt;500,500,(E855-B855))</f>
        <v>500</v>
      </c>
      <c r="G854" s="1">
        <f>(E855-B855)</f>
        <v>1048</v>
      </c>
      <c r="H854" s="1" t="str">
        <f>IF(AND(S854&lt;0.69,P854&gt;=0.46),"TRADE",IF(AND(S854&lt;0.69,P854&lt;0.11,Q854&gt;=0.26),"TRADE",IF(AND(S854&lt;0.69,P854&lt;0.46,P854&gt;=0.11,R854&lt;0.84),"TRADE","NO TRADE")))</f>
        <v>TRADE</v>
      </c>
      <c r="I854" s="1">
        <f>IF((C855-B855)&gt;500,1,0)</f>
        <v>1</v>
      </c>
      <c r="J854" s="1">
        <f>STDEV(E850:E854)</f>
        <v>774.18376371504974</v>
      </c>
      <c r="K854" s="1">
        <f>STDEV(E847:E854)</f>
        <v>663.10180213900787</v>
      </c>
      <c r="L854" s="1">
        <f>IFERROR((E854-D854)/(C854-D854),0)</f>
        <v>6.4171122994652413E-2</v>
      </c>
      <c r="M854" s="1">
        <f>D854/E854-1</f>
        <v>-1.7777448565767795E-3</v>
      </c>
      <c r="N854" s="1">
        <f>SUM(L845:L854)</f>
        <v>4.3865370701561357</v>
      </c>
      <c r="O854" s="1">
        <f>SUM(M845:M854)</f>
        <v>-0.10153793389257448</v>
      </c>
      <c r="P854" s="1">
        <f>(J854-$P$2)/($P$1-$P$2)</f>
        <v>0.21181389662436331</v>
      </c>
      <c r="Q854" s="1">
        <f>(K854-Q$2)/(Q$1-Q$2)</f>
        <v>0.14670324034801549</v>
      </c>
      <c r="R854" s="1">
        <f>IFERROR((N854-R$2)/(R$1-R$2),0)</f>
        <v>0.38481377597429789</v>
      </c>
      <c r="S854" s="1">
        <f>IFERROR((O854-S$2)/(S$1-S$2),0)</f>
        <v>0.66923837120959417</v>
      </c>
    </row>
    <row r="855" spans="1:19" x14ac:dyDescent="0.25">
      <c r="A855" s="2">
        <v>41072</v>
      </c>
      <c r="B855" s="1">
        <v>54001</v>
      </c>
      <c r="C855" s="1">
        <v>55049</v>
      </c>
      <c r="D855" s="1">
        <v>53906</v>
      </c>
      <c r="E855" s="1">
        <v>55049</v>
      </c>
      <c r="F855" s="1">
        <f>IF((C856-B856)&gt;500,500,(E856-B856))</f>
        <v>500</v>
      </c>
      <c r="G855" s="1">
        <f>(E856-B856)</f>
        <v>610</v>
      </c>
      <c r="H855" s="1" t="str">
        <f>IF(AND(S855&lt;0.69,P855&gt;=0.46),"TRADE",IF(AND(S855&lt;0.69,P855&lt;0.11,Q855&gt;=0.26),"TRADE",IF(AND(S855&lt;0.69,P855&lt;0.46,P855&gt;=0.11,R855&lt;0.84),"TRADE","NO TRADE")))</f>
        <v>TRADE</v>
      </c>
      <c r="I855" s="1">
        <f>IF((C856-B856)&gt;500,1,0)</f>
        <v>1</v>
      </c>
      <c r="J855" s="1">
        <f>STDEV(E851:E855)</f>
        <v>950.56051885190357</v>
      </c>
      <c r="K855" s="1">
        <f>STDEV(E848:E855)</f>
        <v>802.88372001002915</v>
      </c>
      <c r="L855" s="1">
        <f>IFERROR((E855-D855)/(C855-D855),0)</f>
        <v>1</v>
      </c>
      <c r="M855" s="1">
        <f>D855/E855-1</f>
        <v>-2.0763319951316084E-2</v>
      </c>
      <c r="N855" s="1">
        <f>SUM(L846:L855)</f>
        <v>4.7332971402086752</v>
      </c>
      <c r="O855" s="1">
        <f>SUM(M846:M855)</f>
        <v>-0.10878994310185519</v>
      </c>
      <c r="P855" s="1">
        <f>(J855-$P$2)/($P$1-$P$2)</f>
        <v>0.26448923411882874</v>
      </c>
      <c r="Q855" s="1">
        <f>(K855-Q$2)/(Q$1-Q$2)</f>
        <v>0.18602163670601357</v>
      </c>
      <c r="R855" s="1">
        <f>IFERROR((N855-R$2)/(R$1-R$2),0)</f>
        <v>0.4390165329773717</v>
      </c>
      <c r="S855" s="1">
        <f>IFERROR((O855-S$2)/(S$1-S$2),0)</f>
        <v>0.63778310622293022</v>
      </c>
    </row>
    <row r="856" spans="1:19" x14ac:dyDescent="0.25">
      <c r="A856" s="2">
        <v>41073</v>
      </c>
      <c r="B856" s="1">
        <v>55041</v>
      </c>
      <c r="C856" s="1">
        <v>55989</v>
      </c>
      <c r="D856" s="1">
        <v>54523</v>
      </c>
      <c r="E856" s="1">
        <v>55651</v>
      </c>
      <c r="F856" s="1">
        <f>IF((C857-B857)&gt;500,500,(E857-B857))</f>
        <v>-289</v>
      </c>
      <c r="G856" s="1">
        <f>(E857-B857)</f>
        <v>-289</v>
      </c>
      <c r="H856" s="1" t="str">
        <f>IF(AND(S856&lt;0.69,P856&gt;=0.46),"TRADE",IF(AND(S856&lt;0.69,P856&lt;0.11,Q856&gt;=0.26),"TRADE",IF(AND(S856&lt;0.69,P856&lt;0.46,P856&gt;=0.11,R856&lt;0.84),"TRADE","NO TRADE")))</f>
        <v>TRADE</v>
      </c>
      <c r="I856" s="1">
        <f>IF((C857-B857)&gt;500,1,0)</f>
        <v>0</v>
      </c>
      <c r="J856" s="1">
        <f>STDEV(E852:E856)</f>
        <v>684.57380902281091</v>
      </c>
      <c r="K856" s="1">
        <f>STDEV(E849:E856)</f>
        <v>999.70567097092555</v>
      </c>
      <c r="L856" s="1">
        <f>IFERROR((E856-D856)/(C856-D856),0)</f>
        <v>0.76944065484311053</v>
      </c>
      <c r="M856" s="1">
        <f>D856/E856-1</f>
        <v>-2.0269177552963979E-2</v>
      </c>
      <c r="N856" s="1">
        <f>SUM(L847:L856)</f>
        <v>5.4373945361601397</v>
      </c>
      <c r="O856" s="1">
        <f>SUM(M847:M856)</f>
        <v>-0.12761310817152149</v>
      </c>
      <c r="P856" s="1">
        <f>(J856-$P$2)/($P$1-$P$2)</f>
        <v>0.18505167048739349</v>
      </c>
      <c r="Q856" s="1">
        <f>(K856-Q$2)/(Q$1-Q$2)</f>
        <v>0.24138447331393317</v>
      </c>
      <c r="R856" s="1">
        <f>IFERROR((N856-R$2)/(R$1-R$2),0)</f>
        <v>0.54907539890582724</v>
      </c>
      <c r="S856" s="1">
        <f>IFERROR((O856-S$2)/(S$1-S$2),0)</f>
        <v>0.55613847118904902</v>
      </c>
    </row>
    <row r="857" spans="1:19" x14ac:dyDescent="0.25">
      <c r="A857" s="2">
        <v>41074</v>
      </c>
      <c r="B857" s="1">
        <v>55641</v>
      </c>
      <c r="C857" s="1">
        <v>55769</v>
      </c>
      <c r="D857" s="1">
        <v>54952</v>
      </c>
      <c r="E857" s="1">
        <v>55352</v>
      </c>
      <c r="F857" s="1">
        <f>IF((C858-B858)&gt;500,500,(E858-B858))</f>
        <v>500</v>
      </c>
      <c r="G857" s="1">
        <f>(E858-B858)</f>
        <v>756</v>
      </c>
      <c r="H857" s="1" t="str">
        <f>IF(AND(S857&lt;0.69,P857&gt;=0.46),"TRADE",IF(AND(S857&lt;0.69,P857&lt;0.11,Q857&gt;=0.26),"TRADE",IF(AND(S857&lt;0.69,P857&lt;0.46,P857&gt;=0.11,R857&lt;0.84),"TRADE","NO TRADE")))</f>
        <v>TRADE</v>
      </c>
      <c r="I857" s="1">
        <f>IF((C858-B858)&gt;500,1,0)</f>
        <v>1</v>
      </c>
      <c r="J857" s="1">
        <f>STDEV(E853:E857)</f>
        <v>674.45333418999417</v>
      </c>
      <c r="K857" s="1">
        <f>STDEV(E850:E857)</f>
        <v>1049.2205865716296</v>
      </c>
      <c r="L857" s="1">
        <f>IFERROR((E857-D857)/(C857-D857),0)</f>
        <v>0.48959608323133413</v>
      </c>
      <c r="M857" s="1">
        <f>D857/E857-1</f>
        <v>-7.2264778147130837E-3</v>
      </c>
      <c r="N857" s="1">
        <f>SUM(L848:L857)</f>
        <v>5.5941906193914743</v>
      </c>
      <c r="O857" s="1">
        <f>SUM(M848:M857)</f>
        <v>-0.12710695652045523</v>
      </c>
      <c r="P857" s="1">
        <f>(J857-$P$2)/($P$1-$P$2)</f>
        <v>0.1820291666035386</v>
      </c>
      <c r="Q857" s="1">
        <f>(K857-Q$2)/(Q$1-Q$2)</f>
        <v>0.25531221952655625</v>
      </c>
      <c r="R857" s="1">
        <f>IFERROR((N857-R$2)/(R$1-R$2),0)</f>
        <v>0.57358450688107387</v>
      </c>
      <c r="S857" s="1">
        <f>IFERROR((O857-S$2)/(S$1-S$2),0)</f>
        <v>0.55833388129516848</v>
      </c>
    </row>
    <row r="858" spans="1:19" x14ac:dyDescent="0.25">
      <c r="A858" s="2">
        <v>41075</v>
      </c>
      <c r="B858" s="1">
        <v>55349</v>
      </c>
      <c r="C858" s="1">
        <v>56105</v>
      </c>
      <c r="D858" s="1">
        <v>55203</v>
      </c>
      <c r="E858" s="1">
        <v>56105</v>
      </c>
      <c r="F858" s="1">
        <f>IF((C859-B859)&gt;500,500,(E859-B859))</f>
        <v>500</v>
      </c>
      <c r="G858" s="1">
        <f>(E859-B859)</f>
        <v>129</v>
      </c>
      <c r="H858" s="1" t="str">
        <f>IF(AND(S858&lt;0.69,P858&gt;=0.46),"TRADE",IF(AND(S858&lt;0.69,P858&lt;0.11,Q858&gt;=0.26),"TRADE",IF(AND(S858&lt;0.69,P858&lt;0.46,P858&gt;=0.11,R858&lt;0.84),"TRADE","NO TRADE")))</f>
        <v>TRADE</v>
      </c>
      <c r="I858" s="1">
        <f>IF((C859-B859)&gt;500,1,0)</f>
        <v>1</v>
      </c>
      <c r="J858" s="1">
        <f>STDEV(E854:E858)</f>
        <v>790.71790165646314</v>
      </c>
      <c r="K858" s="1">
        <f>STDEV(E851:E858)</f>
        <v>1145.7468478183628</v>
      </c>
      <c r="L858" s="1">
        <f>IFERROR((E858-D858)/(C858-D858),0)</f>
        <v>1</v>
      </c>
      <c r="M858" s="1">
        <f>D858/E858-1</f>
        <v>-1.6076998484983562E-2</v>
      </c>
      <c r="N858" s="1">
        <f>SUM(L849:L858)</f>
        <v>5.6075803304556038</v>
      </c>
      <c r="O858" s="1">
        <f>SUM(M849:M858)</f>
        <v>-0.11749116733797682</v>
      </c>
      <c r="P858" s="1">
        <f>(J858-$P$2)/($P$1-$P$2)</f>
        <v>0.21675185625270674</v>
      </c>
      <c r="Q858" s="1">
        <f>(K858-Q$2)/(Q$1-Q$2)</f>
        <v>0.28246349815013805</v>
      </c>
      <c r="R858" s="1">
        <f>IFERROR((N858-R$2)/(R$1-R$2),0)</f>
        <v>0.57567747927850244</v>
      </c>
      <c r="S858" s="1">
        <f>IFERROR((O858-S$2)/(S$1-S$2),0)</f>
        <v>0.60004193599588151</v>
      </c>
    </row>
    <row r="859" spans="1:19" x14ac:dyDescent="0.25">
      <c r="A859" s="2">
        <v>41078</v>
      </c>
      <c r="B859" s="1">
        <v>56066</v>
      </c>
      <c r="C859" s="1">
        <v>56579</v>
      </c>
      <c r="D859" s="1">
        <v>55486</v>
      </c>
      <c r="E859" s="1">
        <v>56195</v>
      </c>
      <c r="F859" s="1">
        <f>IF((C860-B860)&gt;500,500,(E860-B860))</f>
        <v>500</v>
      </c>
      <c r="G859" s="1">
        <f>(E860-B860)</f>
        <v>985</v>
      </c>
      <c r="H859" s="1" t="str">
        <f>IF(AND(S859&lt;0.69,P859&gt;=0.46),"TRADE",IF(AND(S859&lt;0.69,P859&lt;0.11,Q859&gt;=0.26),"TRADE",IF(AND(S859&lt;0.69,P859&lt;0.46,P859&gt;=0.11,R859&lt;0.84),"TRADE","NO TRADE")))</f>
        <v>TRADE</v>
      </c>
      <c r="I859" s="1">
        <f>IF((C860-B860)&gt;500,1,0)</f>
        <v>1</v>
      </c>
      <c r="J859" s="1">
        <f>STDEV(E855:E859)</f>
        <v>487.84608228415647</v>
      </c>
      <c r="K859" s="1">
        <f>STDEV(E852:E859)</f>
        <v>855.58483548639742</v>
      </c>
      <c r="L859" s="1">
        <f>IFERROR((E859-D859)/(C859-D859),0)</f>
        <v>0.64867337602927722</v>
      </c>
      <c r="M859" s="1">
        <f>D859/E859-1</f>
        <v>-1.2616780852389042E-2</v>
      </c>
      <c r="N859" s="1">
        <f>SUM(L850:L859)</f>
        <v>6.0307005301822398</v>
      </c>
      <c r="O859" s="1">
        <f>SUM(M850:M859)</f>
        <v>-0.12419067762504177</v>
      </c>
      <c r="P859" s="1">
        <f>(J859-$P$2)/($P$1-$P$2)</f>
        <v>0.12629846691225691</v>
      </c>
      <c r="Q859" s="1">
        <f>(K859-Q$2)/(Q$1-Q$2)</f>
        <v>0.20084560949425687</v>
      </c>
      <c r="R859" s="1">
        <f>IFERROR((N859-R$2)/(R$1-R$2),0)</f>
        <v>0.64181624019581351</v>
      </c>
      <c r="S859" s="1">
        <f>IFERROR((O859-S$2)/(S$1-S$2),0)</f>
        <v>0.5709831103271521</v>
      </c>
    </row>
    <row r="860" spans="1:19" x14ac:dyDescent="0.25">
      <c r="A860" s="2">
        <v>41079</v>
      </c>
      <c r="B860" s="1">
        <v>56210</v>
      </c>
      <c r="C860" s="1">
        <v>57567</v>
      </c>
      <c r="D860" s="1">
        <v>56210</v>
      </c>
      <c r="E860" s="1">
        <v>57195</v>
      </c>
      <c r="F860" s="1">
        <f>IF((C861-B861)&gt;500,500,(E861-B861))</f>
        <v>-29</v>
      </c>
      <c r="G860" s="1">
        <f>(E861-B861)</f>
        <v>-29</v>
      </c>
      <c r="H860" s="1" t="str">
        <f>IF(AND(S860&lt;0.69,P860&gt;=0.46),"TRADE",IF(AND(S860&lt;0.69,P860&lt;0.11,Q860&gt;=0.26),"TRADE",IF(AND(S860&lt;0.69,P860&lt;0.46,P860&gt;=0.11,R860&lt;0.84),"TRADE","NO TRADE")))</f>
        <v>TRADE</v>
      </c>
      <c r="I860" s="1">
        <f>IF((C861-B861)&gt;500,1,0)</f>
        <v>0</v>
      </c>
      <c r="J860" s="1">
        <f>STDEV(E856:E860)</f>
        <v>701.63722820272301</v>
      </c>
      <c r="K860" s="1">
        <f>STDEV(E853:E860)</f>
        <v>1025.5327187090897</v>
      </c>
      <c r="L860" s="1">
        <f>IFERROR((E860-D860)/(C860-D860),0)</f>
        <v>0.72586588061901258</v>
      </c>
      <c r="M860" s="1">
        <f>D860/E860-1</f>
        <v>-1.7221785121076971E-2</v>
      </c>
      <c r="N860" s="1">
        <f>SUM(L851:L860)</f>
        <v>6.6722493787607799</v>
      </c>
      <c r="O860" s="1">
        <f>SUM(M851:M860)</f>
        <v>-0.14047643114569186</v>
      </c>
      <c r="P860" s="1">
        <f>(J860-$P$2)/($P$1-$P$2)</f>
        <v>0.19014770121669222</v>
      </c>
      <c r="Q860" s="1">
        <f>(K860-Q$2)/(Q$1-Q$2)</f>
        <v>0.24864920479846667</v>
      </c>
      <c r="R860" s="1">
        <f>IFERROR((N860-R$2)/(R$1-R$2),0)</f>
        <v>0.74209801814053378</v>
      </c>
      <c r="S860" s="1">
        <f>IFERROR((O860-S$2)/(S$1-S$2),0)</f>
        <v>0.50034438418709626</v>
      </c>
    </row>
    <row r="861" spans="1:19" x14ac:dyDescent="0.25">
      <c r="A861" s="2">
        <v>41080</v>
      </c>
      <c r="B861" s="1">
        <v>57196</v>
      </c>
      <c r="C861" s="1">
        <v>57611</v>
      </c>
      <c r="D861" s="1">
        <v>56529</v>
      </c>
      <c r="E861" s="1">
        <v>57167</v>
      </c>
      <c r="F861" s="1">
        <f>IF((C862-B862)&gt;500,500,(E862-B862))</f>
        <v>-1657</v>
      </c>
      <c r="G861" s="1">
        <f>(E862-B862)</f>
        <v>-1657</v>
      </c>
      <c r="H861" s="1" t="str">
        <f>IF(AND(S861&lt;0.69,P861&gt;=0.46),"TRADE",IF(AND(S861&lt;0.69,P861&lt;0.11,Q861&gt;=0.26),"TRADE",IF(AND(S861&lt;0.69,P861&lt;0.46,P861&gt;=0.11,R861&lt;0.84),"TRADE","NO TRADE")))</f>
        <v>TRADE</v>
      </c>
      <c r="I861" s="1">
        <f>IF((C862-B862)&gt;500,1,0)</f>
        <v>0</v>
      </c>
      <c r="J861" s="1">
        <f>STDEV(E857:E861)</f>
        <v>782.24497441658264</v>
      </c>
      <c r="K861" s="1">
        <f>STDEV(E854:E861)</f>
        <v>1074.0223378230348</v>
      </c>
      <c r="L861" s="1">
        <f>IFERROR((E861-D861)/(C861-D861),0)</f>
        <v>0.58964879852125696</v>
      </c>
      <c r="M861" s="1">
        <f>D861/E861-1</f>
        <v>-1.1160284779680563E-2</v>
      </c>
      <c r="N861" s="1">
        <f>SUM(L852:L861)</f>
        <v>7.2618981772820366</v>
      </c>
      <c r="O861" s="1">
        <f>SUM(M852:M861)</f>
        <v>-0.15163671592537242</v>
      </c>
      <c r="P861" s="1">
        <f>(J861-$P$2)/($P$1-$P$2)</f>
        <v>0.21422139637674151</v>
      </c>
      <c r="Q861" s="1">
        <f>(K861-Q$2)/(Q$1-Q$2)</f>
        <v>0.2622885516654172</v>
      </c>
      <c r="R861" s="1">
        <f>IFERROR((N861-R$2)/(R$1-R$2),0)</f>
        <v>0.83426719591973886</v>
      </c>
      <c r="S861" s="1">
        <f>IFERROR((O861-S$2)/(S$1-S$2),0)</f>
        <v>0.4519371490415271</v>
      </c>
    </row>
    <row r="862" spans="1:19" x14ac:dyDescent="0.25">
      <c r="A862" s="2">
        <v>41081</v>
      </c>
      <c r="B862" s="1">
        <v>57162</v>
      </c>
      <c r="C862" s="1">
        <v>57218</v>
      </c>
      <c r="D862" s="1">
        <v>55505</v>
      </c>
      <c r="E862" s="1">
        <v>55505</v>
      </c>
      <c r="F862" s="1">
        <f>IF((C863-B863)&gt;500,500,(E863-B863))</f>
        <v>500</v>
      </c>
      <c r="G862" s="1">
        <f>(E863-B863)</f>
        <v>-78</v>
      </c>
      <c r="H862" s="1" t="str">
        <f>IF(AND(S862&lt;0.69,P862&gt;=0.46),"TRADE",IF(AND(S862&lt;0.69,P862&lt;0.11,Q862&gt;=0.26),"TRADE",IF(AND(S862&lt;0.69,P862&lt;0.46,P862&gt;=0.11,R862&lt;0.84),"TRADE","NO TRADE")))</f>
        <v>TRADE</v>
      </c>
      <c r="I862" s="1">
        <f>IF((C863-B863)&gt;500,1,0)</f>
        <v>1</v>
      </c>
      <c r="J862" s="1">
        <f>STDEV(E858:E862)</f>
        <v>732.25869745602893</v>
      </c>
      <c r="K862" s="1">
        <f>STDEV(E855:E862)</f>
        <v>803.92784635367445</v>
      </c>
      <c r="L862" s="1">
        <f>IFERROR((E862-D862)/(C862-D862),0)</f>
        <v>0</v>
      </c>
      <c r="M862" s="1">
        <f>D862/E862-1</f>
        <v>0</v>
      </c>
      <c r="N862" s="1">
        <f>SUM(L853:L862)</f>
        <v>6.284718540067292</v>
      </c>
      <c r="O862" s="1">
        <f>SUM(M853:M862)</f>
        <v>-0.12079987420884974</v>
      </c>
      <c r="P862" s="1">
        <f>(J862-$P$2)/($P$1-$P$2)</f>
        <v>0.19929287585290056</v>
      </c>
      <c r="Q862" s="1">
        <f>(K862-Q$2)/(Q$1-Q$2)</f>
        <v>0.18631533258637167</v>
      </c>
      <c r="R862" s="1">
        <f>IFERROR((N862-R$2)/(R$1-R$2),0)</f>
        <v>0.68152230111026002</v>
      </c>
      <c r="S862" s="1">
        <f>IFERROR((O862-S$2)/(S$1-S$2),0)</f>
        <v>0.58569056820482679</v>
      </c>
    </row>
    <row r="863" spans="1:19" x14ac:dyDescent="0.25">
      <c r="A863" s="2">
        <v>41082</v>
      </c>
      <c r="B863" s="1">
        <v>55518</v>
      </c>
      <c r="C863" s="1">
        <v>56019</v>
      </c>
      <c r="D863" s="1">
        <v>55083</v>
      </c>
      <c r="E863" s="1">
        <v>55440</v>
      </c>
      <c r="F863" s="1">
        <f>IF((C864-B864)&gt;500,500,(E864-B864))</f>
        <v>-1601</v>
      </c>
      <c r="G863" s="1">
        <f>(E864-B864)</f>
        <v>-1601</v>
      </c>
      <c r="H863" s="1" t="str">
        <f>IF(AND(S863&lt;0.69,P863&gt;=0.46),"TRADE",IF(AND(S863&lt;0.69,P863&lt;0.11,Q863&gt;=0.26),"TRADE",IF(AND(S863&lt;0.69,P863&lt;0.46,P863&gt;=0.11,R863&lt;0.84),"TRADE","NO TRADE")))</f>
        <v>TRADE</v>
      </c>
      <c r="I863" s="1">
        <f>IF((C864-B864)&gt;500,1,0)</f>
        <v>0</v>
      </c>
      <c r="J863" s="1">
        <f>STDEV(E859:E863)</f>
        <v>856.64508403422246</v>
      </c>
      <c r="K863" s="1">
        <f>STDEV(E856:E863)</f>
        <v>745.72893390101399</v>
      </c>
      <c r="L863" s="1">
        <f>IFERROR((E863-D863)/(C863-D863),0)</f>
        <v>0.38141025641025639</v>
      </c>
      <c r="M863" s="1">
        <f>D863/E863-1</f>
        <v>-6.439393939393967E-3</v>
      </c>
      <c r="N863" s="1">
        <f>SUM(L854:L863)</f>
        <v>5.6688061726488996</v>
      </c>
      <c r="O863" s="1">
        <f>SUM(M854:M863)</f>
        <v>-0.11355196335309403</v>
      </c>
      <c r="P863" s="1">
        <f>(J863-$P$2)/($P$1-$P$2)</f>
        <v>0.23644116610032861</v>
      </c>
      <c r="Q863" s="1">
        <f>(K863-Q$2)/(Q$1-Q$2)</f>
        <v>0.16994491828479108</v>
      </c>
      <c r="R863" s="1">
        <f>IFERROR((N863-R$2)/(R$1-R$2),0)</f>
        <v>0.58524781258189851</v>
      </c>
      <c r="S863" s="1">
        <f>IFERROR((O863-S$2)/(S$1-S$2),0)</f>
        <v>0.61712805676672111</v>
      </c>
    </row>
    <row r="864" spans="1:19" x14ac:dyDescent="0.25">
      <c r="A864" s="2">
        <v>41085</v>
      </c>
      <c r="B864" s="1">
        <v>55406</v>
      </c>
      <c r="C864" s="1">
        <v>55406</v>
      </c>
      <c r="D864" s="1">
        <v>53694</v>
      </c>
      <c r="E864" s="1">
        <v>53805</v>
      </c>
      <c r="F864" s="1">
        <f>IF((C865-B865)&gt;500,500,(E865-B865))</f>
        <v>31</v>
      </c>
      <c r="G864" s="1">
        <f>(E865-B865)</f>
        <v>31</v>
      </c>
      <c r="H864" s="1" t="str">
        <f>IF(AND(S864&lt;0.69,P864&gt;=0.46),"TRADE",IF(AND(S864&lt;0.69,P864&lt;0.11,Q864&gt;=0.26),"TRADE",IF(AND(S864&lt;0.69,P864&lt;0.46,P864&gt;=0.11,R864&lt;0.84),"TRADE","NO TRADE")))</f>
        <v>TRADE</v>
      </c>
      <c r="I864" s="1">
        <f>IF((C865-B865)&gt;500,1,0)</f>
        <v>0</v>
      </c>
      <c r="J864" s="1">
        <f>STDEV(E860:E864)</f>
        <v>1414.9960423972923</v>
      </c>
      <c r="K864" s="1">
        <f>STDEV(E857:E864)</f>
        <v>1098.3465495266705</v>
      </c>
      <c r="L864" s="1">
        <f>IFERROR((E864-D864)/(C864-D864),0)</f>
        <v>6.4836448598130841E-2</v>
      </c>
      <c r="M864" s="1">
        <f>D864/E864-1</f>
        <v>-2.0630052969055068E-3</v>
      </c>
      <c r="N864" s="1">
        <f>SUM(L855:L864)</f>
        <v>5.6694714982523786</v>
      </c>
      <c r="O864" s="1">
        <f>SUM(M855:M864)</f>
        <v>-0.11383722379342276</v>
      </c>
      <c r="P864" s="1">
        <f>(J864-$P$2)/($P$1-$P$2)</f>
        <v>0.40319400804547123</v>
      </c>
      <c r="Q864" s="1">
        <f>(K864-Q$2)/(Q$1-Q$2)</f>
        <v>0.26913055964059662</v>
      </c>
      <c r="R864" s="1">
        <f>IFERROR((N864-R$2)/(R$1-R$2),0)</f>
        <v>0.58535181095174493</v>
      </c>
      <c r="S864" s="1">
        <f>IFERROR((O864-S$2)/(S$1-S$2),0)</f>
        <v>0.61589075238916047</v>
      </c>
    </row>
    <row r="865" spans="1:19" x14ac:dyDescent="0.25">
      <c r="A865" s="2">
        <v>41086</v>
      </c>
      <c r="B865" s="1">
        <v>53806</v>
      </c>
      <c r="C865" s="1">
        <v>54193</v>
      </c>
      <c r="D865" s="1">
        <v>53398</v>
      </c>
      <c r="E865" s="1">
        <v>53837</v>
      </c>
      <c r="F865" s="1">
        <f>IF((C866-B866)&gt;500,500,(E866-B866))</f>
        <v>-728</v>
      </c>
      <c r="G865" s="1">
        <f>(E866-B866)</f>
        <v>-728</v>
      </c>
      <c r="H865" s="1" t="str">
        <f>IF(AND(S865&lt;0.69,P865&gt;=0.46),"TRADE",IF(AND(S865&lt;0.69,P865&lt;0.11,Q865&gt;=0.26),"TRADE",IF(AND(S865&lt;0.69,P865&lt;0.46,P865&gt;=0.11,R865&lt;0.84),"TRADE","NO TRADE")))</f>
        <v>TRADE</v>
      </c>
      <c r="I865" s="1">
        <f>IF((C866-B866)&gt;500,1,0)</f>
        <v>0</v>
      </c>
      <c r="J865" s="1">
        <f>STDEV(E861:E865)</f>
        <v>1397.4445248381062</v>
      </c>
      <c r="K865" s="1">
        <f>STDEV(E858:E865)</f>
        <v>1306.4774272283248</v>
      </c>
      <c r="L865" s="1">
        <f>IFERROR((E865-D865)/(C865-D865),0)</f>
        <v>0.55220125786163521</v>
      </c>
      <c r="M865" s="1">
        <f>D865/E865-1</f>
        <v>-8.1542433642290968E-3</v>
      </c>
      <c r="N865" s="1">
        <f>SUM(L856:L865)</f>
        <v>5.2216727561140139</v>
      </c>
      <c r="O865" s="1">
        <f>SUM(M856:M865)</f>
        <v>-0.10122814720633577</v>
      </c>
      <c r="P865" s="1">
        <f>(J865-$P$2)/($P$1-$P$2)</f>
        <v>0.39795220557409228</v>
      </c>
      <c r="Q865" s="1">
        <f>(K865-Q$2)/(Q$1-Q$2)</f>
        <v>0.32767441472893921</v>
      </c>
      <c r="R865" s="1">
        <f>IFERROR((N865-R$2)/(R$1-R$2),0)</f>
        <v>0.51535549793124535</v>
      </c>
      <c r="S865" s="1">
        <f>IFERROR((O865-S$2)/(S$1-S$2),0)</f>
        <v>0.67058205707978158</v>
      </c>
    </row>
    <row r="866" spans="1:19" x14ac:dyDescent="0.25">
      <c r="A866" s="2">
        <v>41087</v>
      </c>
      <c r="B866" s="1">
        <v>53837</v>
      </c>
      <c r="C866" s="1">
        <v>54006</v>
      </c>
      <c r="D866" s="1">
        <v>53084</v>
      </c>
      <c r="E866" s="1">
        <v>53109</v>
      </c>
      <c r="F866" s="1">
        <f>IF((C867-B867)&gt;500,500,(E867-B867))</f>
        <v>-455</v>
      </c>
      <c r="G866" s="1">
        <f>(E867-B867)</f>
        <v>-455</v>
      </c>
      <c r="H866" s="1" t="str">
        <f>IF(AND(S866&lt;0.69,P866&gt;=0.46),"TRADE",IF(AND(S866&lt;0.69,P866&lt;0.11,Q866&gt;=0.26),"TRADE",IF(AND(S866&lt;0.69,P866&lt;0.46,P866&gt;=0.11,R866&lt;0.84),"TRADE","NO TRADE")))</f>
        <v>NO TRADE</v>
      </c>
      <c r="I866" s="1">
        <f>IF((C867-B867)&gt;500,1,0)</f>
        <v>0</v>
      </c>
      <c r="J866" s="1">
        <f>STDEV(E862:E866)</f>
        <v>1074.9205552039648</v>
      </c>
      <c r="K866" s="1">
        <f>STDEV(E859:E866)</f>
        <v>1563.5371015288197</v>
      </c>
      <c r="L866" s="1">
        <f>IFERROR((E866-D866)/(C866-D866),0)</f>
        <v>2.7114967462039046E-2</v>
      </c>
      <c r="M866" s="1">
        <f>D866/E866-1</f>
        <v>-4.7073000809660925E-4</v>
      </c>
      <c r="N866" s="1">
        <f>SUM(L857:L866)</f>
        <v>4.4793470687329426</v>
      </c>
      <c r="O866" s="1">
        <f>SUM(M857:M866)</f>
        <v>-8.1429699661468402E-2</v>
      </c>
      <c r="P866" s="1">
        <f>(J866-$P$2)/($P$1-$P$2)</f>
        <v>0.30162965480853926</v>
      </c>
      <c r="Q866" s="1">
        <f>(K866-Q$2)/(Q$1-Q$2)</f>
        <v>0.39998115021908165</v>
      </c>
      <c r="R866" s="1">
        <f>IFERROR((N866-R$2)/(R$1-R$2),0)</f>
        <v>0.39932109165096186</v>
      </c>
      <c r="S866" s="1">
        <f>IFERROR((O866-S$2)/(S$1-S$2),0)</f>
        <v>0.75645693614796983</v>
      </c>
    </row>
    <row r="867" spans="1:19" x14ac:dyDescent="0.25">
      <c r="A867" s="2">
        <v>41088</v>
      </c>
      <c r="B867" s="1">
        <v>53107</v>
      </c>
      <c r="C867" s="1">
        <v>53306</v>
      </c>
      <c r="D867" s="1">
        <v>52271</v>
      </c>
      <c r="E867" s="1">
        <v>52652</v>
      </c>
      <c r="F867" s="1">
        <f>IF((C868-B868)&gt;500,500,(E868-B868))</f>
        <v>500</v>
      </c>
      <c r="G867" s="1">
        <f>(E868-B868)</f>
        <v>1699</v>
      </c>
      <c r="H867" s="1" t="str">
        <f>IF(AND(S867&lt;0.69,P867&gt;=0.46),"TRADE",IF(AND(S867&lt;0.69,P867&lt;0.11,Q867&gt;=0.26),"TRADE",IF(AND(S867&lt;0.69,P867&lt;0.46,P867&gt;=0.11,R867&lt;0.84),"TRADE","NO TRADE")))</f>
        <v>NO TRADE</v>
      </c>
      <c r="I867" s="1">
        <f>IF((C868-B868)&gt;500,1,0)</f>
        <v>1</v>
      </c>
      <c r="J867" s="1">
        <f>STDEV(E863:E867)</f>
        <v>1058.4716812461259</v>
      </c>
      <c r="K867" s="1">
        <f>STDEV(E860:E867)</f>
        <v>1757.600047955003</v>
      </c>
      <c r="L867" s="1">
        <f>IFERROR((E867-D867)/(C867-D867),0)</f>
        <v>0.36811594202898551</v>
      </c>
      <c r="M867" s="1">
        <f>D867/E867-1</f>
        <v>-7.2361923573653897E-3</v>
      </c>
      <c r="N867" s="1">
        <f>SUM(L858:L867)</f>
        <v>4.3578669275305941</v>
      </c>
      <c r="O867" s="1">
        <f>SUM(M858:M867)</f>
        <v>-8.1439414204120708E-2</v>
      </c>
      <c r="P867" s="1">
        <f>(J867-$P$2)/($P$1-$P$2)</f>
        <v>0.29671715947172012</v>
      </c>
      <c r="Q867" s="1">
        <f>(K867-Q$2)/(Q$1-Q$2)</f>
        <v>0.45456792340262142</v>
      </c>
      <c r="R867" s="1">
        <f>IFERROR((N867-R$2)/(R$1-R$2),0)</f>
        <v>0.38033228889379223</v>
      </c>
      <c r="S867" s="1">
        <f>IFERROR((O867-S$2)/(S$1-S$2),0)</f>
        <v>0.75641479975451886</v>
      </c>
    </row>
    <row r="868" spans="1:19" x14ac:dyDescent="0.25">
      <c r="A868" s="2">
        <v>41089</v>
      </c>
      <c r="B868" s="1">
        <v>52656</v>
      </c>
      <c r="C868" s="1">
        <v>54355</v>
      </c>
      <c r="D868" s="1">
        <v>52656</v>
      </c>
      <c r="E868" s="1">
        <v>54355</v>
      </c>
      <c r="F868" s="1">
        <f>IF((C869-B869)&gt;500,500,(E869-B869))</f>
        <v>338</v>
      </c>
      <c r="G868" s="1">
        <f>(E869-B869)</f>
        <v>338</v>
      </c>
      <c r="H868" s="1" t="str">
        <f>IF(AND(S868&lt;0.69,P868&gt;=0.46),"TRADE",IF(AND(S868&lt;0.69,P868&lt;0.11,Q868&gt;=0.26),"TRADE",IF(AND(S868&lt;0.69,P868&lt;0.46,P868&gt;=0.11,R868&lt;0.84),"TRADE","NO TRADE")))</f>
        <v>NO TRADE</v>
      </c>
      <c r="I868" s="1">
        <f>IF((C869-B869)&gt;500,1,0)</f>
        <v>0</v>
      </c>
      <c r="J868" s="1">
        <f>STDEV(E864:E868)</f>
        <v>670.12894281623142</v>
      </c>
      <c r="K868" s="1">
        <f>STDEV(E861:E868)</f>
        <v>1478.3197749955377</v>
      </c>
      <c r="L868" s="1">
        <f>IFERROR((E868-D868)/(C868-D868),0)</f>
        <v>1</v>
      </c>
      <c r="M868" s="1">
        <f>D868/E868-1</f>
        <v>-3.1257474013430264E-2</v>
      </c>
      <c r="N868" s="1">
        <f>SUM(L859:L868)</f>
        <v>4.3578669275305941</v>
      </c>
      <c r="O868" s="1">
        <f>SUM(M859:M868)</f>
        <v>-9.661988973256741E-2</v>
      </c>
      <c r="P868" s="1">
        <f>(J868-$P$2)/($P$1-$P$2)</f>
        <v>0.18073767683271044</v>
      </c>
      <c r="Q868" s="1">
        <f>(K868-Q$2)/(Q$1-Q$2)</f>
        <v>0.3760108923185127</v>
      </c>
      <c r="R868" s="1">
        <f>IFERROR((N868-R$2)/(R$1-R$2),0)</f>
        <v>0.38033228889379223</v>
      </c>
      <c r="S868" s="1">
        <f>IFERROR((O868-S$2)/(S$1-S$2),0)</f>
        <v>0.690570167378739</v>
      </c>
    </row>
    <row r="869" spans="1:19" x14ac:dyDescent="0.25">
      <c r="A869" s="2">
        <v>41092</v>
      </c>
      <c r="B869" s="1">
        <v>54355</v>
      </c>
      <c r="C869" s="1">
        <v>54754</v>
      </c>
      <c r="D869" s="1">
        <v>53961</v>
      </c>
      <c r="E869" s="1">
        <v>54693</v>
      </c>
      <c r="F869" s="1">
        <f>IF((C870-B870)&gt;500,500,(E870-B870))</f>
        <v>500</v>
      </c>
      <c r="G869" s="1">
        <f>(E870-B870)</f>
        <v>1076</v>
      </c>
      <c r="H869" s="1" t="str">
        <f>IF(AND(S869&lt;0.69,P869&gt;=0.46),"TRADE",IF(AND(S869&lt;0.69,P869&lt;0.11,Q869&gt;=0.26),"TRADE",IF(AND(S869&lt;0.69,P869&lt;0.46,P869&gt;=0.11,R869&lt;0.84),"TRADE","NO TRADE")))</f>
        <v>TRADE</v>
      </c>
      <c r="I869" s="1">
        <f>IF((C870-B870)&gt;500,1,0)</f>
        <v>1</v>
      </c>
      <c r="J869" s="1">
        <f>STDEV(E865:E869)</f>
        <v>848.11037017595777</v>
      </c>
      <c r="K869" s="1">
        <f>STDEV(E862:E869)</f>
        <v>1026.5668164184096</v>
      </c>
      <c r="L869" s="1">
        <f>IFERROR((E869-D869)/(C869-D869),0)</f>
        <v>0.92307692307692313</v>
      </c>
      <c r="M869" s="1">
        <f>D869/E869-1</f>
        <v>-1.3383796829576022E-2</v>
      </c>
      <c r="N869" s="1">
        <f>SUM(L860:L869)</f>
        <v>4.6322704745782399</v>
      </c>
      <c r="O869" s="1">
        <f>SUM(M860:M869)</f>
        <v>-9.738690570975439E-2</v>
      </c>
      <c r="P869" s="1">
        <f>(J869-$P$2)/($P$1-$P$2)</f>
        <v>0.23389225350380219</v>
      </c>
      <c r="Q869" s="1">
        <f>(K869-Q$2)/(Q$1-Q$2)</f>
        <v>0.24894007978592717</v>
      </c>
      <c r="R869" s="1">
        <f>IFERROR((N869-R$2)/(R$1-R$2),0)</f>
        <v>0.42322485371289476</v>
      </c>
      <c r="S869" s="1">
        <f>IFERROR((O869-S$2)/(S$1-S$2),0)</f>
        <v>0.68724326994725959</v>
      </c>
    </row>
    <row r="870" spans="1:19" x14ac:dyDescent="0.25">
      <c r="A870" s="2">
        <v>41093</v>
      </c>
      <c r="B870" s="1">
        <v>54704</v>
      </c>
      <c r="C870" s="1">
        <v>56228</v>
      </c>
      <c r="D870" s="1">
        <v>54704</v>
      </c>
      <c r="E870" s="1">
        <v>55780</v>
      </c>
      <c r="F870" s="1">
        <f>IF((C871-B871)&gt;500,500,(E871-B871))</f>
        <v>500</v>
      </c>
      <c r="G870" s="1">
        <f>(E871-B871)</f>
        <v>297</v>
      </c>
      <c r="H870" s="1" t="str">
        <f>IF(AND(S870&lt;0.69,P870&gt;=0.46),"TRADE",IF(AND(S870&lt;0.69,P870&lt;0.11,Q870&gt;=0.26),"TRADE",IF(AND(S870&lt;0.69,P870&lt;0.46,P870&gt;=0.11,R870&lt;0.84),"TRADE","NO TRADE")))</f>
        <v>TRADE</v>
      </c>
      <c r="I870" s="1">
        <f>IF((C871-B871)&gt;500,1,0)</f>
        <v>1</v>
      </c>
      <c r="J870" s="1">
        <f>STDEV(E866:E870)</f>
        <v>1256.610003143378</v>
      </c>
      <c r="K870" s="1">
        <f>STDEV(E863:E870)</f>
        <v>1080.6626852472118</v>
      </c>
      <c r="L870" s="1">
        <f>IFERROR((E870-D870)/(C870-D870),0)</f>
        <v>0.70603674540682415</v>
      </c>
      <c r="M870" s="1">
        <f>D870/E870-1</f>
        <v>-1.929006812477585E-2</v>
      </c>
      <c r="N870" s="1">
        <f>SUM(L861:L870)</f>
        <v>4.6124413393660513</v>
      </c>
      <c r="O870" s="1">
        <f>SUM(M861:M870)</f>
        <v>-9.9455188713453269E-2</v>
      </c>
      <c r="P870" s="1">
        <f>(J870-$P$2)/($P$1-$P$2)</f>
        <v>0.35589164064655815</v>
      </c>
      <c r="Q870" s="1">
        <f>(K870-Q$2)/(Q$1-Q$2)</f>
        <v>0.26415637417032456</v>
      </c>
      <c r="R870" s="1">
        <f>IFERROR((N870-R$2)/(R$1-R$2),0)</f>
        <v>0.42012532210498926</v>
      </c>
      <c r="S870" s="1">
        <f>IFERROR((O870-S$2)/(S$1-S$2),0)</f>
        <v>0.67827218509735299</v>
      </c>
    </row>
    <row r="871" spans="1:19" x14ac:dyDescent="0.25">
      <c r="A871" s="2">
        <v>41094</v>
      </c>
      <c r="B871" s="1">
        <v>55780</v>
      </c>
      <c r="C871" s="1">
        <v>56322</v>
      </c>
      <c r="D871" s="1">
        <v>55485</v>
      </c>
      <c r="E871" s="1">
        <v>56077</v>
      </c>
      <c r="F871" s="1">
        <f>IF((C872-B872)&gt;500,500,(E872-B872))</f>
        <v>500</v>
      </c>
      <c r="G871" s="1">
        <f>(E872-B872)</f>
        <v>296</v>
      </c>
      <c r="H871" s="1" t="str">
        <f>IF(AND(S871&lt;0.69,P871&gt;=0.46),"TRADE",IF(AND(S871&lt;0.69,P871&lt;0.11,Q871&gt;=0.26),"TRADE",IF(AND(S871&lt;0.69,P871&lt;0.46,P871&gt;=0.11,R871&lt;0.84),"TRADE","NO TRADE")))</f>
        <v>TRADE</v>
      </c>
      <c r="I871" s="1">
        <f>IF((C872-B872)&gt;500,1,0)</f>
        <v>1</v>
      </c>
      <c r="J871" s="1">
        <f>STDEV(E867:E871)</f>
        <v>1357.87123837277</v>
      </c>
      <c r="K871" s="1">
        <f>STDEV(E864:E871)</f>
        <v>1201.0902190450618</v>
      </c>
      <c r="L871" s="1">
        <f>IFERROR((E871-D871)/(C871-D871),0)</f>
        <v>0.70728793309438476</v>
      </c>
      <c r="M871" s="1">
        <f>D871/E871-1</f>
        <v>-1.0556912816306108E-2</v>
      </c>
      <c r="N871" s="1">
        <f>SUM(L862:L871)</f>
        <v>4.7300804739391795</v>
      </c>
      <c r="O871" s="1">
        <f>SUM(M862:M871)</f>
        <v>-9.8851816750078814E-2</v>
      </c>
      <c r="P871" s="1">
        <f>(J871-$P$2)/($P$1-$P$2)</f>
        <v>0.38613354943253142</v>
      </c>
      <c r="Q871" s="1">
        <f>(K871-Q$2)/(Q$1-Q$2)</f>
        <v>0.29803069481492422</v>
      </c>
      <c r="R871" s="1">
        <f>IFERROR((N871-R$2)/(R$1-R$2),0)</f>
        <v>0.43851372946790468</v>
      </c>
      <c r="S871" s="1">
        <f>IFERROR((O871-S$2)/(S$1-S$2),0)</f>
        <v>0.68088928395171988</v>
      </c>
    </row>
    <row r="872" spans="1:19" x14ac:dyDescent="0.25">
      <c r="A872" s="2">
        <v>41095</v>
      </c>
      <c r="B872" s="1">
        <v>56083</v>
      </c>
      <c r="C872" s="1">
        <v>56943</v>
      </c>
      <c r="D872" s="1">
        <v>55828</v>
      </c>
      <c r="E872" s="1">
        <v>56379</v>
      </c>
      <c r="F872" s="1">
        <f>IF((C873-B873)&gt;500,500,(E873-B873))</f>
        <v>-982</v>
      </c>
      <c r="G872" s="1">
        <f>(E873-B873)</f>
        <v>-982</v>
      </c>
      <c r="H872" s="1" t="str">
        <f>IF(AND(S872&lt;0.69,P872&gt;=0.46),"TRADE",IF(AND(S872&lt;0.69,P872&lt;0.11,Q872&gt;=0.26),"TRADE",IF(AND(S872&lt;0.69,P872&lt;0.46,P872&gt;=0.11,R872&lt;0.84),"TRADE","NO TRADE")))</f>
        <v>TRADE</v>
      </c>
      <c r="I872" s="1">
        <f>IF((C873-B873)&gt;500,1,0)</f>
        <v>0</v>
      </c>
      <c r="J872" s="1">
        <f>STDEV(E868:E872)</f>
        <v>885.56659828609168</v>
      </c>
      <c r="K872" s="1">
        <f>STDEV(E865:E872)</f>
        <v>1383.9156404925843</v>
      </c>
      <c r="L872" s="1">
        <f>IFERROR((E872-D872)/(C872-D872),0)</f>
        <v>0.49417040358744396</v>
      </c>
      <c r="M872" s="1">
        <f>D872/E872-1</f>
        <v>-9.773142482129904E-3</v>
      </c>
      <c r="N872" s="1">
        <f>SUM(L863:L872)</f>
        <v>5.2242508775266234</v>
      </c>
      <c r="O872" s="1">
        <f>SUM(M863:M872)</f>
        <v>-0.10862495923220872</v>
      </c>
      <c r="P872" s="1">
        <f>(J872-$P$2)/($P$1-$P$2)</f>
        <v>0.24507864513142955</v>
      </c>
      <c r="Q872" s="1">
        <f>(K872-Q$2)/(Q$1-Q$2)</f>
        <v>0.34945653368075363</v>
      </c>
      <c r="R872" s="1">
        <f>IFERROR((N872-R$2)/(R$1-R$2),0)</f>
        <v>0.51575848922269063</v>
      </c>
      <c r="S872" s="1">
        <f>IFERROR((O872-S$2)/(S$1-S$2),0)</f>
        <v>0.63849871636468436</v>
      </c>
    </row>
    <row r="873" spans="1:19" x14ac:dyDescent="0.25">
      <c r="A873" s="2">
        <v>41096</v>
      </c>
      <c r="B873" s="1">
        <v>56376</v>
      </c>
      <c r="C873" s="1">
        <v>56376</v>
      </c>
      <c r="D873" s="1">
        <v>54967</v>
      </c>
      <c r="E873" s="1">
        <v>55394</v>
      </c>
      <c r="F873" s="1">
        <f>IF((C874-B874)&gt;500,500,(E874-B874))</f>
        <v>-1686</v>
      </c>
      <c r="G873" s="1">
        <f>(E874-B874)</f>
        <v>-1686</v>
      </c>
      <c r="H873" s="1" t="str">
        <f>IF(AND(S873&lt;0.69,P873&gt;=0.46),"TRADE",IF(AND(S873&lt;0.69,P873&lt;0.11,Q873&gt;=0.26),"TRADE",IF(AND(S873&lt;0.69,P873&lt;0.46,P873&gt;=0.11,R873&lt;0.84),"TRADE","NO TRADE")))</f>
        <v>TRADE</v>
      </c>
      <c r="I873" s="1">
        <f>IF((C874-B874)&gt;500,1,0)</f>
        <v>0</v>
      </c>
      <c r="J873" s="1">
        <f>STDEV(E869:E873)</f>
        <v>654.02392922583499</v>
      </c>
      <c r="K873" s="1">
        <f>STDEV(E866:E873)</f>
        <v>1369.0390203663715</v>
      </c>
      <c r="L873" s="1">
        <f>IFERROR((E873-D873)/(C873-D873),0)</f>
        <v>0.30305180979418028</v>
      </c>
      <c r="M873" s="1">
        <f>D873/E873-1</f>
        <v>-7.7084160739430141E-3</v>
      </c>
      <c r="N873" s="1">
        <f>SUM(L864:L873)</f>
        <v>5.1458924309105472</v>
      </c>
      <c r="O873" s="1">
        <f>SUM(M864:M873)</f>
        <v>-0.10989398136675776</v>
      </c>
      <c r="P873" s="1">
        <f>(J873-$P$2)/($P$1-$P$2)</f>
        <v>0.17592787621261829</v>
      </c>
      <c r="Q873" s="1">
        <f>(K873-Q$2)/(Q$1-Q$2)</f>
        <v>0.34527198066060172</v>
      </c>
      <c r="R873" s="1">
        <f>IFERROR((N873-R$2)/(R$1-R$2),0)</f>
        <v>0.50351012440829312</v>
      </c>
      <c r="S873" s="1">
        <f>IFERROR((O873-S$2)/(S$1-S$2),0)</f>
        <v>0.63299438972027</v>
      </c>
    </row>
    <row r="874" spans="1:19" x14ac:dyDescent="0.25">
      <c r="A874" s="2">
        <v>41100</v>
      </c>
      <c r="B874" s="1">
        <v>55392</v>
      </c>
      <c r="C874" s="1">
        <v>55588</v>
      </c>
      <c r="D874" s="1">
        <v>53668</v>
      </c>
      <c r="E874" s="1">
        <v>53706</v>
      </c>
      <c r="F874" s="1">
        <f>IF((C875-B875)&gt;500,500,(E875-B875))</f>
        <v>-139</v>
      </c>
      <c r="G874" s="1">
        <f>(E875-B875)</f>
        <v>-139</v>
      </c>
      <c r="H874" s="1" t="str">
        <f>IF(AND(S874&lt;0.69,P874&gt;=0.46),"TRADE",IF(AND(S874&lt;0.69,P874&lt;0.11,Q874&gt;=0.26),"TRADE",IF(AND(S874&lt;0.69,P874&lt;0.46,P874&gt;=0.11,R874&lt;0.84),"TRADE","NO TRADE")))</f>
        <v>TRADE</v>
      </c>
      <c r="I874" s="1">
        <f>IF((C875-B875)&gt;500,1,0)</f>
        <v>0</v>
      </c>
      <c r="J874" s="1">
        <f>STDEV(E870:E874)</f>
        <v>1049.793170105426</v>
      </c>
      <c r="K874" s="1">
        <f>STDEV(E867:E874)</f>
        <v>1276.5387353531983</v>
      </c>
      <c r="L874" s="1">
        <f>IFERROR((E874-D874)/(C874-D874),0)</f>
        <v>1.9791666666666666E-2</v>
      </c>
      <c r="M874" s="1">
        <f>D874/E874-1</f>
        <v>-7.0755595277993688E-4</v>
      </c>
      <c r="N874" s="1">
        <f>SUM(L865:L874)</f>
        <v>5.1008476489790828</v>
      </c>
      <c r="O874" s="1">
        <f>SUM(M865:M874)</f>
        <v>-0.10853853202263219</v>
      </c>
      <c r="P874" s="1">
        <f>(J874-$P$2)/($P$1-$P$2)</f>
        <v>0.2941253014747231</v>
      </c>
      <c r="Q874" s="1">
        <f>(K874-Q$2)/(Q$1-Q$2)</f>
        <v>0.31925314414176376</v>
      </c>
      <c r="R874" s="1">
        <f>IFERROR((N874-R$2)/(R$1-R$2),0)</f>
        <v>0.49646908485342839</v>
      </c>
      <c r="S874" s="1">
        <f>IFERROR((O874-S$2)/(S$1-S$2),0)</f>
        <v>0.63887359051346615</v>
      </c>
    </row>
    <row r="875" spans="1:19" x14ac:dyDescent="0.25">
      <c r="A875" s="2">
        <v>41101</v>
      </c>
      <c r="B875" s="1">
        <v>53708</v>
      </c>
      <c r="C875" s="1">
        <v>54135</v>
      </c>
      <c r="D875" s="1">
        <v>53233</v>
      </c>
      <c r="E875" s="1">
        <v>53569</v>
      </c>
      <c r="F875" s="1">
        <f>IF((C876-B876)&gt;500,500,(E876-B876))</f>
        <v>-143</v>
      </c>
      <c r="G875" s="1">
        <f>(E876-B876)</f>
        <v>-143</v>
      </c>
      <c r="H875" s="1" t="str">
        <f>IF(AND(S875&lt;0.69,P875&gt;=0.46),"TRADE",IF(AND(S875&lt;0.69,P875&lt;0.11,Q875&gt;=0.26),"TRADE",IF(AND(S875&lt;0.69,P875&lt;0.46,P875&gt;=0.11,R875&lt;0.84),"TRADE","NO TRADE")))</f>
        <v>TRADE</v>
      </c>
      <c r="I875" s="1">
        <f>IF((C876-B876)&gt;500,1,0)</f>
        <v>0</v>
      </c>
      <c r="J875" s="1">
        <f>STDEV(E871:E875)</f>
        <v>1316.8027566799819</v>
      </c>
      <c r="K875" s="1">
        <f>STDEV(E868:E875)</f>
        <v>1072.8733699077179</v>
      </c>
      <c r="L875" s="1">
        <f>IFERROR((E875-D875)/(C875-D875),0)</f>
        <v>0.37250554323725055</v>
      </c>
      <c r="M875" s="1">
        <f>D875/E875-1</f>
        <v>-6.2722843435568665E-3</v>
      </c>
      <c r="N875" s="1">
        <f>SUM(L866:L875)</f>
        <v>4.9211519343546977</v>
      </c>
      <c r="O875" s="1">
        <f>SUM(M866:M875)</f>
        <v>-0.10665657300195996</v>
      </c>
      <c r="P875" s="1">
        <f>(J875-$P$2)/($P$1-$P$2)</f>
        <v>0.37386834967945543</v>
      </c>
      <c r="Q875" s="1">
        <f>(K875-Q$2)/(Q$1-Q$2)</f>
        <v>0.26196536554388511</v>
      </c>
      <c r="R875" s="1">
        <f>IFERROR((N875-R$2)/(R$1-R$2),0)</f>
        <v>0.46838048989841091</v>
      </c>
      <c r="S875" s="1">
        <f>IFERROR((O875-S$2)/(S$1-S$2),0)</f>
        <v>0.64703650343607111</v>
      </c>
    </row>
    <row r="876" spans="1:19" x14ac:dyDescent="0.25">
      <c r="A876" s="2">
        <v>41102</v>
      </c>
      <c r="B876" s="1">
        <v>53564</v>
      </c>
      <c r="C876" s="1">
        <v>53616</v>
      </c>
      <c r="D876" s="1">
        <v>52489</v>
      </c>
      <c r="E876" s="1">
        <v>53421</v>
      </c>
      <c r="F876" s="1">
        <f>IF((C877-B877)&gt;500,500,(E877-B877))</f>
        <v>500</v>
      </c>
      <c r="G876" s="1">
        <f>(E877-B877)</f>
        <v>909</v>
      </c>
      <c r="H876" s="1" t="str">
        <f>IF(AND(S876&lt;0.69,P876&gt;=0.46),"TRADE",IF(AND(S876&lt;0.69,P876&lt;0.11,Q876&gt;=0.26),"TRADE",IF(AND(S876&lt;0.69,P876&lt;0.46,P876&gt;=0.11,R876&lt;0.84),"TRADE","NO TRADE")))</f>
        <v>TRADE</v>
      </c>
      <c r="I876" s="1">
        <f>IF((C877-B877)&gt;500,1,0)</f>
        <v>1</v>
      </c>
      <c r="J876" s="1">
        <f>STDEV(E872:E876)</f>
        <v>1322.0365728677857</v>
      </c>
      <c r="K876" s="1">
        <f>STDEV(E869:E876)</f>
        <v>1196.1006810823721</v>
      </c>
      <c r="L876" s="1">
        <f>IFERROR((E876-D876)/(C876-D876),0)</f>
        <v>0.82697426796805684</v>
      </c>
      <c r="M876" s="1">
        <f>D876/E876-1</f>
        <v>-1.7446322607214348E-2</v>
      </c>
      <c r="N876" s="1">
        <f>SUM(L867:L876)</f>
        <v>5.7210112348607147</v>
      </c>
      <c r="O876" s="1">
        <f>SUM(M867:M876)</f>
        <v>-0.1236321656010777</v>
      </c>
      <c r="P876" s="1">
        <f>(J876-$P$2)/($P$1-$P$2)</f>
        <v>0.375431441334377</v>
      </c>
      <c r="Q876" s="1">
        <f>(K876-Q$2)/(Q$1-Q$2)</f>
        <v>0.29662721835496231</v>
      </c>
      <c r="R876" s="1">
        <f>IFERROR((N876-R$2)/(R$1-R$2),0)</f>
        <v>0.59340808980461512</v>
      </c>
      <c r="S876" s="1">
        <f>IFERROR((O876-S$2)/(S$1-S$2),0)</f>
        <v>0.57340563120447596</v>
      </c>
    </row>
    <row r="877" spans="1:19" x14ac:dyDescent="0.25">
      <c r="A877" s="2">
        <v>41103</v>
      </c>
      <c r="B877" s="1">
        <v>53422</v>
      </c>
      <c r="C877" s="1">
        <v>54428</v>
      </c>
      <c r="D877" s="1">
        <v>53420</v>
      </c>
      <c r="E877" s="1">
        <v>54331</v>
      </c>
      <c r="F877" s="1">
        <f>IF((C878-B878)&gt;500,500,(E878-B878))</f>
        <v>-914</v>
      </c>
      <c r="G877" s="1">
        <f>(E878-B878)</f>
        <v>-914</v>
      </c>
      <c r="H877" s="1" t="str">
        <f>IF(AND(S877&lt;0.69,P877&gt;=0.46),"TRADE",IF(AND(S877&lt;0.69,P877&lt;0.11,Q877&gt;=0.26),"TRADE",IF(AND(S877&lt;0.69,P877&lt;0.46,P877&gt;=0.11,R877&lt;0.84),"TRADE","NO TRADE")))</f>
        <v>TRADE</v>
      </c>
      <c r="I877" s="1">
        <f>IF((C878-B878)&gt;500,1,0)</f>
        <v>0</v>
      </c>
      <c r="J877" s="1">
        <f>STDEV(E873:E877)</f>
        <v>810.05968915876815</v>
      </c>
      <c r="K877" s="1">
        <f>STDEV(E870:E877)</f>
        <v>1210.8290474475978</v>
      </c>
      <c r="L877" s="1">
        <f>IFERROR((E877-D877)/(C877-D877),0)</f>
        <v>0.90376984126984128</v>
      </c>
      <c r="M877" s="1">
        <f>D877/E877-1</f>
        <v>-1.6767591246249824E-2</v>
      </c>
      <c r="N877" s="1">
        <f>SUM(L868:L877)</f>
        <v>6.2566651341015707</v>
      </c>
      <c r="O877" s="1">
        <f>SUM(M868:M877)</f>
        <v>-0.13316356448996214</v>
      </c>
      <c r="P877" s="1">
        <f>(J877-$P$2)/($P$1-$P$2)</f>
        <v>0.22252832710137169</v>
      </c>
      <c r="Q877" s="1">
        <f>(K877-Q$2)/(Q$1-Q$2)</f>
        <v>0.30077006998608735</v>
      </c>
      <c r="R877" s="1">
        <f>IFERROR((N877-R$2)/(R$1-R$2),0)</f>
        <v>0.67713721736506938</v>
      </c>
      <c r="S877" s="1">
        <f>IFERROR((O877-S$2)/(S$1-S$2),0)</f>
        <v>0.53206361562074356</v>
      </c>
    </row>
    <row r="878" spans="1:19" x14ac:dyDescent="0.25">
      <c r="A878" s="2">
        <v>41106</v>
      </c>
      <c r="B878" s="1">
        <v>54316</v>
      </c>
      <c r="C878" s="1">
        <v>54418</v>
      </c>
      <c r="D878" s="1">
        <v>53216</v>
      </c>
      <c r="E878" s="1">
        <v>53402</v>
      </c>
      <c r="F878" s="1">
        <f>IF((C879-B879)&gt;500,500,(E879-B879))</f>
        <v>500</v>
      </c>
      <c r="G878" s="1">
        <f>(E879-B879)</f>
        <v>506</v>
      </c>
      <c r="H878" s="1" t="str">
        <f>IF(AND(S878&lt;0.69,P878&gt;=0.46),"TRADE",IF(AND(S878&lt;0.69,P878&lt;0.11,Q878&gt;=0.26),"TRADE",IF(AND(S878&lt;0.69,P878&lt;0.46,P878&gt;=0.11,R878&lt;0.84),"TRADE","NO TRADE")))</f>
        <v>TRADE</v>
      </c>
      <c r="I878" s="1">
        <f>IF((C879-B879)&gt;500,1,0)</f>
        <v>1</v>
      </c>
      <c r="J878" s="1">
        <f>STDEV(E874:E878)</f>
        <v>381.1150744853843</v>
      </c>
      <c r="K878" s="1">
        <f>STDEV(E871:E878)</f>
        <v>1236.5088455001039</v>
      </c>
      <c r="L878" s="1">
        <f>IFERROR((E878-D878)/(C878-D878),0)</f>
        <v>0.15474209650582363</v>
      </c>
      <c r="M878" s="1">
        <f>D878/E878-1</f>
        <v>-3.4830156173926152E-3</v>
      </c>
      <c r="N878" s="1">
        <f>SUM(L869:L878)</f>
        <v>5.411407230607395</v>
      </c>
      <c r="O878" s="1">
        <f>SUM(M869:M878)</f>
        <v>-0.10538910609392449</v>
      </c>
      <c r="P878" s="1">
        <f>(J878-$P$2)/($P$1-$P$2)</f>
        <v>9.4422997536700776E-2</v>
      </c>
      <c r="Q878" s="1">
        <f>(K878-Q$2)/(Q$1-Q$2)</f>
        <v>0.30799338251177066</v>
      </c>
      <c r="R878" s="1">
        <f>IFERROR((N878-R$2)/(R$1-R$2),0)</f>
        <v>0.5450132714301158</v>
      </c>
      <c r="S878" s="1">
        <f>IFERROR((O878-S$2)/(S$1-S$2),0)</f>
        <v>0.65253408435517168</v>
      </c>
    </row>
    <row r="879" spans="1:19" x14ac:dyDescent="0.25">
      <c r="A879" s="2">
        <v>41107</v>
      </c>
      <c r="B879" s="1">
        <v>53403</v>
      </c>
      <c r="C879" s="1">
        <v>54037</v>
      </c>
      <c r="D879" s="1">
        <v>53119</v>
      </c>
      <c r="E879" s="1">
        <v>53909</v>
      </c>
      <c r="F879" s="1">
        <f>IF((C880-B880)&gt;500,500,(E880-B880))</f>
        <v>500</v>
      </c>
      <c r="G879" s="1">
        <f>(E880-B880)</f>
        <v>674</v>
      </c>
      <c r="H879" s="1" t="str">
        <f>IF(AND(S879&lt;0.69,P879&gt;=0.46),"TRADE",IF(AND(S879&lt;0.69,P879&lt;0.11,Q879&gt;=0.26),"TRADE",IF(AND(S879&lt;0.69,P879&lt;0.46,P879&gt;=0.11,R879&lt;0.84),"TRADE","NO TRADE")))</f>
        <v>TRADE</v>
      </c>
      <c r="I879" s="1">
        <f>IF((C880-B880)&gt;500,1,0)</f>
        <v>1</v>
      </c>
      <c r="J879" s="1">
        <f>STDEV(E875:E879)</f>
        <v>394.38661234884734</v>
      </c>
      <c r="K879" s="1">
        <f>STDEV(E872:E879)</f>
        <v>1077.6111725876426</v>
      </c>
      <c r="L879" s="1">
        <f>IFERROR((E879-D879)/(C879-D879),0)</f>
        <v>0.86056644880174293</v>
      </c>
      <c r="M879" s="1">
        <f>D879/E879-1</f>
        <v>-1.4654324880817637E-2</v>
      </c>
      <c r="N879" s="1">
        <f>SUM(L870:L879)</f>
        <v>5.3488967563322145</v>
      </c>
      <c r="O879" s="1">
        <f>SUM(M870:M879)</f>
        <v>-0.1066596341451661</v>
      </c>
      <c r="P879" s="1">
        <f>(J879-$P$2)/($P$1-$P$2)</f>
        <v>9.8386573890546627E-2</v>
      </c>
      <c r="Q879" s="1">
        <f>(K879-Q$2)/(Q$1-Q$2)</f>
        <v>0.26329803293371984</v>
      </c>
      <c r="R879" s="1">
        <f>IFERROR((N879-R$2)/(R$1-R$2),0)</f>
        <v>0.53524213472809834</v>
      </c>
      <c r="S879" s="1">
        <f>IFERROR((O879-S$2)/(S$1-S$2),0)</f>
        <v>0.64702322586458261</v>
      </c>
    </row>
    <row r="880" spans="1:19" x14ac:dyDescent="0.25">
      <c r="A880" s="2">
        <v>41108</v>
      </c>
      <c r="B880" s="1">
        <v>53909</v>
      </c>
      <c r="C880" s="1">
        <v>54588</v>
      </c>
      <c r="D880" s="1">
        <v>53551</v>
      </c>
      <c r="E880" s="1">
        <v>54583</v>
      </c>
      <c r="F880" s="1">
        <f>IF((C881-B881)&gt;500,500,(E881-B881))</f>
        <v>500</v>
      </c>
      <c r="G880" s="1">
        <f>(E881-B881)</f>
        <v>759</v>
      </c>
      <c r="H880" s="1" t="str">
        <f>IF(AND(S880&lt;0.69,P880&gt;=0.46),"TRADE",IF(AND(S880&lt;0.69,P880&lt;0.11,Q880&gt;=0.26),"TRADE",IF(AND(S880&lt;0.69,P880&lt;0.46,P880&gt;=0.11,R880&lt;0.84),"TRADE","NO TRADE")))</f>
        <v>TRADE</v>
      </c>
      <c r="I880" s="1">
        <f>IF((C881-B881)&gt;500,1,0)</f>
        <v>1</v>
      </c>
      <c r="J880" s="1">
        <f>STDEV(E876:E880)</f>
        <v>530.4509402385861</v>
      </c>
      <c r="K880" s="1">
        <f>STDEV(E873:E880)</f>
        <v>692.16078592436065</v>
      </c>
      <c r="L880" s="1">
        <f>IFERROR((E880-D880)/(C880-D880),0)</f>
        <v>0.9951783992285439</v>
      </c>
      <c r="M880" s="1">
        <f>D880/E880-1</f>
        <v>-1.8906985691515721E-2</v>
      </c>
      <c r="N880" s="1">
        <f>SUM(L871:L880)</f>
        <v>5.6380384101539347</v>
      </c>
      <c r="O880" s="1">
        <f>SUM(M871:M880)</f>
        <v>-0.10627655171190598</v>
      </c>
      <c r="P880" s="1">
        <f>(J880-$P$2)/($P$1-$P$2)</f>
        <v>0.13902250909067213</v>
      </c>
      <c r="Q880" s="1">
        <f>(K880-Q$2)/(Q$1-Q$2)</f>
        <v>0.15487706325469069</v>
      </c>
      <c r="R880" s="1">
        <f>IFERROR((N880-R$2)/(R$1-R$2),0)</f>
        <v>0.58043844236291631</v>
      </c>
      <c r="S880" s="1">
        <f>IFERROR((O880-S$2)/(S$1-S$2),0)</f>
        <v>0.64868482875313282</v>
      </c>
    </row>
    <row r="881" spans="1:19" x14ac:dyDescent="0.25">
      <c r="A881" s="2">
        <v>41109</v>
      </c>
      <c r="B881" s="1">
        <v>54588</v>
      </c>
      <c r="C881" s="1">
        <v>55491</v>
      </c>
      <c r="D881" s="1">
        <v>54588</v>
      </c>
      <c r="E881" s="1">
        <v>55347</v>
      </c>
      <c r="F881" s="1">
        <f>IF((C882-B882)&gt;500,500,(E882-B882))</f>
        <v>-1142</v>
      </c>
      <c r="G881" s="1">
        <f>(E882-B882)</f>
        <v>-1142</v>
      </c>
      <c r="H881" s="1" t="str">
        <f>IF(AND(S881&lt;0.69,P881&gt;=0.46),"TRADE",IF(AND(S881&lt;0.69,P881&lt;0.11,Q881&gt;=0.26),"TRADE",IF(AND(S881&lt;0.69,P881&lt;0.46,P881&gt;=0.11,R881&lt;0.84),"TRADE","NO TRADE")))</f>
        <v>TRADE</v>
      </c>
      <c r="I881" s="1">
        <f>IF((C882-B882)&gt;500,1,0)</f>
        <v>0</v>
      </c>
      <c r="J881" s="1">
        <f>STDEV(E877:E881)</f>
        <v>730.66873479026049</v>
      </c>
      <c r="K881" s="1">
        <f>STDEV(E874:E881)</f>
        <v>679.0964585388441</v>
      </c>
      <c r="L881" s="1">
        <f>IFERROR((E881-D881)/(C881-D881),0)</f>
        <v>0.84053156146179397</v>
      </c>
      <c r="M881" s="1">
        <f>D881/E881-1</f>
        <v>-1.3713480405442069E-2</v>
      </c>
      <c r="N881" s="1">
        <f>SUM(L872:L881)</f>
        <v>5.7712820385213437</v>
      </c>
      <c r="O881" s="1">
        <f>SUM(M872:M881)</f>
        <v>-0.10943311930104194</v>
      </c>
      <c r="P881" s="1">
        <f>(J881-$P$2)/($P$1-$P$2)</f>
        <v>0.19881802972049514</v>
      </c>
      <c r="Q881" s="1">
        <f>(K881-Q$2)/(Q$1-Q$2)</f>
        <v>0.15120227891836213</v>
      </c>
      <c r="R881" s="1">
        <f>IFERROR((N881-R$2)/(R$1-R$2),0)</f>
        <v>0.60126601922178669</v>
      </c>
      <c r="S881" s="1">
        <f>IFERROR((O881-S$2)/(S$1-S$2),0)</f>
        <v>0.63499335827933368</v>
      </c>
    </row>
    <row r="882" spans="1:19" x14ac:dyDescent="0.25">
      <c r="A882" s="2">
        <v>41110</v>
      </c>
      <c r="B882" s="1">
        <v>55337</v>
      </c>
      <c r="C882" s="1">
        <v>55337</v>
      </c>
      <c r="D882" s="1">
        <v>54138</v>
      </c>
      <c r="E882" s="1">
        <v>54195</v>
      </c>
      <c r="F882" s="1">
        <f>IF((C883-B883)&gt;500,500,(E883-B883))</f>
        <v>-1149</v>
      </c>
      <c r="G882" s="1">
        <f>(E883-B883)</f>
        <v>-1149</v>
      </c>
      <c r="H882" s="1" t="str">
        <f>IF(AND(S882&lt;0.69,P882&gt;=0.46),"TRADE",IF(AND(S882&lt;0.69,P882&lt;0.11,Q882&gt;=0.26),"TRADE",IF(AND(S882&lt;0.69,P882&lt;0.46,P882&gt;=0.11,R882&lt;0.84),"TRADE","NO TRADE")))</f>
        <v>TRADE</v>
      </c>
      <c r="I882" s="1">
        <f>IF((C883-B883)&gt;500,1,0)</f>
        <v>0</v>
      </c>
      <c r="J882" s="1">
        <f>STDEV(E878:E882)</f>
        <v>732.42555935739983</v>
      </c>
      <c r="K882" s="1">
        <f>STDEV(E875:E882)</f>
        <v>667.31229302971144</v>
      </c>
      <c r="L882" s="1">
        <f>IFERROR((E882-D882)/(C882-D882),0)</f>
        <v>4.7539616346955797E-2</v>
      </c>
      <c r="M882" s="1">
        <f>D882/E882-1</f>
        <v>-1.0517575422086534E-3</v>
      </c>
      <c r="N882" s="1">
        <f>SUM(L873:L882)</f>
        <v>5.3246512512808559</v>
      </c>
      <c r="O882" s="1">
        <f>SUM(M873:M882)</f>
        <v>-0.10071173436112069</v>
      </c>
      <c r="P882" s="1">
        <f>(J882-$P$2)/($P$1-$P$2)</f>
        <v>0.19934270955668348</v>
      </c>
      <c r="Q882" s="1">
        <f>(K882-Q$2)/(Q$1-Q$2)</f>
        <v>0.14788758344634942</v>
      </c>
      <c r="R882" s="1">
        <f>IFERROR((N882-R$2)/(R$1-R$2),0)</f>
        <v>0.53145227155695385</v>
      </c>
      <c r="S882" s="1">
        <f>IFERROR((O882-S$2)/(S$1-S$2),0)</f>
        <v>0.67282197465572302</v>
      </c>
    </row>
    <row r="883" spans="1:19" x14ac:dyDescent="0.25">
      <c r="A883" s="2">
        <v>41113</v>
      </c>
      <c r="B883" s="1">
        <v>54183</v>
      </c>
      <c r="C883" s="1">
        <v>54183</v>
      </c>
      <c r="D883" s="1">
        <v>52213</v>
      </c>
      <c r="E883" s="1">
        <v>53034</v>
      </c>
      <c r="F883" s="1">
        <f>IF((C884-B884)&gt;500,500,(E884-B884))</f>
        <v>-399</v>
      </c>
      <c r="G883" s="1">
        <f>(E884-B884)</f>
        <v>-399</v>
      </c>
      <c r="H883" s="1" t="str">
        <f>IF(AND(S883&lt;0.69,P883&gt;=0.46),"TRADE",IF(AND(S883&lt;0.69,P883&lt;0.11,Q883&gt;=0.26),"TRADE",IF(AND(S883&lt;0.69,P883&lt;0.46,P883&gt;=0.11,R883&lt;0.84),"TRADE","NO TRADE")))</f>
        <v>TRADE</v>
      </c>
      <c r="I883" s="1">
        <f>IF((C884-B884)&gt;500,1,0)</f>
        <v>0</v>
      </c>
      <c r="J883" s="1">
        <f>STDEV(E879:E883)</f>
        <v>852.29619264666439</v>
      </c>
      <c r="K883" s="1">
        <f>STDEV(E876:E883)</f>
        <v>749.28589813425504</v>
      </c>
      <c r="L883" s="1">
        <f>IFERROR((E883-D883)/(C883-D883),0)</f>
        <v>0.416751269035533</v>
      </c>
      <c r="M883" s="1">
        <f>D883/E883-1</f>
        <v>-1.548063506429842E-2</v>
      </c>
      <c r="N883" s="1">
        <f>SUM(L874:L883)</f>
        <v>5.4383507105222089</v>
      </c>
      <c r="O883" s="1">
        <f>SUM(M874:M883)</f>
        <v>-0.10848395335147609</v>
      </c>
      <c r="P883" s="1">
        <f>(J883-$P$2)/($P$1-$P$2)</f>
        <v>0.23514235934209876</v>
      </c>
      <c r="Q883" s="1">
        <f>(K883-Q$2)/(Q$1-Q$2)</f>
        <v>0.17094543488725203</v>
      </c>
      <c r="R883" s="1">
        <f>IFERROR((N883-R$2)/(R$1-R$2),0)</f>
        <v>0.549224860424254</v>
      </c>
      <c r="S883" s="1">
        <f>IFERROR((O883-S$2)/(S$1-S$2),0)</f>
        <v>0.6391103230539652</v>
      </c>
    </row>
    <row r="884" spans="1:19" x14ac:dyDescent="0.25">
      <c r="A884" s="2">
        <v>41114</v>
      </c>
      <c r="B884" s="1">
        <v>53038</v>
      </c>
      <c r="C884" s="1">
        <v>53416</v>
      </c>
      <c r="D884" s="1">
        <v>52399</v>
      </c>
      <c r="E884" s="1">
        <v>52639</v>
      </c>
      <c r="F884" s="1">
        <f>IF((C885-B885)&gt;500,500,(E885-B885))</f>
        <v>500</v>
      </c>
      <c r="G884" s="1">
        <f>(E885-B885)</f>
        <v>-50</v>
      </c>
      <c r="H884" s="1" t="str">
        <f>IF(AND(S884&lt;0.69,P884&gt;=0.46),"TRADE",IF(AND(S884&lt;0.69,P884&lt;0.11,Q884&gt;=0.26),"TRADE",IF(AND(S884&lt;0.69,P884&lt;0.46,P884&gt;=0.11,R884&lt;0.84),"TRADE","NO TRADE")))</f>
        <v>TRADE</v>
      </c>
      <c r="I884" s="1">
        <f>IF((C885-B885)&gt;500,1,0)</f>
        <v>1</v>
      </c>
      <c r="J884" s="1">
        <f>STDEV(E880:E884)</f>
        <v>1114.6343795164403</v>
      </c>
      <c r="K884" s="1">
        <f>STDEV(E877:E884)</f>
        <v>879.45161484708342</v>
      </c>
      <c r="L884" s="1">
        <f>IFERROR((E884-D884)/(C884-D884),0)</f>
        <v>0.2359882005899705</v>
      </c>
      <c r="M884" s="1">
        <f>D884/E884-1</f>
        <v>-4.5593571306445924E-3</v>
      </c>
      <c r="N884" s="1">
        <f>SUM(L875:L884)</f>
        <v>5.6545472444455118</v>
      </c>
      <c r="O884" s="1">
        <f>SUM(M875:M884)</f>
        <v>-0.11233575452934075</v>
      </c>
      <c r="P884" s="1">
        <f>(J884-$P$2)/($P$1-$P$2)</f>
        <v>0.31349028291246589</v>
      </c>
      <c r="Q884" s="1">
        <f>(K884-Q$2)/(Q$1-Q$2)</f>
        <v>0.20755894913778802</v>
      </c>
      <c r="R884" s="1">
        <f>IFERROR((N884-R$2)/(R$1-R$2),0)</f>
        <v>0.58301897112268608</v>
      </c>
      <c r="S884" s="1">
        <f>IFERROR((O884-S$2)/(S$1-S$2),0)</f>
        <v>0.62240330804209454</v>
      </c>
    </row>
    <row r="885" spans="1:19" x14ac:dyDescent="0.25">
      <c r="A885" s="2">
        <v>41115</v>
      </c>
      <c r="B885" s="1">
        <v>52658</v>
      </c>
      <c r="C885" s="1">
        <v>53233</v>
      </c>
      <c r="D885" s="1">
        <v>52346</v>
      </c>
      <c r="E885" s="1">
        <v>52608</v>
      </c>
      <c r="F885" s="1">
        <f>IF((C886-B886)&gt;500,500,(E886-B886))</f>
        <v>500</v>
      </c>
      <c r="G885" s="1">
        <f>(E886-B886)</f>
        <v>1365</v>
      </c>
      <c r="H885" s="1" t="str">
        <f>IF(AND(S885&lt;0.69,P885&gt;=0.46),"TRADE",IF(AND(S885&lt;0.69,P885&lt;0.11,Q885&gt;=0.26),"TRADE",IF(AND(S885&lt;0.69,P885&lt;0.46,P885&gt;=0.11,R885&lt;0.84),"TRADE","NO TRADE")))</f>
        <v>TRADE</v>
      </c>
      <c r="I885" s="1">
        <f>IF((C886-B886)&gt;500,1,0)</f>
        <v>1</v>
      </c>
      <c r="J885" s="1">
        <f>STDEV(E881:E885)</f>
        <v>1186.1396629402459</v>
      </c>
      <c r="K885" s="1">
        <f>STDEV(E878:E885)</f>
        <v>973.20074826757684</v>
      </c>
      <c r="L885" s="1">
        <f>IFERROR((E885-D885)/(C885-D885),0)</f>
        <v>0.29537767756482525</v>
      </c>
      <c r="M885" s="1">
        <f>D885/E885-1</f>
        <v>-4.9802311435522828E-3</v>
      </c>
      <c r="N885" s="1">
        <f>SUM(L876:L885)</f>
        <v>5.5774193787730866</v>
      </c>
      <c r="O885" s="1">
        <f>SUM(M876:M885)</f>
        <v>-0.11104370132933616</v>
      </c>
      <c r="P885" s="1">
        <f>(J885-$P$2)/($P$1-$P$2)</f>
        <v>0.33484550590692352</v>
      </c>
      <c r="Q885" s="1">
        <f>(K885-Q$2)/(Q$1-Q$2)</f>
        <v>0.23392906654773074</v>
      </c>
      <c r="R885" s="1">
        <f>IFERROR((N885-R$2)/(R$1-R$2),0)</f>
        <v>0.57096296086586851</v>
      </c>
      <c r="S885" s="1">
        <f>IFERROR((O885-S$2)/(S$1-S$2),0)</f>
        <v>0.62800753090091277</v>
      </c>
    </row>
    <row r="886" spans="1:19" x14ac:dyDescent="0.25">
      <c r="A886" s="2">
        <v>41116</v>
      </c>
      <c r="B886" s="1">
        <v>52638</v>
      </c>
      <c r="C886" s="1">
        <v>54126</v>
      </c>
      <c r="D886" s="1">
        <v>52638</v>
      </c>
      <c r="E886" s="1">
        <v>54003</v>
      </c>
      <c r="F886" s="1">
        <f>IF((C887-B887)&gt;500,500,(E887-B887))</f>
        <v>500</v>
      </c>
      <c r="G886" s="1">
        <f>(E887-B887)</f>
        <v>2529</v>
      </c>
      <c r="H886" s="1" t="str">
        <f>IF(AND(S886&lt;0.69,P886&gt;=0.46),"TRADE",IF(AND(S886&lt;0.69,P886&lt;0.11,Q886&gt;=0.26),"TRADE",IF(AND(S886&lt;0.69,P886&lt;0.46,P886&gt;=0.11,R886&lt;0.84),"TRADE","NO TRADE")))</f>
        <v>TRADE</v>
      </c>
      <c r="I886" s="1">
        <f>IF((C887-B887)&gt;500,1,0)</f>
        <v>1</v>
      </c>
      <c r="J886" s="1">
        <f>STDEV(E882:E886)</f>
        <v>755.26266953954496</v>
      </c>
      <c r="K886" s="1">
        <f>STDEV(E879:E886)</f>
        <v>968.80733010085282</v>
      </c>
      <c r="L886" s="1">
        <f>IFERROR((E886-D886)/(C886-D886),0)</f>
        <v>0.91733870967741937</v>
      </c>
      <c r="M886" s="1">
        <f>D886/E886-1</f>
        <v>-2.5276373534803609E-2</v>
      </c>
      <c r="N886" s="1">
        <f>SUM(L877:L886)</f>
        <v>5.6677838204824482</v>
      </c>
      <c r="O886" s="1">
        <f>SUM(M877:M886)</f>
        <v>-0.11887375225692542</v>
      </c>
      <c r="P886" s="1">
        <f>(J886-$P$2)/($P$1-$P$2)</f>
        <v>0.20616306683851121</v>
      </c>
      <c r="Q886" s="1">
        <f>(K886-Q$2)/(Q$1-Q$2)</f>
        <v>0.23269326896048434</v>
      </c>
      <c r="R886" s="1">
        <f>IFERROR((N886-R$2)/(R$1-R$2),0)</f>
        <v>0.58508800667909855</v>
      </c>
      <c r="S886" s="1">
        <f>IFERROR((O886-S$2)/(S$1-S$2),0)</f>
        <v>0.59404503586282076</v>
      </c>
    </row>
    <row r="887" spans="1:19" x14ac:dyDescent="0.25">
      <c r="A887" s="2">
        <v>41117</v>
      </c>
      <c r="B887" s="1">
        <v>54024</v>
      </c>
      <c r="C887" s="1">
        <v>57046</v>
      </c>
      <c r="D887" s="1">
        <v>54024</v>
      </c>
      <c r="E887" s="1">
        <v>56553</v>
      </c>
      <c r="F887" s="1">
        <f>IF((C888-B888)&gt;500,500,(E888-B888))</f>
        <v>500</v>
      </c>
      <c r="G887" s="1">
        <f>(E888-B888)</f>
        <v>690</v>
      </c>
      <c r="H887" s="1" t="str">
        <f>IF(AND(S887&lt;0.69,P887&gt;=0.46),"TRADE",IF(AND(S887&lt;0.69,P887&lt;0.11,Q887&gt;=0.26),"TRADE",IF(AND(S887&lt;0.69,P887&lt;0.46,P887&gt;=0.11,R887&lt;0.84),"TRADE","NO TRADE")))</f>
        <v>TRADE</v>
      </c>
      <c r="I887" s="1">
        <f>IF((C888-B888)&gt;500,1,0)</f>
        <v>1</v>
      </c>
      <c r="J887" s="1">
        <f>STDEV(E883:E887)</f>
        <v>1656.0831198946507</v>
      </c>
      <c r="K887" s="1">
        <f>STDEV(E880:E887)</f>
        <v>1379.3166786492507</v>
      </c>
      <c r="L887" s="1">
        <f>IFERROR((E887-D887)/(C887-D887),0)</f>
        <v>0.83686300463269359</v>
      </c>
      <c r="M887" s="1">
        <f>D887/E887-1</f>
        <v>-4.4719113044400793E-2</v>
      </c>
      <c r="N887" s="1">
        <f>SUM(L878:L887)</f>
        <v>5.6008769838453016</v>
      </c>
      <c r="O887" s="1">
        <f>SUM(M878:M887)</f>
        <v>-0.14682527405507639</v>
      </c>
      <c r="P887" s="1">
        <f>(J887-$P$2)/($P$1-$P$2)</f>
        <v>0.47519523724868484</v>
      </c>
      <c r="Q887" s="1">
        <f>(K887-Q$2)/(Q$1-Q$2)</f>
        <v>0.34816291997630905</v>
      </c>
      <c r="R887" s="1">
        <f>IFERROR((N887-R$2)/(R$1-R$2),0)</f>
        <v>0.57462966582244179</v>
      </c>
      <c r="S887" s="1">
        <f>IFERROR((O887-S$2)/(S$1-S$2),0)</f>
        <v>0.47280656255584097</v>
      </c>
    </row>
    <row r="888" spans="1:19" x14ac:dyDescent="0.25">
      <c r="A888" s="2">
        <v>41120</v>
      </c>
      <c r="B888" s="1">
        <v>56551</v>
      </c>
      <c r="C888" s="1">
        <v>57241</v>
      </c>
      <c r="D888" s="1">
        <v>56090</v>
      </c>
      <c r="E888" s="1">
        <v>57241</v>
      </c>
      <c r="F888" s="1">
        <f>IF((C889-B889)&gt;500,500,(E889-B889))</f>
        <v>-1146</v>
      </c>
      <c r="G888" s="1">
        <f>(E889-B889)</f>
        <v>-1146</v>
      </c>
      <c r="H888" s="1" t="str">
        <f>IF(AND(S888&lt;0.69,P888&gt;=0.46),"TRADE",IF(AND(S888&lt;0.69,P888&lt;0.11,Q888&gt;=0.26),"TRADE",IF(AND(S888&lt;0.69,P888&lt;0.46,P888&gt;=0.11,R888&lt;0.84),"TRADE","NO TRADE")))</f>
        <v>TRADE</v>
      </c>
      <c r="I888" s="1">
        <f>IF((C889-B889)&gt;500,1,0)</f>
        <v>0</v>
      </c>
      <c r="J888" s="1">
        <f>STDEV(E884:E888)</f>
        <v>2177.0792819739017</v>
      </c>
      <c r="K888" s="1">
        <f>STDEV(E881:E888)</f>
        <v>1771.1749127143178</v>
      </c>
      <c r="L888" s="1">
        <f>IFERROR((E888-D888)/(C888-D888),0)</f>
        <v>1</v>
      </c>
      <c r="M888" s="1">
        <f>D888/E888-1</f>
        <v>-2.0107964570849512E-2</v>
      </c>
      <c r="N888" s="1">
        <f>SUM(L879:L888)</f>
        <v>6.4461348873394781</v>
      </c>
      <c r="O888" s="1">
        <f>SUM(M879:M888)</f>
        <v>-0.16345022300853329</v>
      </c>
      <c r="P888" s="1">
        <f>(J888-$P$2)/($P$1-$P$2)</f>
        <v>0.63079198042241968</v>
      </c>
      <c r="Q888" s="1">
        <f>(K888-Q$2)/(Q$1-Q$2)</f>
        <v>0.45838631365825844</v>
      </c>
      <c r="R888" s="1">
        <f>IFERROR((N888-R$2)/(R$1-R$2),0)</f>
        <v>0.70675361175739548</v>
      </c>
      <c r="S888" s="1">
        <f>IFERROR((O888-S$2)/(S$1-S$2),0)</f>
        <v>0.40069659142514852</v>
      </c>
    </row>
    <row r="889" spans="1:19" x14ac:dyDescent="0.25">
      <c r="A889" s="2">
        <v>41121</v>
      </c>
      <c r="B889" s="1">
        <v>57243</v>
      </c>
      <c r="C889" s="1">
        <v>57466</v>
      </c>
      <c r="D889" s="1">
        <v>56097</v>
      </c>
      <c r="E889" s="1">
        <v>56097</v>
      </c>
      <c r="F889" s="1">
        <f>IF((C890-B890)&gt;500,500,(E890-B890))</f>
        <v>-468</v>
      </c>
      <c r="G889" s="1">
        <f>(E890-B890)</f>
        <v>-468</v>
      </c>
      <c r="H889" s="1" t="str">
        <f>IF(AND(S889&lt;0.69,P889&gt;=0.46),"TRADE",IF(AND(S889&lt;0.69,P889&lt;0.11,Q889&gt;=0.26),"TRADE",IF(AND(S889&lt;0.69,P889&lt;0.46,P889&gt;=0.11,R889&lt;0.84),"TRADE","NO TRADE")))</f>
        <v>TRADE</v>
      </c>
      <c r="I889" s="1">
        <f>IF((C890-B890)&gt;500,1,0)</f>
        <v>0</v>
      </c>
      <c r="J889" s="1">
        <f>STDEV(E885:E889)</f>
        <v>1930.1406166391089</v>
      </c>
      <c r="K889" s="1">
        <f>STDEV(E882:E889)</f>
        <v>1843.6517140873279</v>
      </c>
      <c r="L889" s="1">
        <f>IFERROR((E889-D889)/(C889-D889),0)</f>
        <v>0</v>
      </c>
      <c r="M889" s="1">
        <f>D889/E889-1</f>
        <v>0</v>
      </c>
      <c r="N889" s="1">
        <f>SUM(L880:L889)</f>
        <v>5.5855684385377353</v>
      </c>
      <c r="O889" s="1">
        <f>SUM(M880:M889)</f>
        <v>-0.14879589812771565</v>
      </c>
      <c r="P889" s="1">
        <f>(J889-$P$2)/($P$1-$P$2)</f>
        <v>0.55704316059153969</v>
      </c>
      <c r="Q889" s="1">
        <f>(K889-Q$2)/(Q$1-Q$2)</f>
        <v>0.47877286755983922</v>
      </c>
      <c r="R889" s="1">
        <f>IFERROR((N889-R$2)/(R$1-R$2),0)</f>
        <v>0.57223675662372453</v>
      </c>
      <c r="S889" s="1">
        <f>IFERROR((O889-S$2)/(S$1-S$2),0)</f>
        <v>0.46425906894336183</v>
      </c>
    </row>
    <row r="890" spans="1:19" x14ac:dyDescent="0.25">
      <c r="A890" s="2">
        <v>41122</v>
      </c>
      <c r="B890" s="1">
        <v>56091</v>
      </c>
      <c r="C890" s="1">
        <v>56385</v>
      </c>
      <c r="D890" s="1">
        <v>55425</v>
      </c>
      <c r="E890" s="1">
        <v>55623</v>
      </c>
      <c r="F890" s="1">
        <f>IF((C891-B891)&gt;500,500,(E891-B891))</f>
        <v>-769</v>
      </c>
      <c r="G890" s="1">
        <f>(E891-B891)</f>
        <v>-769</v>
      </c>
      <c r="H890" s="1" t="str">
        <f>IF(AND(S890&lt;0.69,P890&gt;=0.46),"TRADE",IF(AND(S890&lt;0.69,P890&lt;0.11,Q890&gt;=0.26),"TRADE",IF(AND(S890&lt;0.69,P890&lt;0.46,P890&gt;=0.11,R890&lt;0.84),"TRADE","NO TRADE")))</f>
        <v>TRADE</v>
      </c>
      <c r="I890" s="1">
        <f>IF((C891-B891)&gt;500,1,0)</f>
        <v>0</v>
      </c>
      <c r="J890" s="1">
        <f>STDEV(E886:E890)</f>
        <v>1218.4805291837863</v>
      </c>
      <c r="K890" s="1">
        <f>STDEV(E883:E890)</f>
        <v>1873.6700997926885</v>
      </c>
      <c r="L890" s="1">
        <f>IFERROR((E890-D890)/(C890-D890),0)</f>
        <v>0.20624999999999999</v>
      </c>
      <c r="M890" s="1">
        <f>D890/E890-1</f>
        <v>-3.5596785502399753E-3</v>
      </c>
      <c r="N890" s="1">
        <f>SUM(L881:L890)</f>
        <v>4.7966400393091915</v>
      </c>
      <c r="O890" s="1">
        <f>SUM(M881:M890)</f>
        <v>-0.13344859098643991</v>
      </c>
      <c r="P890" s="1">
        <f>(J890-$P$2)/($P$1-$P$2)</f>
        <v>0.34450418254444315</v>
      </c>
      <c r="Q890" s="1">
        <f>(K890-Q$2)/(Q$1-Q$2)</f>
        <v>0.4872165547345973</v>
      </c>
      <c r="R890" s="1">
        <f>IFERROR((N890-R$2)/(R$1-R$2),0)</f>
        <v>0.44891778766132451</v>
      </c>
      <c r="S890" s="1">
        <f>IFERROR((O890-S$2)/(S$1-S$2),0)</f>
        <v>0.53082732596415372</v>
      </c>
    </row>
    <row r="891" spans="1:19" x14ac:dyDescent="0.25">
      <c r="A891" s="2">
        <v>41123</v>
      </c>
      <c r="B891" s="1">
        <v>56289</v>
      </c>
      <c r="C891" s="1">
        <v>56289</v>
      </c>
      <c r="D891" s="1">
        <v>55239</v>
      </c>
      <c r="E891" s="1">
        <v>55520</v>
      </c>
      <c r="F891" s="1">
        <f>IF((C892-B892)&gt;500,500,(E892-B892))</f>
        <v>500</v>
      </c>
      <c r="G891" s="1">
        <f>(E892-B892)</f>
        <v>1731</v>
      </c>
      <c r="H891" s="1" t="str">
        <f>IF(AND(S891&lt;0.69,P891&gt;=0.46),"TRADE",IF(AND(S891&lt;0.69,P891&lt;0.11,Q891&gt;=0.26),"TRADE",IF(AND(S891&lt;0.69,P891&lt;0.46,P891&gt;=0.11,R891&lt;0.84),"TRADE","NO TRADE")))</f>
        <v>TRADE</v>
      </c>
      <c r="I891" s="1">
        <f>IF((C892-B892)&gt;500,1,0)</f>
        <v>1</v>
      </c>
      <c r="J891" s="1">
        <f>STDEV(E887:E891)</f>
        <v>709.57677526818759</v>
      </c>
      <c r="K891" s="1">
        <f>STDEV(E884:E891)</f>
        <v>1755.6333818393211</v>
      </c>
      <c r="L891" s="1">
        <f>IFERROR((E891-D891)/(C891-D891),0)</f>
        <v>0.26761904761904765</v>
      </c>
      <c r="M891" s="1">
        <f>D891/E891-1</f>
        <v>-5.0612391930835443E-3</v>
      </c>
      <c r="N891" s="1">
        <f>SUM(L882:L891)</f>
        <v>4.2237275254664448</v>
      </c>
      <c r="O891" s="1">
        <f>SUM(M882:M891)</f>
        <v>-0.12479634977408138</v>
      </c>
      <c r="P891" s="1">
        <f>(J891-$P$2)/($P$1-$P$2)</f>
        <v>0.19251886583473976</v>
      </c>
      <c r="Q891" s="1">
        <f>(K891-Q$2)/(Q$1-Q$2)</f>
        <v>0.45401473198117037</v>
      </c>
      <c r="R891" s="1">
        <f>IFERROR((N891-R$2)/(R$1-R$2),0)</f>
        <v>0.35936469186475978</v>
      </c>
      <c r="S891" s="1">
        <f>IFERROR((O891-S$2)/(S$1-S$2),0)</f>
        <v>0.56835603452053263</v>
      </c>
    </row>
    <row r="892" spans="1:19" x14ac:dyDescent="0.25">
      <c r="A892" s="2">
        <v>41124</v>
      </c>
      <c r="B892" s="1">
        <v>55524</v>
      </c>
      <c r="C892" s="1">
        <v>57399</v>
      </c>
      <c r="D892" s="1">
        <v>55524</v>
      </c>
      <c r="E892" s="1">
        <v>57255</v>
      </c>
      <c r="F892" s="1">
        <f>IF((C893-B893)&gt;500,500,(E893-B893))</f>
        <v>500</v>
      </c>
      <c r="G892" s="1">
        <f>(E893-B893)</f>
        <v>1090</v>
      </c>
      <c r="H892" s="1" t="str">
        <f>IF(AND(S892&lt;0.69,P892&gt;=0.46),"TRADE",IF(AND(S892&lt;0.69,P892&lt;0.11,Q892&gt;=0.26),"TRADE",IF(AND(S892&lt;0.69,P892&lt;0.46,P892&gt;=0.11,R892&lt;0.84),"TRADE","NO TRADE")))</f>
        <v>TRADE</v>
      </c>
      <c r="I892" s="1">
        <f>IF((C893-B893)&gt;500,1,0)</f>
        <v>1</v>
      </c>
      <c r="J892" s="1">
        <f>STDEV(E888:E892)</f>
        <v>850.63282325572186</v>
      </c>
      <c r="K892" s="1">
        <f>STDEV(E885:E892)</f>
        <v>1607.8057807370355</v>
      </c>
      <c r="L892" s="1">
        <f>IFERROR((E892-D892)/(C892-D892),0)</f>
        <v>0.92320000000000002</v>
      </c>
      <c r="M892" s="1">
        <f>D892/E892-1</f>
        <v>-3.0233167408959871E-2</v>
      </c>
      <c r="N892" s="1">
        <f>SUM(L883:L892)</f>
        <v>5.0993879091194891</v>
      </c>
      <c r="O892" s="1">
        <f>SUM(M883:M892)</f>
        <v>-0.1539777596408326</v>
      </c>
      <c r="P892" s="1">
        <f>(J892-$P$2)/($P$1-$P$2)</f>
        <v>0.23464559011659694</v>
      </c>
      <c r="Q892" s="1">
        <f>(K892-Q$2)/(Q$1-Q$2)</f>
        <v>0.41243321484849782</v>
      </c>
      <c r="R892" s="1">
        <f>IFERROR((N892-R$2)/(R$1-R$2),0)</f>
        <v>0.49624091000940646</v>
      </c>
      <c r="S892" s="1">
        <f>IFERROR((O892-S$2)/(S$1-S$2),0)</f>
        <v>0.4417829768266151</v>
      </c>
    </row>
    <row r="893" spans="1:19" x14ac:dyDescent="0.25">
      <c r="A893" s="2">
        <v>41127</v>
      </c>
      <c r="B893" s="1">
        <v>57255</v>
      </c>
      <c r="C893" s="1">
        <v>58996</v>
      </c>
      <c r="D893" s="1">
        <v>56893</v>
      </c>
      <c r="E893" s="1">
        <v>58345</v>
      </c>
      <c r="F893" s="1">
        <f>IF((C894-B894)&gt;500,500,(E894-B894))</f>
        <v>500</v>
      </c>
      <c r="G893" s="1">
        <f>(E894-B894)</f>
        <v>-617</v>
      </c>
      <c r="H893" s="1" t="str">
        <f>IF(AND(S893&lt;0.69,P893&gt;=0.46),"TRADE",IF(AND(S893&lt;0.69,P893&lt;0.11,Q893&gt;=0.26),"TRADE",IF(AND(S893&lt;0.69,P893&lt;0.46,P893&gt;=0.11,R893&lt;0.84),"TRADE","NO TRADE")))</f>
        <v>TRADE</v>
      </c>
      <c r="I893" s="1">
        <f>IF((C894-B894)&gt;500,1,0)</f>
        <v>1</v>
      </c>
      <c r="J893" s="1">
        <f>STDEV(E889:E893)</f>
        <v>1208.601257652829</v>
      </c>
      <c r="K893" s="1">
        <f>STDEV(E886:E893)</f>
        <v>1332.0588723047169</v>
      </c>
      <c r="L893" s="1">
        <f>IFERROR((E893-D893)/(C893-D893),0)</f>
        <v>0.69044222539229672</v>
      </c>
      <c r="M893" s="1">
        <f>D893/E893-1</f>
        <v>-2.4886451281172284E-2</v>
      </c>
      <c r="N893" s="1">
        <f>SUM(L884:L893)</f>
        <v>5.3730788654762529</v>
      </c>
      <c r="O893" s="1">
        <f>SUM(M884:M893)</f>
        <v>-0.16338357585770646</v>
      </c>
      <c r="P893" s="1">
        <f>(J893-$P$2)/($P$1-$P$2)</f>
        <v>0.34155371460047368</v>
      </c>
      <c r="Q893" s="1">
        <f>(K893-Q$2)/(Q$1-Q$2)</f>
        <v>0.33487006215060378</v>
      </c>
      <c r="R893" s="1">
        <f>IFERROR((N893-R$2)/(R$1-R$2),0)</f>
        <v>0.53902208835873844</v>
      </c>
      <c r="S893" s="1">
        <f>IFERROR((O893-S$2)/(S$1-S$2),0)</f>
        <v>0.40098567045543726</v>
      </c>
    </row>
    <row r="894" spans="1:19" x14ac:dyDescent="0.25">
      <c r="A894" s="2">
        <v>41128</v>
      </c>
      <c r="B894" s="1">
        <v>58343</v>
      </c>
      <c r="C894" s="1">
        <v>59316</v>
      </c>
      <c r="D894" s="1">
        <v>57679</v>
      </c>
      <c r="E894" s="1">
        <v>57726</v>
      </c>
      <c r="F894" s="1">
        <f>IF((C895-B895)&gt;500,500,(E895-B895))</f>
        <v>500</v>
      </c>
      <c r="G894" s="1">
        <f>(E895-B895)</f>
        <v>1228</v>
      </c>
      <c r="H894" s="1" t="str">
        <f>IF(AND(S894&lt;0.69,P894&gt;=0.46),"TRADE",IF(AND(S894&lt;0.69,P894&lt;0.11,Q894&gt;=0.26),"TRADE",IF(AND(S894&lt;0.69,P894&lt;0.46,P894&gt;=0.11,R894&lt;0.84),"TRADE","NO TRADE")))</f>
        <v>TRADE</v>
      </c>
      <c r="I894" s="1">
        <f>IF((C895-B895)&gt;500,1,0)</f>
        <v>1</v>
      </c>
      <c r="J894" s="1">
        <f>STDEV(E890:E894)</f>
        <v>1267.9967271251137</v>
      </c>
      <c r="K894" s="1">
        <f>STDEV(E887:E894)</f>
        <v>1015.9270221259568</v>
      </c>
      <c r="L894" s="1">
        <f>IFERROR((E894-D894)/(C894-D894),0)</f>
        <v>2.8711056811240074E-2</v>
      </c>
      <c r="M894" s="1">
        <f>D894/E894-1</f>
        <v>-8.141911790181533E-4</v>
      </c>
      <c r="N894" s="1">
        <f>SUM(L885:L894)</f>
        <v>5.1658017216975223</v>
      </c>
      <c r="O894" s="1">
        <f>SUM(M885:M894)</f>
        <v>-0.15963840990608003</v>
      </c>
      <c r="P894" s="1">
        <f>(J894-$P$2)/($P$1-$P$2)</f>
        <v>0.35929231285094732</v>
      </c>
      <c r="Q894" s="1">
        <f>(K894-Q$2)/(Q$1-Q$2)</f>
        <v>0.24594727745834544</v>
      </c>
      <c r="R894" s="1">
        <f>IFERROR((N894-R$2)/(R$1-R$2),0)</f>
        <v>0.50662218529369563</v>
      </c>
      <c r="S894" s="1">
        <f>IFERROR((O894-S$2)/(S$1-S$2),0)</f>
        <v>0.41723015995176616</v>
      </c>
    </row>
    <row r="895" spans="1:19" x14ac:dyDescent="0.25">
      <c r="A895" s="2">
        <v>41129</v>
      </c>
      <c r="B895" s="1">
        <v>57723</v>
      </c>
      <c r="C895" s="1">
        <v>58964</v>
      </c>
      <c r="D895" s="1">
        <v>57603</v>
      </c>
      <c r="E895" s="1">
        <v>58951</v>
      </c>
      <c r="F895" s="1">
        <f>IF((C896-B896)&gt;500,500,(E896-B896))</f>
        <v>-153</v>
      </c>
      <c r="G895" s="1">
        <f>(E896-B896)</f>
        <v>-153</v>
      </c>
      <c r="H895" s="1" t="str">
        <f>IF(AND(S895&lt;0.69,P895&gt;=0.46),"TRADE",IF(AND(S895&lt;0.69,P895&lt;0.11,Q895&gt;=0.26),"TRADE",IF(AND(S895&lt;0.69,P895&lt;0.46,P895&gt;=0.11,R895&lt;0.84),"TRADE","NO TRADE")))</f>
        <v>TRADE</v>
      </c>
      <c r="I895" s="1">
        <f>IF((C896-B896)&gt;500,1,0)</f>
        <v>0</v>
      </c>
      <c r="J895" s="1">
        <f>STDEV(E891:E895)</f>
        <v>1307.0276584678688</v>
      </c>
      <c r="K895" s="1">
        <f>STDEV(E888:E895)</f>
        <v>1259.0089923654807</v>
      </c>
      <c r="L895" s="1">
        <f>IFERROR((E895-D895)/(C895-D895),0)</f>
        <v>0.99044819985304922</v>
      </c>
      <c r="M895" s="1">
        <f>D895/E895-1</f>
        <v>-2.2866448406303586E-2</v>
      </c>
      <c r="N895" s="1">
        <f>SUM(L886:L895)</f>
        <v>5.8608722439857459</v>
      </c>
      <c r="O895" s="1">
        <f>SUM(M886:M895)</f>
        <v>-0.17752462716883133</v>
      </c>
      <c r="P895" s="1">
        <f>(J895-$P$2)/($P$1-$P$2)</f>
        <v>0.37094899334497089</v>
      </c>
      <c r="Q895" s="1">
        <f>(K895-Q$2)/(Q$1-Q$2)</f>
        <v>0.31432231050217319</v>
      </c>
      <c r="R895" s="1">
        <f>IFERROR((N895-R$2)/(R$1-R$2),0)</f>
        <v>0.61527004262594243</v>
      </c>
      <c r="S895" s="1">
        <f>IFERROR((O895-S$2)/(S$1-S$2),0)</f>
        <v>0.33964949404625672</v>
      </c>
    </row>
    <row r="896" spans="1:19" x14ac:dyDescent="0.25">
      <c r="A896" s="2">
        <v>41130</v>
      </c>
      <c r="B896" s="1">
        <v>58950</v>
      </c>
      <c r="C896" s="1">
        <v>59202</v>
      </c>
      <c r="D896" s="1">
        <v>58115</v>
      </c>
      <c r="E896" s="1">
        <v>58797</v>
      </c>
      <c r="F896" s="1">
        <f>IF((C897-B897)&gt;500,500,(E897-B897))</f>
        <v>500</v>
      </c>
      <c r="G896" s="1">
        <f>(E897-B897)</f>
        <v>507</v>
      </c>
      <c r="H896" s="1" t="str">
        <f>IF(AND(S896&lt;0.69,P896&gt;=0.46),"TRADE",IF(AND(S896&lt;0.69,P896&lt;0.11,Q896&gt;=0.26),"TRADE",IF(AND(S896&lt;0.69,P896&lt;0.46,P896&gt;=0.11,R896&lt;0.84),"TRADE","NO TRADE")))</f>
        <v>TRADE</v>
      </c>
      <c r="I896" s="1">
        <f>IF((C897-B897)&gt;500,1,0)</f>
        <v>1</v>
      </c>
      <c r="J896" s="1">
        <f>STDEV(E892:E896)</f>
        <v>717.29366371103549</v>
      </c>
      <c r="K896" s="1">
        <f>STDEV(E889:E896)</f>
        <v>1397.4134013547009</v>
      </c>
      <c r="L896" s="1">
        <f>IFERROR((E896-D896)/(C896-D896),0)</f>
        <v>0.62741490340386386</v>
      </c>
      <c r="M896" s="1">
        <f>D896/E896-1</f>
        <v>-1.1599231253295206E-2</v>
      </c>
      <c r="N896" s="1">
        <f>SUM(L887:L896)</f>
        <v>5.5709484377121905</v>
      </c>
      <c r="O896" s="1">
        <f>SUM(M887:M896)</f>
        <v>-0.16384748488732293</v>
      </c>
      <c r="P896" s="1">
        <f>(J896-$P$2)/($P$1-$P$2)</f>
        <v>0.19482353292547261</v>
      </c>
      <c r="Q896" s="1">
        <f>(K896-Q$2)/(Q$1-Q$2)</f>
        <v>0.35325323585514978</v>
      </c>
      <c r="R896" s="1">
        <f>IFERROR((N896-R$2)/(R$1-R$2),0)</f>
        <v>0.56995147518399114</v>
      </c>
      <c r="S896" s="1">
        <f>IFERROR((O896-S$2)/(S$1-S$2),0)</f>
        <v>0.39897348582698738</v>
      </c>
    </row>
    <row r="897" spans="1:19" x14ac:dyDescent="0.25">
      <c r="A897" s="2">
        <v>41131</v>
      </c>
      <c r="B897" s="1">
        <v>58774</v>
      </c>
      <c r="C897" s="1">
        <v>59365</v>
      </c>
      <c r="D897" s="1">
        <v>58128</v>
      </c>
      <c r="E897" s="1">
        <v>59281</v>
      </c>
      <c r="F897" s="1">
        <f>IF((C898-B898)&gt;500,500,(E898-B898))</f>
        <v>-158</v>
      </c>
      <c r="G897" s="1">
        <f>(E898-B898)</f>
        <v>-158</v>
      </c>
      <c r="H897" s="1" t="str">
        <f>IF(AND(S897&lt;0.69,P897&gt;=0.46),"TRADE",IF(AND(S897&lt;0.69,P897&lt;0.11,Q897&gt;=0.26),"TRADE",IF(AND(S897&lt;0.69,P897&lt;0.46,P897&gt;=0.11,R897&lt;0.84),"TRADE","NO TRADE")))</f>
        <v>TRADE</v>
      </c>
      <c r="I897" s="1">
        <f>IF((C898-B898)&gt;500,1,0)</f>
        <v>0</v>
      </c>
      <c r="J897" s="1">
        <f>STDEV(E893:E897)</f>
        <v>602.63421741550655</v>
      </c>
      <c r="K897" s="1">
        <f>STDEV(E890:E897)</f>
        <v>1461.2971488177404</v>
      </c>
      <c r="L897" s="1">
        <f>IFERROR((E897-D897)/(C897-D897),0)</f>
        <v>0.9320937752627324</v>
      </c>
      <c r="M897" s="1">
        <f>D897/E897-1</f>
        <v>-1.9449739376866115E-2</v>
      </c>
      <c r="N897" s="1">
        <f>SUM(L888:L897)</f>
        <v>5.6661792083422293</v>
      </c>
      <c r="O897" s="1">
        <f>SUM(M888:M897)</f>
        <v>-0.13857811121978825</v>
      </c>
      <c r="P897" s="1">
        <f>(J897-$P$2)/($P$1-$P$2)</f>
        <v>0.16058021653233909</v>
      </c>
      <c r="Q897" s="1">
        <f>(K897-Q$2)/(Q$1-Q$2)</f>
        <v>0.37122270244884559</v>
      </c>
      <c r="R897" s="1">
        <f>IFERROR((N897-R$2)/(R$1-R$2),0)</f>
        <v>0.58483718656042893</v>
      </c>
      <c r="S897" s="1">
        <f>IFERROR((O897-S$2)/(S$1-S$2),0)</f>
        <v>0.50857826180301902</v>
      </c>
    </row>
    <row r="898" spans="1:19" x14ac:dyDescent="0.25">
      <c r="A898" s="2">
        <v>41134</v>
      </c>
      <c r="B898" s="1">
        <v>59281</v>
      </c>
      <c r="C898" s="1">
        <v>59543</v>
      </c>
      <c r="D898" s="1">
        <v>58601</v>
      </c>
      <c r="E898" s="1">
        <v>59123</v>
      </c>
      <c r="F898" s="1">
        <f>IF((C899-B899)&gt;500,500,(E899-B899))</f>
        <v>-1040</v>
      </c>
      <c r="G898" s="1">
        <f>(E899-B899)</f>
        <v>-1040</v>
      </c>
      <c r="H898" s="1" t="str">
        <f>IF(AND(S898&lt;0.69,P898&gt;=0.46),"TRADE",IF(AND(S898&lt;0.69,P898&lt;0.11,Q898&gt;=0.26),"TRADE",IF(AND(S898&lt;0.69,P898&lt;0.46,P898&gt;=0.11,R898&lt;0.84),"TRADE","NO TRADE")))</f>
        <v>TRADE</v>
      </c>
      <c r="I898" s="1">
        <f>IF((C899-B899)&gt;500,1,0)</f>
        <v>0</v>
      </c>
      <c r="J898" s="1">
        <f>STDEV(E894:E898)</f>
        <v>614.20664275144406</v>
      </c>
      <c r="K898" s="1">
        <f>STDEV(E891:E898)</f>
        <v>1265.8551880617533</v>
      </c>
      <c r="L898" s="1">
        <f>IFERROR((E898-D898)/(C898-D898),0)</f>
        <v>0.55414012738853502</v>
      </c>
      <c r="M898" s="1">
        <f>D898/E898-1</f>
        <v>-8.8290512998325799E-3</v>
      </c>
      <c r="N898" s="1">
        <f>SUM(L889:L898)</f>
        <v>5.220319335730764</v>
      </c>
      <c r="O898" s="1">
        <f>SUM(M889:M898)</f>
        <v>-0.12729919794877131</v>
      </c>
      <c r="P898" s="1">
        <f>(J898-$P$2)/($P$1-$P$2)</f>
        <v>0.16403634888791524</v>
      </c>
      <c r="Q898" s="1">
        <f>(K898-Q$2)/(Q$1-Q$2)</f>
        <v>0.31624803480207048</v>
      </c>
      <c r="R898" s="1">
        <f>IFERROR((N898-R$2)/(R$1-R$2),0)</f>
        <v>0.51514394209626935</v>
      </c>
      <c r="S898" s="1">
        <f>IFERROR((O898-S$2)/(S$1-S$2),0)</f>
        <v>0.55750004271408138</v>
      </c>
    </row>
    <row r="899" spans="1:19" x14ac:dyDescent="0.25">
      <c r="A899" s="2">
        <v>41135</v>
      </c>
      <c r="B899" s="1">
        <v>59123</v>
      </c>
      <c r="C899" s="1">
        <v>59605</v>
      </c>
      <c r="D899" s="1">
        <v>57904</v>
      </c>
      <c r="E899" s="1">
        <v>58083</v>
      </c>
      <c r="F899" s="1">
        <f>IF((C900-B900)&gt;500,500,(E900-B900))</f>
        <v>106</v>
      </c>
      <c r="G899" s="1">
        <f>(E900-B900)</f>
        <v>106</v>
      </c>
      <c r="H899" s="1" t="str">
        <f>IF(AND(S899&lt;0.69,P899&gt;=0.46),"TRADE",IF(AND(S899&lt;0.69,P899&lt;0.11,Q899&gt;=0.26),"TRADE",IF(AND(S899&lt;0.69,P899&lt;0.46,P899&gt;=0.11,R899&lt;0.84),"TRADE","NO TRADE")))</f>
        <v>TRADE</v>
      </c>
      <c r="I899" s="1">
        <f>IF((C900-B900)&gt;500,1,0)</f>
        <v>0</v>
      </c>
      <c r="J899" s="1">
        <f>STDEV(E895:E899)</f>
        <v>464.09697262533399</v>
      </c>
      <c r="K899" s="1">
        <f>STDEV(E892:E899)</f>
        <v>718.39353272224184</v>
      </c>
      <c r="L899" s="1">
        <f>IFERROR((E899-D899)/(C899-D899),0)</f>
        <v>0.10523221634332745</v>
      </c>
      <c r="M899" s="1">
        <f>D899/E899-1</f>
        <v>-3.0817967391491008E-3</v>
      </c>
      <c r="N899" s="1">
        <f>SUM(L890:L899)</f>
        <v>5.3255515520740913</v>
      </c>
      <c r="O899" s="1">
        <f>SUM(M890:M899)</f>
        <v>-0.13038099468792042</v>
      </c>
      <c r="P899" s="1">
        <f>(J899-$P$2)/($P$1-$P$2)</f>
        <v>0.1192057388172147</v>
      </c>
      <c r="Q899" s="1">
        <f>(K899-Q$2)/(Q$1-Q$2)</f>
        <v>0.16225591133366621</v>
      </c>
      <c r="R899" s="1">
        <f>IFERROR((N899-R$2)/(R$1-R$2),0)</f>
        <v>0.53159299936658322</v>
      </c>
      <c r="S899" s="1">
        <f>IFERROR((O899-S$2)/(S$1-S$2),0)</f>
        <v>0.54413288745165911</v>
      </c>
    </row>
    <row r="900" spans="1:19" x14ac:dyDescent="0.25">
      <c r="A900" s="2">
        <v>41136</v>
      </c>
      <c r="B900" s="1">
        <v>58083</v>
      </c>
      <c r="C900" s="1">
        <v>58375</v>
      </c>
      <c r="D900" s="1">
        <v>57630</v>
      </c>
      <c r="E900" s="1">
        <v>58189</v>
      </c>
      <c r="F900" s="1">
        <f>IF((C901-B901)&gt;500,500,(E901-B901))</f>
        <v>500</v>
      </c>
      <c r="G900" s="1">
        <f>(E901-B901)</f>
        <v>1256</v>
      </c>
      <c r="H900" s="1" t="str">
        <f>IF(AND(S900&lt;0.69,P900&gt;=0.46),"TRADE",IF(AND(S900&lt;0.69,P900&lt;0.11,Q900&gt;=0.26),"TRADE",IF(AND(S900&lt;0.69,P900&lt;0.46,P900&gt;=0.11,R900&lt;0.84),"TRADE","NO TRADE")))</f>
        <v>TRADE</v>
      </c>
      <c r="I900" s="1">
        <f>IF((C901-B901)&gt;500,1,0)</f>
        <v>1</v>
      </c>
      <c r="J900" s="1">
        <f>STDEV(E896:E900)</f>
        <v>540.26919216257375</v>
      </c>
      <c r="K900" s="1">
        <f>STDEV(E893:E900)</f>
        <v>554.56326123742258</v>
      </c>
      <c r="L900" s="1">
        <f>IFERROR((E900-D900)/(C900-D900),0)</f>
        <v>0.75033557046979871</v>
      </c>
      <c r="M900" s="1">
        <f>D900/E900-1</f>
        <v>-9.6066266820189483E-3</v>
      </c>
      <c r="N900" s="1">
        <f>SUM(L891:L900)</f>
        <v>5.8696371225438906</v>
      </c>
      <c r="O900" s="1">
        <f>SUM(M891:M900)</f>
        <v>-0.13642794281969939</v>
      </c>
      <c r="P900" s="1">
        <f>(J900-$P$2)/($P$1-$P$2)</f>
        <v>0.14195475338386396</v>
      </c>
      <c r="Q900" s="1">
        <f>(K900-Q$2)/(Q$1-Q$2)</f>
        <v>0.11617310142672058</v>
      </c>
      <c r="R900" s="1">
        <f>IFERROR((N900-R$2)/(R$1-R$2),0)</f>
        <v>0.61664009824560062</v>
      </c>
      <c r="S900" s="1">
        <f>IFERROR((O900-S$2)/(S$1-S$2),0)</f>
        <v>0.51790452089052708</v>
      </c>
    </row>
    <row r="901" spans="1:19" x14ac:dyDescent="0.25">
      <c r="A901" s="2">
        <v>41137</v>
      </c>
      <c r="B901" s="1">
        <v>58190</v>
      </c>
      <c r="C901" s="1">
        <v>59544</v>
      </c>
      <c r="D901" s="1">
        <v>58190</v>
      </c>
      <c r="E901" s="1">
        <v>59446</v>
      </c>
      <c r="F901" s="1">
        <f>IF((C902-B902)&gt;500,500,(E902-B902))</f>
        <v>-361</v>
      </c>
      <c r="G901" s="1">
        <f>(E902-B902)</f>
        <v>-361</v>
      </c>
      <c r="H901" s="1" t="str">
        <f>IF(AND(S901&lt;0.69,P901&gt;=0.46),"TRADE",IF(AND(S901&lt;0.69,P901&lt;0.11,Q901&gt;=0.26),"TRADE",IF(AND(S901&lt;0.69,P901&lt;0.46,P901&gt;=0.11,R901&lt;0.84),"TRADE","NO TRADE")))</f>
        <v>TRADE</v>
      </c>
      <c r="I901" s="1">
        <f>IF((C902-B902)&gt;500,1,0)</f>
        <v>0</v>
      </c>
      <c r="J901" s="1">
        <f>STDEV(E897:E901)</f>
        <v>639.81231623031454</v>
      </c>
      <c r="K901" s="1">
        <f>STDEV(E894:E901)</f>
        <v>625.17426142065153</v>
      </c>
      <c r="L901" s="1">
        <f>IFERROR((E901-D901)/(C901-D901),0)</f>
        <v>0.92762186115214185</v>
      </c>
      <c r="M901" s="1">
        <f>D901/E901-1</f>
        <v>-2.1128419069407545E-2</v>
      </c>
      <c r="N901" s="1">
        <f>SUM(L892:L901)</f>
        <v>6.5296399360769843</v>
      </c>
      <c r="O901" s="1">
        <f>SUM(M892:M901)</f>
        <v>-0.15249512269602339</v>
      </c>
      <c r="P901" s="1">
        <f>(J901-$P$2)/($P$1-$P$2)</f>
        <v>0.1716835441842911</v>
      </c>
      <c r="Q901" s="1">
        <f>(K901-Q$2)/(Q$1-Q$2)</f>
        <v>0.13603483558178212</v>
      </c>
      <c r="R901" s="1">
        <f>IFERROR((N901-R$2)/(R$1-R$2),0)</f>
        <v>0.71980645219707795</v>
      </c>
      <c r="S901" s="1">
        <f>IFERROR((O901-S$2)/(S$1-S$2),0)</f>
        <v>0.44821384813856935</v>
      </c>
    </row>
    <row r="902" spans="1:19" x14ac:dyDescent="0.25">
      <c r="A902" s="2">
        <v>41138</v>
      </c>
      <c r="B902" s="1">
        <v>59443</v>
      </c>
      <c r="C902" s="1">
        <v>59822</v>
      </c>
      <c r="D902" s="1">
        <v>58944</v>
      </c>
      <c r="E902" s="1">
        <v>59082</v>
      </c>
      <c r="F902" s="1">
        <f>IF((C903-B903)&gt;500,500,(E903-B903))</f>
        <v>200</v>
      </c>
      <c r="G902" s="1">
        <f>(E903-B903)</f>
        <v>200</v>
      </c>
      <c r="H902" s="1" t="str">
        <f>IF(AND(S902&lt;0.69,P902&gt;=0.46),"TRADE",IF(AND(S902&lt;0.69,P902&lt;0.11,Q902&gt;=0.26),"TRADE",IF(AND(S902&lt;0.69,P902&lt;0.46,P902&gt;=0.11,R902&lt;0.84),"TRADE","NO TRADE")))</f>
        <v>TRADE</v>
      </c>
      <c r="I902" s="1">
        <f>IF((C903-B903)&gt;500,1,0)</f>
        <v>0</v>
      </c>
      <c r="J902" s="1">
        <f>STDEV(E898:E902)</f>
        <v>609.79365362391229</v>
      </c>
      <c r="K902" s="1">
        <f>STDEV(E895:E902)</f>
        <v>493.48064081293285</v>
      </c>
      <c r="L902" s="1">
        <f>IFERROR((E902-D902)/(C902-D902),0)</f>
        <v>0.15717539863325741</v>
      </c>
      <c r="M902" s="1">
        <f>D902/E902-1</f>
        <v>-2.3357367726211109E-3</v>
      </c>
      <c r="N902" s="1">
        <f>SUM(L893:L902)</f>
        <v>5.7636153347102423</v>
      </c>
      <c r="O902" s="1">
        <f>SUM(M893:M902)</f>
        <v>-0.12459769205968463</v>
      </c>
      <c r="P902" s="1">
        <f>(J902-$P$2)/($P$1-$P$2)</f>
        <v>0.16271839918716371</v>
      </c>
      <c r="Q902" s="1">
        <f>(K902-Q$2)/(Q$1-Q$2)</f>
        <v>9.8991546637557562E-2</v>
      </c>
      <c r="R902" s="1">
        <f>IFERROR((N902-R$2)/(R$1-R$2),0)</f>
        <v>0.60006762148347526</v>
      </c>
      <c r="S902" s="1">
        <f>IFERROR((O902-S$2)/(S$1-S$2),0)</f>
        <v>0.56921770345498435</v>
      </c>
    </row>
    <row r="903" spans="1:19" x14ac:dyDescent="0.25">
      <c r="A903" s="2">
        <v>41141</v>
      </c>
      <c r="B903" s="1">
        <v>59083</v>
      </c>
      <c r="C903" s="1">
        <v>59462</v>
      </c>
      <c r="D903" s="1">
        <v>58629</v>
      </c>
      <c r="E903" s="1">
        <v>59283</v>
      </c>
      <c r="F903" s="1">
        <f>IF((C904-B904)&gt;500,500,(E904-B904))</f>
        <v>500</v>
      </c>
      <c r="G903" s="1">
        <f>(E904-B904)</f>
        <v>-380</v>
      </c>
      <c r="H903" s="1" t="str">
        <f>IF(AND(S903&lt;0.69,P903&gt;=0.46),"TRADE",IF(AND(S903&lt;0.69,P903&lt;0.11,Q903&gt;=0.26),"TRADE",IF(AND(S903&lt;0.69,P903&lt;0.46,P903&gt;=0.11,R903&lt;0.84),"TRADE","NO TRADE")))</f>
        <v>TRADE</v>
      </c>
      <c r="I903" s="1">
        <f>IF((C904-B904)&gt;500,1,0)</f>
        <v>1</v>
      </c>
      <c r="J903" s="1">
        <f>STDEV(E899:E903)</f>
        <v>635.64164432485074</v>
      </c>
      <c r="K903" s="1">
        <f>STDEV(E896:E903)</f>
        <v>514.85864911782198</v>
      </c>
      <c r="L903" s="1">
        <f>IFERROR((E903-D903)/(C903-D903),0)</f>
        <v>0.78511404561824727</v>
      </c>
      <c r="M903" s="1">
        <f>D903/E903-1</f>
        <v>-1.1031830372956852E-2</v>
      </c>
      <c r="N903" s="1">
        <f>SUM(L894:L903)</f>
        <v>5.8582871549361935</v>
      </c>
      <c r="O903" s="1">
        <f>SUM(M894:M903)</f>
        <v>-0.1107430711514692</v>
      </c>
      <c r="P903" s="1">
        <f>(J903-$P$2)/($P$1-$P$2)</f>
        <v>0.17043796309834511</v>
      </c>
      <c r="Q903" s="1">
        <f>(K903-Q$2)/(Q$1-Q$2)</f>
        <v>0.10500483517071242</v>
      </c>
      <c r="R903" s="1">
        <f>IFERROR((N903-R$2)/(R$1-R$2),0)</f>
        <v>0.61486596220929302</v>
      </c>
      <c r="S903" s="1">
        <f>IFERROR((O903-S$2)/(S$1-S$2),0)</f>
        <v>0.62931150082633591</v>
      </c>
    </row>
    <row r="904" spans="1:19" x14ac:dyDescent="0.25">
      <c r="A904" s="2">
        <v>41142</v>
      </c>
      <c r="B904" s="1">
        <v>59298</v>
      </c>
      <c r="C904" s="1">
        <v>60209</v>
      </c>
      <c r="D904" s="1">
        <v>58684</v>
      </c>
      <c r="E904" s="1">
        <v>58918</v>
      </c>
      <c r="F904" s="1">
        <f>IF((C905-B905)&gt;500,500,(E905-B905))</f>
        <v>500</v>
      </c>
      <c r="G904" s="1">
        <f>(E905-B905)</f>
        <v>463</v>
      </c>
      <c r="H904" s="1" t="str">
        <f>IF(AND(S904&lt;0.69,P904&gt;=0.46),"TRADE",IF(AND(S904&lt;0.69,P904&lt;0.11,Q904&gt;=0.26),"TRADE",IF(AND(S904&lt;0.69,P904&lt;0.46,P904&gt;=0.11,R904&lt;0.84),"TRADE","NO TRADE")))</f>
        <v>TRADE</v>
      </c>
      <c r="I904" s="1">
        <f>IF((C905-B905)&gt;500,1,0)</f>
        <v>1</v>
      </c>
      <c r="J904" s="1">
        <f>STDEV(E900:E904)</f>
        <v>487.03932079453296</v>
      </c>
      <c r="K904" s="1">
        <f>STDEV(E897:E904)</f>
        <v>512.82131042749324</v>
      </c>
      <c r="L904" s="1">
        <f>IFERROR((E904-D904)/(C904-D904),0)</f>
        <v>0.15344262295081967</v>
      </c>
      <c r="M904" s="1">
        <f>D904/E904-1</f>
        <v>-3.9716215757493734E-3</v>
      </c>
      <c r="N904" s="1">
        <f>SUM(L895:L904)</f>
        <v>5.9830187210757728</v>
      </c>
      <c r="O904" s="1">
        <f>SUM(M895:M904)</f>
        <v>-0.11390050154820042</v>
      </c>
      <c r="P904" s="1">
        <f>(J904-$P$2)/($P$1-$P$2)</f>
        <v>0.12605752567422085</v>
      </c>
      <c r="Q904" s="1">
        <f>(K904-Q$2)/(Q$1-Q$2)</f>
        <v>0.10443176469520396</v>
      </c>
      <c r="R904" s="1">
        <f>IFERROR((N904-R$2)/(R$1-R$2),0)</f>
        <v>0.63436300167249327</v>
      </c>
      <c r="S904" s="1">
        <f>IFERROR((O904-S$2)/(S$1-S$2),0)</f>
        <v>0.61561628796325418</v>
      </c>
    </row>
    <row r="905" spans="1:19" x14ac:dyDescent="0.25">
      <c r="A905" s="2">
        <v>41143</v>
      </c>
      <c r="B905" s="1">
        <v>58918</v>
      </c>
      <c r="C905" s="1">
        <v>59585</v>
      </c>
      <c r="D905" s="1">
        <v>58443</v>
      </c>
      <c r="E905" s="1">
        <v>59381</v>
      </c>
      <c r="F905" s="1">
        <f>IF((C906-B906)&gt;500,500,(E906-B906))</f>
        <v>-870</v>
      </c>
      <c r="G905" s="1">
        <f>(E906-B906)</f>
        <v>-870</v>
      </c>
      <c r="H905" s="1" t="str">
        <f>IF(AND(S905&lt;0.69,P905&gt;=0.46),"TRADE",IF(AND(S905&lt;0.69,P905&lt;0.11,Q905&gt;=0.26),"TRADE",IF(AND(S905&lt;0.69,P905&lt;0.46,P905&gt;=0.11,R905&lt;0.84),"TRADE","NO TRADE")))</f>
        <v>NO TRADE</v>
      </c>
      <c r="I905" s="1">
        <f>IF((C906-B906)&gt;500,1,0)</f>
        <v>0</v>
      </c>
      <c r="J905" s="1">
        <f>STDEV(E901:E905)</f>
        <v>218.62868064368865</v>
      </c>
      <c r="K905" s="1">
        <f>STDEV(E898:E905)</f>
        <v>523.8217901702285</v>
      </c>
      <c r="L905" s="1">
        <f>IFERROR((E905-D905)/(C905-D905),0)</f>
        <v>0.8213660245183888</v>
      </c>
      <c r="M905" s="1">
        <f>D905/E905-1</f>
        <v>-1.5796298479311521E-2</v>
      </c>
      <c r="N905" s="1">
        <f>SUM(L896:L905)</f>
        <v>5.8139365457411118</v>
      </c>
      <c r="O905" s="1">
        <f>SUM(M896:M905)</f>
        <v>-0.10683035162120835</v>
      </c>
      <c r="P905" s="1">
        <f>(J905-$P$2)/($P$1-$P$2)</f>
        <v>4.5896049486041569E-2</v>
      </c>
      <c r="Q905" s="1">
        <f>(K905-Q$2)/(Q$1-Q$2)</f>
        <v>0.10752602201575444</v>
      </c>
      <c r="R905" s="1">
        <f>IFERROR((N905-R$2)/(R$1-R$2),0)</f>
        <v>0.60793343017705803</v>
      </c>
      <c r="S905" s="1">
        <f>IFERROR((O905-S$2)/(S$1-S$2),0)</f>
        <v>0.64628274646200667</v>
      </c>
    </row>
    <row r="906" spans="1:19" x14ac:dyDescent="0.25">
      <c r="A906" s="2">
        <v>41144</v>
      </c>
      <c r="B906" s="1">
        <v>59382</v>
      </c>
      <c r="C906" s="1">
        <v>59382</v>
      </c>
      <c r="D906" s="1">
        <v>58145</v>
      </c>
      <c r="E906" s="1">
        <v>58512</v>
      </c>
      <c r="F906" s="1">
        <f>IF((C907-B907)&gt;500,500,(E907-B907))</f>
        <v>-85</v>
      </c>
      <c r="G906" s="1">
        <f>(E907-B907)</f>
        <v>-85</v>
      </c>
      <c r="H906" s="1" t="str">
        <f>IF(AND(S906&lt;0.69,P906&gt;=0.46),"TRADE",IF(AND(S906&lt;0.69,P906&lt;0.11,Q906&gt;=0.26),"TRADE",IF(AND(S906&lt;0.69,P906&lt;0.46,P906&gt;=0.11,R906&lt;0.84),"TRADE","NO TRADE")))</f>
        <v>NO TRADE</v>
      </c>
      <c r="I906" s="1">
        <f>IF((C907-B907)&gt;500,1,0)</f>
        <v>0</v>
      </c>
      <c r="J906" s="1">
        <f>STDEV(E902:E906)</f>
        <v>343.01851261994591</v>
      </c>
      <c r="K906" s="1">
        <f>STDEV(E899:E906)</f>
        <v>537.38301052415125</v>
      </c>
      <c r="L906" s="1">
        <f>IFERROR((E906-D906)/(C906-D906),0)</f>
        <v>0.29668552950687144</v>
      </c>
      <c r="M906" s="1">
        <f>D906/E906-1</f>
        <v>-6.2722176647524996E-3</v>
      </c>
      <c r="N906" s="1">
        <f>SUM(L897:L906)</f>
        <v>5.4832071718441195</v>
      </c>
      <c r="O906" s="1">
        <f>SUM(M897:M906)</f>
        <v>-0.10150333803266565</v>
      </c>
      <c r="P906" s="1">
        <f>(J906-$P$2)/($P$1-$P$2)</f>
        <v>8.3045368709797396E-2</v>
      </c>
      <c r="Q906" s="1">
        <f>(K906-Q$2)/(Q$1-Q$2)</f>
        <v>0.11134057432047874</v>
      </c>
      <c r="R906" s="1">
        <f>IFERROR((N906-R$2)/(R$1-R$2),0)</f>
        <v>0.5562364632096638</v>
      </c>
      <c r="S906" s="1">
        <f>IFERROR((O906-S$2)/(S$1-S$2),0)</f>
        <v>0.66938842920172703</v>
      </c>
    </row>
    <row r="907" spans="1:19" x14ac:dyDescent="0.25">
      <c r="A907" s="2">
        <v>41145</v>
      </c>
      <c r="B907" s="1">
        <v>58511</v>
      </c>
      <c r="C907" s="1">
        <v>58750</v>
      </c>
      <c r="D907" s="1">
        <v>57833</v>
      </c>
      <c r="E907" s="1">
        <v>58426</v>
      </c>
      <c r="F907" s="1">
        <f>IF((C908-B908)&gt;500,500,(E908-B908))</f>
        <v>-313</v>
      </c>
      <c r="G907" s="1">
        <f>(E908-B908)</f>
        <v>-313</v>
      </c>
      <c r="H907" s="1" t="str">
        <f>IF(AND(S907&lt;0.69,P907&gt;=0.46),"TRADE",IF(AND(S907&lt;0.69,P907&lt;0.11,Q907&gt;=0.26),"TRADE",IF(AND(S907&lt;0.69,P907&lt;0.46,P907&gt;=0.11,R907&lt;0.84),"TRADE","NO TRADE")))</f>
        <v>NO TRADE</v>
      </c>
      <c r="I907" s="1">
        <f>IF((C908-B908)&gt;500,1,0)</f>
        <v>0</v>
      </c>
      <c r="J907" s="1">
        <f>STDEV(E903:E907)</f>
        <v>434.02592088491673</v>
      </c>
      <c r="K907" s="1">
        <f>STDEV(E900:E907)</f>
        <v>476.62262325659702</v>
      </c>
      <c r="L907" s="1">
        <f>IFERROR((E907-D907)/(C907-D907),0)</f>
        <v>0.64667393675027263</v>
      </c>
      <c r="M907" s="1">
        <f>D907/E907-1</f>
        <v>-1.0149590935542352E-2</v>
      </c>
      <c r="N907" s="1">
        <f>SUM(L898:L907)</f>
        <v>5.19778733333166</v>
      </c>
      <c r="O907" s="1">
        <f>SUM(M898:M907)</f>
        <v>-9.2203189591341883E-2</v>
      </c>
      <c r="P907" s="1">
        <f>(J907-$P$2)/($P$1-$P$2)</f>
        <v>0.11022494768058813</v>
      </c>
      <c r="Q907" s="1">
        <f>(K907-Q$2)/(Q$1-Q$2)</f>
        <v>9.4249658515077342E-2</v>
      </c>
      <c r="R907" s="1">
        <f>IFERROR((N907-R$2)/(R$1-R$2),0)</f>
        <v>0.51162191993654882</v>
      </c>
      <c r="S907" s="1">
        <f>IFERROR((O907-S$2)/(S$1-S$2),0)</f>
        <v>0.70972740633137188</v>
      </c>
    </row>
    <row r="908" spans="1:19" x14ac:dyDescent="0.25">
      <c r="A908" s="2">
        <v>41148</v>
      </c>
      <c r="B908" s="1">
        <v>58424</v>
      </c>
      <c r="C908" s="1">
        <v>58462</v>
      </c>
      <c r="D908" s="1">
        <v>57853</v>
      </c>
      <c r="E908" s="1">
        <v>58111</v>
      </c>
      <c r="F908" s="1">
        <f>IF((C909-B909)&gt;500,500,(E909-B909))</f>
        <v>500</v>
      </c>
      <c r="G908" s="1">
        <f>(E909-B909)</f>
        <v>297</v>
      </c>
      <c r="H908" s="1" t="str">
        <f>IF(AND(S908&lt;0.69,P908&gt;=0.46),"TRADE",IF(AND(S908&lt;0.69,P908&lt;0.11,Q908&gt;=0.26),"TRADE",IF(AND(S908&lt;0.69,P908&lt;0.46,P908&gt;=0.11,R908&lt;0.84),"TRADE","NO TRADE")))</f>
        <v>NO TRADE</v>
      </c>
      <c r="I908" s="1">
        <f>IF((C909-B909)&gt;500,1,0)</f>
        <v>1</v>
      </c>
      <c r="J908" s="1">
        <f>STDEV(E904:E908)</f>
        <v>490.91883239492859</v>
      </c>
      <c r="K908" s="1">
        <f>STDEV(E901:E908)</f>
        <v>493.83989235957262</v>
      </c>
      <c r="L908" s="1">
        <f>IFERROR((E908-D908)/(C908-D908),0)</f>
        <v>0.42364532019704432</v>
      </c>
      <c r="M908" s="1">
        <f>D908/E908-1</f>
        <v>-4.4397790435545259E-3</v>
      </c>
      <c r="N908" s="1">
        <f>SUM(L899:L908)</f>
        <v>5.0672925261401698</v>
      </c>
      <c r="O908" s="1">
        <f>SUM(M899:M908)</f>
        <v>-8.7813917335063829E-2</v>
      </c>
      <c r="P908" s="1">
        <f>(J908-$P$2)/($P$1-$P$2)</f>
        <v>0.12721615104243317</v>
      </c>
      <c r="Q908" s="1">
        <f>(K908-Q$2)/(Q$1-Q$2)</f>
        <v>9.9092598296585732E-2</v>
      </c>
      <c r="R908" s="1">
        <f>IFERROR((N908-R$2)/(R$1-R$2),0)</f>
        <v>0.49122401678901623</v>
      </c>
      <c r="S908" s="1">
        <f>IFERROR((O908-S$2)/(S$1-S$2),0)</f>
        <v>0.72876567806207371</v>
      </c>
    </row>
    <row r="909" spans="1:19" x14ac:dyDescent="0.25">
      <c r="A909" s="2">
        <v>41149</v>
      </c>
      <c r="B909" s="1">
        <v>58109</v>
      </c>
      <c r="C909" s="1">
        <v>58745</v>
      </c>
      <c r="D909" s="1">
        <v>57976</v>
      </c>
      <c r="E909" s="1">
        <v>58406</v>
      </c>
      <c r="F909" s="1">
        <f>IF((C910-B910)&gt;500,500,(E910-B910))</f>
        <v>-1045</v>
      </c>
      <c r="G909" s="1">
        <f>(E910-B910)</f>
        <v>-1045</v>
      </c>
      <c r="H909" s="1" t="str">
        <f>IF(AND(S909&lt;0.69,P909&gt;=0.46),"TRADE",IF(AND(S909&lt;0.69,P909&lt;0.11,Q909&gt;=0.26),"TRADE",IF(AND(S909&lt;0.69,P909&lt;0.46,P909&gt;=0.11,R909&lt;0.84),"TRADE","NO TRADE")))</f>
        <v>NO TRADE</v>
      </c>
      <c r="I909" s="1">
        <f>IF((C910-B910)&gt;500,1,0)</f>
        <v>0</v>
      </c>
      <c r="J909" s="1">
        <f>STDEV(E905:E909)</f>
        <v>479.41599889866001</v>
      </c>
      <c r="K909" s="1">
        <f>STDEV(E902:E909)</f>
        <v>464.02045444447504</v>
      </c>
      <c r="L909" s="1">
        <f>IFERROR((E909-D909)/(C909-D909),0)</f>
        <v>0.55916775032509758</v>
      </c>
      <c r="M909" s="1">
        <f>D909/E909-1</f>
        <v>-7.3622573023319759E-3</v>
      </c>
      <c r="N909" s="1">
        <f>SUM(L900:L909)</f>
        <v>5.5212280601219392</v>
      </c>
      <c r="O909" s="1">
        <f>SUM(M900:M909)</f>
        <v>-9.2094377898246704E-2</v>
      </c>
      <c r="P909" s="1">
        <f>(J909-$P$2)/($P$1-$P$2)</f>
        <v>0.12378080245532232</v>
      </c>
      <c r="Q909" s="1">
        <f>(K909-Q$2)/(Q$1-Q$2)</f>
        <v>9.0704871922704086E-2</v>
      </c>
      <c r="R909" s="1">
        <f>IFERROR((N909-R$2)/(R$1-R$2),0)</f>
        <v>0.56217958396186407</v>
      </c>
      <c r="S909" s="1">
        <f>IFERROR((O909-S$2)/(S$1-S$2),0)</f>
        <v>0.71019937217437945</v>
      </c>
    </row>
    <row r="910" spans="1:19" x14ac:dyDescent="0.25">
      <c r="A910" s="2">
        <v>41150</v>
      </c>
      <c r="B910" s="1">
        <v>58414</v>
      </c>
      <c r="C910" s="1">
        <v>58553</v>
      </c>
      <c r="D910" s="1">
        <v>57061</v>
      </c>
      <c r="E910" s="1">
        <v>57369</v>
      </c>
      <c r="F910" s="1">
        <f>IF((C911-B911)&gt;500,500,(E911-B911))</f>
        <v>-110</v>
      </c>
      <c r="G910" s="1">
        <f>(E911-B911)</f>
        <v>-110</v>
      </c>
      <c r="H910" s="1" t="str">
        <f>IF(AND(S910&lt;0.69,P910&gt;=0.46),"TRADE",IF(AND(S910&lt;0.69,P910&lt;0.11,Q910&gt;=0.26),"TRADE",IF(AND(S910&lt;0.69,P910&lt;0.46,P910&gt;=0.11,R910&lt;0.84),"TRADE","NO TRADE")))</f>
        <v>NO TRADE</v>
      </c>
      <c r="I910" s="1">
        <f>IF((C911-B911)&gt;500,1,0)</f>
        <v>0</v>
      </c>
      <c r="J910" s="1">
        <f>STDEV(E906:E910)</f>
        <v>469.87838852196643</v>
      </c>
      <c r="K910" s="1">
        <f>STDEV(E903:E910)</f>
        <v>653.37666887376031</v>
      </c>
      <c r="L910" s="1">
        <f>IFERROR((E910-D910)/(C910-D910),0)</f>
        <v>0.2064343163538874</v>
      </c>
      <c r="M910" s="1">
        <f>D910/E910-1</f>
        <v>-5.3687531593717974E-3</v>
      </c>
      <c r="N910" s="1">
        <f>SUM(L901:L910)</f>
        <v>4.9773268060060287</v>
      </c>
      <c r="O910" s="1">
        <f>SUM(M901:M910)</f>
        <v>-8.7856504375599553E-2</v>
      </c>
      <c r="P910" s="1">
        <f>(J910-$P$2)/($P$1-$P$2)</f>
        <v>0.1209323724278324</v>
      </c>
      <c r="Q910" s="1">
        <f>(K910-Q$2)/(Q$1-Q$2)</f>
        <v>0.14396771739782835</v>
      </c>
      <c r="R910" s="1">
        <f>IFERROR((N910-R$2)/(R$1-R$2),0)</f>
        <v>0.47716129593912554</v>
      </c>
      <c r="S910" s="1">
        <f>IFERROR((O910-S$2)/(S$1-S$2),0)</f>
        <v>0.72858095868205219</v>
      </c>
    </row>
    <row r="911" spans="1:19" x14ac:dyDescent="0.25">
      <c r="A911" s="2">
        <v>41151</v>
      </c>
      <c r="B911" s="1">
        <v>57366</v>
      </c>
      <c r="C911" s="1">
        <v>57508</v>
      </c>
      <c r="D911" s="1">
        <v>56901</v>
      </c>
      <c r="E911" s="1">
        <v>57256</v>
      </c>
      <c r="F911" s="1">
        <f>IF((C912-B912)&gt;500,500,(E912-B912))</f>
        <v>500</v>
      </c>
      <c r="G911" s="1">
        <f>(E912-B912)</f>
        <v>-196</v>
      </c>
      <c r="H911" s="1" t="str">
        <f>IF(AND(S911&lt;0.69,P911&gt;=0.46),"TRADE",IF(AND(S911&lt;0.69,P911&lt;0.11,Q911&gt;=0.26),"TRADE",IF(AND(S911&lt;0.69,P911&lt;0.46,P911&gt;=0.11,R911&lt;0.84),"TRADE","NO TRADE")))</f>
        <v>NO TRADE</v>
      </c>
      <c r="I911" s="1">
        <f>IF((C912-B912)&gt;500,1,0)</f>
        <v>1</v>
      </c>
      <c r="J911" s="1">
        <f>STDEV(E907:E911)</f>
        <v>564.13766050495155</v>
      </c>
      <c r="K911" s="1">
        <f>STDEV(E904:E911)</f>
        <v>718.62009385050897</v>
      </c>
      <c r="L911" s="1">
        <f>IFERROR((E911-D911)/(C911-D911),0)</f>
        <v>0.58484349258649093</v>
      </c>
      <c r="M911" s="1">
        <f>D911/E911-1</f>
        <v>-6.200223557356388E-3</v>
      </c>
      <c r="N911" s="1">
        <f>SUM(L902:L911)</f>
        <v>4.6345484374403778</v>
      </c>
      <c r="O911" s="1">
        <f>SUM(M902:M911)</f>
        <v>-7.2928308863548397E-2</v>
      </c>
      <c r="P911" s="1">
        <f>(J911-$P$2)/($P$1-$P$2)</f>
        <v>0.14908312823368569</v>
      </c>
      <c r="Q911" s="1">
        <f>(K911-Q$2)/(Q$1-Q$2)</f>
        <v>0.16231963932063473</v>
      </c>
      <c r="R911" s="1">
        <f>IFERROR((N911-R$2)/(R$1-R$2),0)</f>
        <v>0.42358092662365338</v>
      </c>
      <c r="S911" s="1">
        <f>IFERROR((O911-S$2)/(S$1-S$2),0)</f>
        <v>0.79333133779124676</v>
      </c>
    </row>
    <row r="912" spans="1:19" x14ac:dyDescent="0.25">
      <c r="A912" s="2">
        <v>41152</v>
      </c>
      <c r="B912" s="1">
        <v>57257</v>
      </c>
      <c r="C912" s="1">
        <v>57835</v>
      </c>
      <c r="D912" s="1">
        <v>56719</v>
      </c>
      <c r="E912" s="1">
        <v>57061</v>
      </c>
      <c r="F912" s="1">
        <f>IF((C913-B913)&gt;500,500,(E913-B913))</f>
        <v>216</v>
      </c>
      <c r="G912" s="1">
        <f>(E913-B913)</f>
        <v>216</v>
      </c>
      <c r="H912" s="1" t="str">
        <f>IF(AND(S912&lt;0.69,P912&gt;=0.46),"TRADE",IF(AND(S912&lt;0.69,P912&lt;0.11,Q912&gt;=0.26),"TRADE",IF(AND(S912&lt;0.69,P912&lt;0.46,P912&gt;=0.11,R912&lt;0.84),"TRADE","NO TRADE")))</f>
        <v>NO TRADE</v>
      </c>
      <c r="I912" s="1">
        <f>IF((C913-B913)&gt;500,1,0)</f>
        <v>0</v>
      </c>
      <c r="J912" s="1">
        <f>STDEV(E908:E912)</f>
        <v>584.1089795577534</v>
      </c>
      <c r="K912" s="1">
        <f>STDEV(E905:E912)</f>
        <v>786.24746195365969</v>
      </c>
      <c r="L912" s="1">
        <f>IFERROR((E912-D912)/(C912-D912),0)</f>
        <v>0.30645161290322581</v>
      </c>
      <c r="M912" s="1">
        <f>D912/E912-1</f>
        <v>-5.993585811675195E-3</v>
      </c>
      <c r="N912" s="1">
        <f>SUM(L903:L912)</f>
        <v>4.7838246517103462</v>
      </c>
      <c r="O912" s="1">
        <f>SUM(M903:M912)</f>
        <v>-7.6586157902602481E-2</v>
      </c>
      <c r="P912" s="1">
        <f>(J912-$P$2)/($P$1-$P$2)</f>
        <v>0.15504761017746407</v>
      </c>
      <c r="Q912" s="1">
        <f>(K912-Q$2)/(Q$1-Q$2)</f>
        <v>0.18134212594999558</v>
      </c>
      <c r="R912" s="1">
        <f>IFERROR((N912-R$2)/(R$1-R$2),0)</f>
        <v>0.4469145889083217</v>
      </c>
      <c r="S912" s="1">
        <f>IFERROR((O912-S$2)/(S$1-S$2),0)</f>
        <v>0.77746558149057698</v>
      </c>
    </row>
    <row r="913" spans="1:19" x14ac:dyDescent="0.25">
      <c r="A913" s="2">
        <v>41155</v>
      </c>
      <c r="B913" s="1">
        <v>57065</v>
      </c>
      <c r="C913" s="1">
        <v>57457</v>
      </c>
      <c r="D913" s="1">
        <v>56954</v>
      </c>
      <c r="E913" s="1">
        <v>57281</v>
      </c>
      <c r="F913" s="1">
        <f>IF((C914-B914)&gt;500,500,(E914-B914))</f>
        <v>-1038</v>
      </c>
      <c r="G913" s="1">
        <f>(E914-B914)</f>
        <v>-1038</v>
      </c>
      <c r="H913" s="1" t="str">
        <f>IF(AND(S913&lt;0.69,P913&gt;=0.46),"TRADE",IF(AND(S913&lt;0.69,P913&lt;0.11,Q913&gt;=0.26),"TRADE",IF(AND(S913&lt;0.69,P913&lt;0.46,P913&gt;=0.11,R913&lt;0.84),"TRADE","NO TRADE")))</f>
        <v>NO TRADE</v>
      </c>
      <c r="I913" s="1">
        <f>IF((C914-B914)&gt;500,1,0)</f>
        <v>0</v>
      </c>
      <c r="J913" s="1">
        <f>STDEV(E909:E913)</f>
        <v>532.67935946495993</v>
      </c>
      <c r="K913" s="1">
        <f>STDEV(E906:E913)</f>
        <v>616.4292915076079</v>
      </c>
      <c r="L913" s="1">
        <f>IFERROR((E913-D913)/(C913-D913),0)</f>
        <v>0.6500994035785288</v>
      </c>
      <c r="M913" s="1">
        <f>D913/E913-1</f>
        <v>-5.7086992196365705E-3</v>
      </c>
      <c r="N913" s="1">
        <f>SUM(L904:L913)</f>
        <v>4.648810009670628</v>
      </c>
      <c r="O913" s="1">
        <f>SUM(M904:M913)</f>
        <v>-7.1263026749282199E-2</v>
      </c>
      <c r="P913" s="1">
        <f>(J913-$P$2)/($P$1-$P$2)</f>
        <v>0.1396880317936911</v>
      </c>
      <c r="Q913" s="1">
        <f>(K913-Q$2)/(Q$1-Q$2)</f>
        <v>0.13357501675530786</v>
      </c>
      <c r="R913" s="1">
        <f>IFERROR((N913-R$2)/(R$1-R$2),0)</f>
        <v>0.42581018137596932</v>
      </c>
      <c r="S913" s="1">
        <f>IFERROR((O913-S$2)/(S$1-S$2),0)</f>
        <v>0.80055442434148993</v>
      </c>
    </row>
    <row r="914" spans="1:19" x14ac:dyDescent="0.25">
      <c r="A914" s="2">
        <v>41156</v>
      </c>
      <c r="B914" s="1">
        <v>57272</v>
      </c>
      <c r="C914" s="1">
        <v>57272</v>
      </c>
      <c r="D914" s="1">
        <v>56203</v>
      </c>
      <c r="E914" s="1">
        <v>56234</v>
      </c>
      <c r="F914" s="1">
        <f>IF((C915-B915)&gt;500,500,(E915-B915))</f>
        <v>500</v>
      </c>
      <c r="G914" s="1">
        <f>(E915-B915)</f>
        <v>628</v>
      </c>
      <c r="H914" s="1" t="str">
        <f>IF(AND(S914&lt;0.69,P914&gt;=0.46),"TRADE",IF(AND(S914&lt;0.69,P914&lt;0.11,Q914&gt;=0.26),"TRADE",IF(AND(S914&lt;0.69,P914&lt;0.46,P914&gt;=0.11,R914&lt;0.84),"TRADE","NO TRADE")))</f>
        <v>NO TRADE</v>
      </c>
      <c r="I914" s="1">
        <f>IF((C915-B915)&gt;500,1,0)</f>
        <v>1</v>
      </c>
      <c r="J914" s="1">
        <f>STDEV(E910:E914)</f>
        <v>464.50371365576831</v>
      </c>
      <c r="K914" s="1">
        <f>STDEV(E907:E914)</f>
        <v>753.01071895235521</v>
      </c>
      <c r="L914" s="1">
        <f>IFERROR((E914-D914)/(C914-D914),0)</f>
        <v>2.8999064546304958E-2</v>
      </c>
      <c r="M914" s="1">
        <f>D914/E914-1</f>
        <v>-5.5126791620729865E-4</v>
      </c>
      <c r="N914" s="1">
        <f>SUM(L905:L914)</f>
        <v>4.524366451266113</v>
      </c>
      <c r="O914" s="1">
        <f>SUM(M905:M914)</f>
        <v>-6.7842673089740124E-2</v>
      </c>
      <c r="P914" s="1">
        <f>(J914-$P$2)/($P$1-$P$2)</f>
        <v>0.1193272129935275</v>
      </c>
      <c r="Q914" s="1">
        <f>(K914-Q$2)/(Q$1-Q$2)</f>
        <v>0.17199316683655697</v>
      </c>
      <c r="R914" s="1">
        <f>IFERROR((N914-R$2)/(R$1-R$2),0)</f>
        <v>0.40635816097530514</v>
      </c>
      <c r="S914" s="1">
        <f>IFERROR((O914-S$2)/(S$1-S$2),0)</f>
        <v>0.81539005507556517</v>
      </c>
    </row>
    <row r="915" spans="1:19" x14ac:dyDescent="0.25">
      <c r="A915" s="2">
        <v>41157</v>
      </c>
      <c r="B915" s="1">
        <v>56236</v>
      </c>
      <c r="C915" s="1">
        <v>56904</v>
      </c>
      <c r="D915" s="1">
        <v>56236</v>
      </c>
      <c r="E915" s="1">
        <v>56864</v>
      </c>
      <c r="F915" s="1">
        <f>IF((C916-B916)&gt;500,500,(E916-B916))</f>
        <v>500</v>
      </c>
      <c r="G915" s="1">
        <f>(E916-B916)</f>
        <v>1453</v>
      </c>
      <c r="H915" s="1" t="str">
        <f>IF(AND(S915&lt;0.69,P915&gt;=0.46),"TRADE",IF(AND(S915&lt;0.69,P915&lt;0.11,Q915&gt;=0.26),"TRADE",IF(AND(S915&lt;0.69,P915&lt;0.46,P915&gt;=0.11,R915&lt;0.84),"TRADE","NO TRADE")))</f>
        <v>NO TRADE</v>
      </c>
      <c r="I915" s="1">
        <f>IF((C916-B916)&gt;500,1,0)</f>
        <v>1</v>
      </c>
      <c r="J915" s="1">
        <f>STDEV(E911:E915)</f>
        <v>428.65685577160667</v>
      </c>
      <c r="K915" s="1">
        <f>STDEV(E908:E915)</f>
        <v>683.21169068284701</v>
      </c>
      <c r="L915" s="1">
        <f>IFERROR((E915-D915)/(C915-D915),0)</f>
        <v>0.94011976047904189</v>
      </c>
      <c r="M915" s="1">
        <f>D915/E915-1</f>
        <v>-1.10438942037141E-2</v>
      </c>
      <c r="N915" s="1">
        <f>SUM(L906:L915)</f>
        <v>4.6431201872267662</v>
      </c>
      <c r="O915" s="1">
        <f>SUM(M906:M915)</f>
        <v>-6.3090268814142703E-2</v>
      </c>
      <c r="P915" s="1">
        <f>(J915-$P$2)/($P$1-$P$2)</f>
        <v>0.10862146361232798</v>
      </c>
      <c r="Q915" s="1">
        <f>(K915-Q$2)/(Q$1-Q$2)</f>
        <v>0.152359827269447</v>
      </c>
      <c r="R915" s="1">
        <f>IFERROR((N915-R$2)/(R$1-R$2),0)</f>
        <v>0.42492079390044901</v>
      </c>
      <c r="S915" s="1">
        <f>IFERROR((O915-S$2)/(S$1-S$2),0)</f>
        <v>0.83600339566831627</v>
      </c>
    </row>
    <row r="916" spans="1:19" x14ac:dyDescent="0.25">
      <c r="A916" s="2">
        <v>41158</v>
      </c>
      <c r="B916" s="1">
        <v>56868</v>
      </c>
      <c r="C916" s="1">
        <v>58328</v>
      </c>
      <c r="D916" s="1">
        <v>56868</v>
      </c>
      <c r="E916" s="1">
        <v>58321</v>
      </c>
      <c r="F916" s="1">
        <f>IF((C917-B917)&gt;500,500,(E917-B917))</f>
        <v>500</v>
      </c>
      <c r="G916" s="1">
        <f>(E917-B917)</f>
        <v>79</v>
      </c>
      <c r="H916" s="1" t="str">
        <f>IF(AND(S916&lt;0.69,P916&gt;=0.46),"TRADE",IF(AND(S916&lt;0.69,P916&lt;0.11,Q916&gt;=0.26),"TRADE",IF(AND(S916&lt;0.69,P916&lt;0.46,P916&gt;=0.11,R916&lt;0.84),"TRADE","NO TRADE")))</f>
        <v>NO TRADE</v>
      </c>
      <c r="I916" s="1">
        <f>IF((C917-B917)&gt;500,1,0)</f>
        <v>1</v>
      </c>
      <c r="J916" s="1">
        <f>STDEV(E912:E916)</f>
        <v>761.10951905754007</v>
      </c>
      <c r="K916" s="1">
        <f>STDEV(E909:E916)</f>
        <v>720.82294239689281</v>
      </c>
      <c r="L916" s="1">
        <f>IFERROR((E916-D916)/(C916-D916),0)</f>
        <v>0.99520547945205484</v>
      </c>
      <c r="M916" s="1">
        <f>D916/E916-1</f>
        <v>-2.4913838925944343E-2</v>
      </c>
      <c r="N916" s="1">
        <f>SUM(L907:L916)</f>
        <v>5.3416401371719484</v>
      </c>
      <c r="O916" s="1">
        <f>SUM(M907:M916)</f>
        <v>-8.1731890075334546E-2</v>
      </c>
      <c r="P916" s="1">
        <f>(J916-$P$2)/($P$1-$P$2)</f>
        <v>0.20790924235580527</v>
      </c>
      <c r="Q916" s="1">
        <f>(K916-Q$2)/(Q$1-Q$2)</f>
        <v>0.16293926504606854</v>
      </c>
      <c r="R916" s="1">
        <f>IFERROR((N916-R$2)/(R$1-R$2),0)</f>
        <v>0.53410783813810125</v>
      </c>
      <c r="S916" s="1">
        <f>IFERROR((O916-S$2)/(S$1-S$2),0)</f>
        <v>0.75514619876881361</v>
      </c>
    </row>
    <row r="917" spans="1:19" x14ac:dyDescent="0.25">
      <c r="A917" s="2">
        <v>41162</v>
      </c>
      <c r="B917" s="1">
        <v>58325</v>
      </c>
      <c r="C917" s="1">
        <v>59421</v>
      </c>
      <c r="D917" s="1">
        <v>58325</v>
      </c>
      <c r="E917" s="1">
        <v>58404</v>
      </c>
      <c r="F917" s="1">
        <f>IF((C918-B918)&gt;500,500,(E918-B918))</f>
        <v>500</v>
      </c>
      <c r="G917" s="1">
        <f>(E918-B918)</f>
        <v>1018</v>
      </c>
      <c r="H917" s="1" t="str">
        <f>IF(AND(S917&lt;0.69,P917&gt;=0.46),"TRADE",IF(AND(S917&lt;0.69,P917&lt;0.11,Q917&gt;=0.26),"TRADE",IF(AND(S917&lt;0.69,P917&lt;0.46,P917&gt;=0.11,R917&lt;0.84),"TRADE","NO TRADE")))</f>
        <v>NO TRADE</v>
      </c>
      <c r="I917" s="1">
        <f>IF((C918-B918)&gt;500,1,0)</f>
        <v>1</v>
      </c>
      <c r="J917" s="1">
        <f>STDEV(E913:E917)</f>
        <v>937.43090412040499</v>
      </c>
      <c r="K917" s="1">
        <f>STDEV(E910:E917)</f>
        <v>720.40420201836298</v>
      </c>
      <c r="L917" s="1">
        <f>IFERROR((E917-D917)/(C917-D917),0)</f>
        <v>7.2080291970802915E-2</v>
      </c>
      <c r="M917" s="1">
        <f>D917/E917-1</f>
        <v>-1.3526470789672063E-3</v>
      </c>
      <c r="N917" s="1">
        <f>SUM(L908:L917)</f>
        <v>4.7670464923924794</v>
      </c>
      <c r="O917" s="1">
        <f>SUM(M908:M917)</f>
        <v>-7.29349462187594E-2</v>
      </c>
      <c r="P917" s="1">
        <f>(J917-$P$2)/($P$1-$P$2)</f>
        <v>0.26056804344595713</v>
      </c>
      <c r="Q917" s="1">
        <f>(K917-Q$2)/(Q$1-Q$2)</f>
        <v>0.16282148013923009</v>
      </c>
      <c r="R917" s="1">
        <f>IFERROR((N917-R$2)/(R$1-R$2),0)</f>
        <v>0.44429196141742461</v>
      </c>
      <c r="S917" s="1">
        <f>IFERROR((O917-S$2)/(S$1-S$2),0)</f>
        <v>0.79330254856043525</v>
      </c>
    </row>
    <row r="918" spans="1:19" x14ac:dyDescent="0.25">
      <c r="A918" s="2">
        <v>41163</v>
      </c>
      <c r="B918" s="1">
        <v>58405</v>
      </c>
      <c r="C918" s="1">
        <v>59515</v>
      </c>
      <c r="D918" s="1">
        <v>58404</v>
      </c>
      <c r="E918" s="1">
        <v>59423</v>
      </c>
      <c r="F918" s="1">
        <f>IF((C919-B919)&gt;500,500,(E919-B919))</f>
        <v>500</v>
      </c>
      <c r="G918" s="1">
        <f>(E919-B919)</f>
        <v>493</v>
      </c>
      <c r="H918" s="1" t="str">
        <f>IF(AND(S918&lt;0.69,P918&gt;=0.46),"TRADE",IF(AND(S918&lt;0.69,P918&lt;0.11,Q918&gt;=0.26),"TRADE",IF(AND(S918&lt;0.69,P918&lt;0.46,P918&gt;=0.11,R918&lt;0.84),"TRADE","NO TRADE")))</f>
        <v>NO TRADE</v>
      </c>
      <c r="I918" s="1">
        <f>IF((C919-B919)&gt;500,1,0)</f>
        <v>1</v>
      </c>
      <c r="J918" s="1">
        <f>STDEV(E914:E918)</f>
        <v>1283.2317405675408</v>
      </c>
      <c r="K918" s="1">
        <f>STDEV(E911:E918)</f>
        <v>1028.7033447153613</v>
      </c>
      <c r="L918" s="1">
        <f>IFERROR((E918-D918)/(C918-D918),0)</f>
        <v>0.91719171917191722</v>
      </c>
      <c r="M918" s="1">
        <f>D918/E918-1</f>
        <v>-1.7148242263096747E-2</v>
      </c>
      <c r="N918" s="1">
        <f>SUM(L909:L918)</f>
        <v>5.2605928913673523</v>
      </c>
      <c r="O918" s="1">
        <f>SUM(M909:M918)</f>
        <v>-8.5643409438301621E-2</v>
      </c>
      <c r="P918" s="1">
        <f>(J918-$P$2)/($P$1-$P$2)</f>
        <v>0.36384228585725353</v>
      </c>
      <c r="Q918" s="1">
        <f>(K918-Q$2)/(Q$1-Q$2)</f>
        <v>0.24954105069610694</v>
      </c>
      <c r="R918" s="1">
        <f>IFERROR((N918-R$2)/(R$1-R$2),0)</f>
        <v>0.52143918176872939</v>
      </c>
      <c r="S918" s="1">
        <f>IFERROR((O918-S$2)/(S$1-S$2),0)</f>
        <v>0.73818015880500065</v>
      </c>
    </row>
    <row r="919" spans="1:19" x14ac:dyDescent="0.25">
      <c r="A919" s="2">
        <v>41164</v>
      </c>
      <c r="B919" s="1">
        <v>59429</v>
      </c>
      <c r="C919" s="1">
        <v>60136</v>
      </c>
      <c r="D919" s="1">
        <v>59205</v>
      </c>
      <c r="E919" s="1">
        <v>59922</v>
      </c>
      <c r="F919" s="1">
        <f>IF((C920-B920)&gt;500,500,(E920-B920))</f>
        <v>500</v>
      </c>
      <c r="G919" s="1">
        <f>(E920-B920)</f>
        <v>2037</v>
      </c>
      <c r="H919" s="1" t="str">
        <f>IF(AND(S919&lt;0.69,P919&gt;=0.46),"TRADE",IF(AND(S919&lt;0.69,P919&lt;0.11,Q919&gt;=0.26),"TRADE",IF(AND(S919&lt;0.69,P919&lt;0.46,P919&gt;=0.11,R919&lt;0.84),"TRADE","NO TRADE")))</f>
        <v>NO TRADE</v>
      </c>
      <c r="I919" s="1">
        <f>IF((C920-B920)&gt;500,1,0)</f>
        <v>1</v>
      </c>
      <c r="J919" s="1">
        <f>STDEV(E915:E919)</f>
        <v>1178.3563552677942</v>
      </c>
      <c r="K919" s="1">
        <f>STDEV(E912:E919)</f>
        <v>1296.3240060152511</v>
      </c>
      <c r="L919" s="1">
        <f>IFERROR((E919-D919)/(C919-D919),0)</f>
        <v>0.77013963480128889</v>
      </c>
      <c r="M919" s="1">
        <f>D919/E919-1</f>
        <v>-1.1965555221788327E-2</v>
      </c>
      <c r="N919" s="1">
        <f>SUM(L910:L919)</f>
        <v>5.4715647758435439</v>
      </c>
      <c r="O919" s="1">
        <f>SUM(M910:M919)</f>
        <v>-9.0246707357757971E-2</v>
      </c>
      <c r="P919" s="1">
        <f>(J919-$P$2)/($P$1-$P$2)</f>
        <v>0.33252100255526851</v>
      </c>
      <c r="Q919" s="1">
        <f>(K919-Q$2)/(Q$1-Q$2)</f>
        <v>0.32481842129484068</v>
      </c>
      <c r="R919" s="1">
        <f>IFERROR((N919-R$2)/(R$1-R$2),0)</f>
        <v>0.55441661710899504</v>
      </c>
      <c r="S919" s="1">
        <f>IFERROR((O919-S$2)/(S$1-S$2),0)</f>
        <v>0.71821356035063655</v>
      </c>
    </row>
    <row r="920" spans="1:19" x14ac:dyDescent="0.25">
      <c r="A920" s="2">
        <v>41165</v>
      </c>
      <c r="B920" s="1">
        <v>59921</v>
      </c>
      <c r="C920" s="1">
        <v>62117</v>
      </c>
      <c r="D920" s="1">
        <v>59629</v>
      </c>
      <c r="E920" s="1">
        <v>61958</v>
      </c>
      <c r="F920" s="1">
        <f>IF((C921-B921)&gt;500,500,(E921-B921))</f>
        <v>500</v>
      </c>
      <c r="G920" s="1">
        <f>(E921-B921)</f>
        <v>150</v>
      </c>
      <c r="H920" s="1" t="str">
        <f>IF(AND(S920&lt;0.69,P920&gt;=0.46),"TRADE",IF(AND(S920&lt;0.69,P920&lt;0.11,Q920&gt;=0.26),"TRADE",IF(AND(S920&lt;0.69,P920&lt;0.46,P920&gt;=0.11,R920&lt;0.84),"TRADE","NO TRADE")))</f>
        <v>TRADE</v>
      </c>
      <c r="I920" s="1">
        <f>IF((C921-B921)&gt;500,1,0)</f>
        <v>1</v>
      </c>
      <c r="J920" s="1">
        <f>STDEV(E916:E920)</f>
        <v>1479.9727362353672</v>
      </c>
      <c r="K920" s="1">
        <f>STDEV(E913:E920)</f>
        <v>1857.3999059745549</v>
      </c>
      <c r="L920" s="1">
        <f>IFERROR((E920-D920)/(C920-D920),0)</f>
        <v>0.93609324758842438</v>
      </c>
      <c r="M920" s="1">
        <f>D920/E920-1</f>
        <v>-3.7589980309241766E-2</v>
      </c>
      <c r="N920" s="1">
        <f>SUM(L911:L920)</f>
        <v>6.2012237070780802</v>
      </c>
      <c r="O920" s="1">
        <f>SUM(M911:M920)</f>
        <v>-0.12246793450762794</v>
      </c>
      <c r="P920" s="1">
        <f>(J920-$P$2)/($P$1-$P$2)</f>
        <v>0.42259945222965206</v>
      </c>
      <c r="Q920" s="1">
        <f>(K920-Q$2)/(Q$1-Q$2)</f>
        <v>0.48264001193774497</v>
      </c>
      <c r="R920" s="1">
        <f>IFERROR((N920-R$2)/(R$1-R$2),0)</f>
        <v>0.66847105751453473</v>
      </c>
      <c r="S920" s="1">
        <f>IFERROR((O920-S$2)/(S$1-S$2),0)</f>
        <v>0.57845543140375177</v>
      </c>
    </row>
    <row r="921" spans="1:19" x14ac:dyDescent="0.25">
      <c r="A921" s="2">
        <v>41166</v>
      </c>
      <c r="B921" s="1">
        <v>61955</v>
      </c>
      <c r="C921" s="1">
        <v>63428</v>
      </c>
      <c r="D921" s="1">
        <v>61823</v>
      </c>
      <c r="E921" s="1">
        <v>62105</v>
      </c>
      <c r="F921" s="1">
        <f>IF((C922-B922)&gt;500,500,(E922-B922))</f>
        <v>500</v>
      </c>
      <c r="G921" s="1">
        <f>(E922-B922)</f>
        <v>-300</v>
      </c>
      <c r="H921" s="1" t="str">
        <f>IF(AND(S921&lt;0.69,P921&gt;=0.46),"TRADE",IF(AND(S921&lt;0.69,P921&lt;0.11,Q921&gt;=0.26),"TRADE",IF(AND(S921&lt;0.69,P921&lt;0.46,P921&gt;=0.11,R921&lt;0.84),"TRADE","NO TRADE")))</f>
        <v>TRADE</v>
      </c>
      <c r="I921" s="1">
        <f>IF((C922-B922)&gt;500,1,0)</f>
        <v>1</v>
      </c>
      <c r="J921" s="1">
        <f>STDEV(E917:E921)</f>
        <v>1619.7491472447207</v>
      </c>
      <c r="K921" s="1">
        <f>STDEV(E914:E921)</f>
        <v>2146.7547226652873</v>
      </c>
      <c r="L921" s="1">
        <f>IFERROR((E921-D921)/(C921-D921),0)</f>
        <v>0.17570093457943925</v>
      </c>
      <c r="M921" s="1">
        <f>D921/E921-1</f>
        <v>-4.5406972063440909E-3</v>
      </c>
      <c r="N921" s="1">
        <f>SUM(L912:L921)</f>
        <v>5.7920811490710289</v>
      </c>
      <c r="O921" s="1">
        <f>SUM(M912:M921)</f>
        <v>-0.12080840815661564</v>
      </c>
      <c r="P921" s="1">
        <f>(J921-$P$2)/($P$1-$P$2)</f>
        <v>0.46434400988391838</v>
      </c>
      <c r="Q921" s="1">
        <f>(K921-Q$2)/(Q$1-Q$2)</f>
        <v>0.56403084949400017</v>
      </c>
      <c r="R921" s="1">
        <f>IFERROR((N921-R$2)/(R$1-R$2),0)</f>
        <v>0.60451716960606783</v>
      </c>
      <c r="S921" s="1">
        <f>IFERROR((O921-S$2)/(S$1-S$2),0)</f>
        <v>0.58565355258879381</v>
      </c>
    </row>
    <row r="922" spans="1:19" x14ac:dyDescent="0.25">
      <c r="A922" s="2">
        <v>41169</v>
      </c>
      <c r="B922" s="1">
        <v>62106</v>
      </c>
      <c r="C922" s="1">
        <v>62692</v>
      </c>
      <c r="D922" s="1">
        <v>61552</v>
      </c>
      <c r="E922" s="1">
        <v>61806</v>
      </c>
      <c r="F922" s="1">
        <f>IF((C923-B923)&gt;500,500,(E923-B923))</f>
        <v>-2</v>
      </c>
      <c r="G922" s="1">
        <f>(E923-B923)</f>
        <v>-2</v>
      </c>
      <c r="H922" s="1" t="str">
        <f>IF(AND(S922&lt;0.69,P922&gt;=0.46),"TRADE",IF(AND(S922&lt;0.69,P922&lt;0.11,Q922&gt;=0.26),"TRADE",IF(AND(S922&lt;0.69,P922&lt;0.46,P922&gt;=0.11,R922&lt;0.84),"TRADE","NO TRADE")))</f>
        <v>TRADE</v>
      </c>
      <c r="I922" s="1">
        <f>IF((C923-B923)&gt;500,1,0)</f>
        <v>0</v>
      </c>
      <c r="J922" s="1">
        <f>STDEV(E918:E922)</f>
        <v>1267.7025281981573</v>
      </c>
      <c r="K922" s="1">
        <f>STDEV(E915:E922)</f>
        <v>1959.8502083796388</v>
      </c>
      <c r="L922" s="1">
        <f>IFERROR((E922-D922)/(C922-D922),0)</f>
        <v>0.22280701754385965</v>
      </c>
      <c r="M922" s="1">
        <f>D922/E922-1</f>
        <v>-4.1096333689285558E-3</v>
      </c>
      <c r="N922" s="1">
        <f>SUM(L913:L922)</f>
        <v>5.708436553711663</v>
      </c>
      <c r="O922" s="1">
        <f>SUM(M913:M922)</f>
        <v>-0.118924455713869</v>
      </c>
      <c r="P922" s="1">
        <f>(J922-$P$2)/($P$1-$P$2)</f>
        <v>0.35920444964155834</v>
      </c>
      <c r="Q922" s="1">
        <f>(K922-Q$2)/(Q$1-Q$2)</f>
        <v>0.51145762768026692</v>
      </c>
      <c r="R922" s="1">
        <f>IFERROR((N922-R$2)/(R$1-R$2),0)</f>
        <v>0.59144251635606349</v>
      </c>
      <c r="S922" s="1">
        <f>IFERROR((O922-S$2)/(S$1-S$2),0)</f>
        <v>0.59382511189032239</v>
      </c>
    </row>
    <row r="923" spans="1:19" x14ac:dyDescent="0.25">
      <c r="A923" s="2">
        <v>41170</v>
      </c>
      <c r="B923" s="1">
        <v>61806</v>
      </c>
      <c r="C923" s="1">
        <v>62132</v>
      </c>
      <c r="D923" s="1">
        <v>61447</v>
      </c>
      <c r="E923" s="1">
        <v>61804</v>
      </c>
      <c r="F923" s="1">
        <f>IF((C924-B924)&gt;500,500,(E924-B924))</f>
        <v>500</v>
      </c>
      <c r="G923" s="1">
        <f>(E924-B924)</f>
        <v>-154</v>
      </c>
      <c r="H923" s="1" t="str">
        <f>IF(AND(S923&lt;0.69,P923&gt;=0.46),"TRADE",IF(AND(S923&lt;0.69,P923&lt;0.11,Q923&gt;=0.26),"TRADE",IF(AND(S923&lt;0.69,P923&lt;0.46,P923&gt;=0.11,R923&lt;0.84),"TRADE","NO TRADE")))</f>
        <v>TRADE</v>
      </c>
      <c r="I923" s="1">
        <f>IF((C924-B924)&gt;500,1,0)</f>
        <v>1</v>
      </c>
      <c r="J923" s="1">
        <f>STDEV(E919:E923)</f>
        <v>901.40445971827762</v>
      </c>
      <c r="K923" s="1">
        <f>STDEV(E916:E923)</f>
        <v>1635.9730557945365</v>
      </c>
      <c r="L923" s="1">
        <f>IFERROR((E923-D923)/(C923-D923),0)</f>
        <v>0.52116788321167884</v>
      </c>
      <c r="M923" s="1">
        <f>D923/E923-1</f>
        <v>-5.7763251569478147E-3</v>
      </c>
      <c r="N923" s="1">
        <f>SUM(L914:L923)</f>
        <v>5.5795050333448133</v>
      </c>
      <c r="O923" s="1">
        <f>SUM(M914:M923)</f>
        <v>-0.11899208165118025</v>
      </c>
      <c r="P923" s="1">
        <f>(J923-$P$2)/($P$1-$P$2)</f>
        <v>0.24980866012395878</v>
      </c>
      <c r="Q923" s="1">
        <f>(K923-Q$2)/(Q$1-Q$2)</f>
        <v>0.4203562144889626</v>
      </c>
      <c r="R923" s="1">
        <f>IFERROR((N923-R$2)/(R$1-R$2),0)</f>
        <v>0.57128897368483733</v>
      </c>
      <c r="S923" s="1">
        <f>IFERROR((O923-S$2)/(S$1-S$2),0)</f>
        <v>0.59353178741751633</v>
      </c>
    </row>
    <row r="924" spans="1:19" x14ac:dyDescent="0.25">
      <c r="A924" s="2">
        <v>41171</v>
      </c>
      <c r="B924" s="1">
        <v>61806</v>
      </c>
      <c r="C924" s="1">
        <v>62514</v>
      </c>
      <c r="D924" s="1">
        <v>61519</v>
      </c>
      <c r="E924" s="1">
        <v>61652</v>
      </c>
      <c r="F924" s="1">
        <f>IF((C925-B925)&gt;500,500,(E925-B925))</f>
        <v>36</v>
      </c>
      <c r="G924" s="1">
        <f>(E925-B925)</f>
        <v>36</v>
      </c>
      <c r="H924" s="1" t="str">
        <f>IF(AND(S924&lt;0.69,P924&gt;=0.46),"TRADE",IF(AND(S924&lt;0.69,P924&lt;0.11,Q924&gt;=0.26),"TRADE",IF(AND(S924&lt;0.69,P924&lt;0.46,P924&gt;=0.11,R924&lt;0.84),"TRADE","NO TRADE")))</f>
        <v>TRADE</v>
      </c>
      <c r="I924" s="1">
        <f>IF((C925-B925)&gt;500,1,0)</f>
        <v>0</v>
      </c>
      <c r="J924" s="1">
        <f>STDEV(E920:E924)</f>
        <v>172.35138525698017</v>
      </c>
      <c r="K924" s="1">
        <f>STDEV(E917:E924)</f>
        <v>1421.3167687545438</v>
      </c>
      <c r="L924" s="1">
        <f>IFERROR((E924-D924)/(C924-D924),0)</f>
        <v>0.13366834170854272</v>
      </c>
      <c r="M924" s="1">
        <f>D924/E924-1</f>
        <v>-2.1572698371504773E-3</v>
      </c>
      <c r="N924" s="1">
        <f>SUM(L915:L924)</f>
        <v>5.6841743105070508</v>
      </c>
      <c r="O924" s="1">
        <f>SUM(M915:M924)</f>
        <v>-0.12059808357212343</v>
      </c>
      <c r="P924" s="1">
        <f>(J924-$P$2)/($P$1-$P$2)</f>
        <v>3.20752251323193E-2</v>
      </c>
      <c r="Q924" s="1">
        <f>(K924-Q$2)/(Q$1-Q$2)</f>
        <v>0.35997686712328764</v>
      </c>
      <c r="R924" s="1">
        <f>IFERROR((N924-R$2)/(R$1-R$2),0)</f>
        <v>0.5876500368108557</v>
      </c>
      <c r="S924" s="1">
        <f>IFERROR((O924-S$2)/(S$1-S$2),0)</f>
        <v>0.58656582604949847</v>
      </c>
    </row>
    <row r="925" spans="1:19" x14ac:dyDescent="0.25">
      <c r="A925" s="2">
        <v>41172</v>
      </c>
      <c r="B925" s="1">
        <v>61652</v>
      </c>
      <c r="C925" s="1">
        <v>61908</v>
      </c>
      <c r="D925" s="1">
        <v>60961</v>
      </c>
      <c r="E925" s="1">
        <v>61688</v>
      </c>
      <c r="F925" s="1">
        <f>IF((C926-B926)&gt;500,500,(E926-B926))</f>
        <v>500</v>
      </c>
      <c r="G925" s="1">
        <f>(E926-B926)</f>
        <v>-375</v>
      </c>
      <c r="H925" s="1" t="str">
        <f>IF(AND(S925&lt;0.69,P925&gt;=0.46),"TRADE",IF(AND(S925&lt;0.69,P925&lt;0.11,Q925&gt;=0.26),"TRADE",IF(AND(S925&lt;0.69,P925&lt;0.46,P925&gt;=0.11,R925&lt;0.84),"TRADE","NO TRADE")))</f>
        <v>NO TRADE</v>
      </c>
      <c r="I925" s="1">
        <f>IF((C926-B926)&gt;500,1,0)</f>
        <v>1</v>
      </c>
      <c r="J925" s="1">
        <f>STDEV(E921:E925)</f>
        <v>178.12916661793486</v>
      </c>
      <c r="K925" s="1">
        <f>STDEV(E918:E925)</f>
        <v>1020.3137822678444</v>
      </c>
      <c r="L925" s="1">
        <f>IFERROR((E925-D925)/(C925-D925),0)</f>
        <v>0.76768743400211192</v>
      </c>
      <c r="M925" s="1">
        <f>D925/E925-1</f>
        <v>-1.1785112177408852E-2</v>
      </c>
      <c r="N925" s="1">
        <f>SUM(L916:L925)</f>
        <v>5.5117419840301203</v>
      </c>
      <c r="O925" s="1">
        <f>SUM(M916:M925)</f>
        <v>-0.12133930154581818</v>
      </c>
      <c r="P925" s="1">
        <f>(J925-$P$2)/($P$1-$P$2)</f>
        <v>3.3800773280210854E-2</v>
      </c>
      <c r="Q925" s="1">
        <f>(K925-Q$2)/(Q$1-Q$2)</f>
        <v>0.24718120225071633</v>
      </c>
      <c r="R925" s="1">
        <f>IFERROR((N925-R$2)/(R$1-R$2),0)</f>
        <v>0.56069679651970095</v>
      </c>
      <c r="S925" s="1">
        <f>IFERROR((O925-S$2)/(S$1-S$2),0)</f>
        <v>0.58335082630217205</v>
      </c>
    </row>
    <row r="926" spans="1:19" x14ac:dyDescent="0.25">
      <c r="A926" s="2">
        <v>41173</v>
      </c>
      <c r="B926" s="1">
        <v>61695</v>
      </c>
      <c r="C926" s="1">
        <v>62223</v>
      </c>
      <c r="D926" s="1">
        <v>61300</v>
      </c>
      <c r="E926" s="1">
        <v>61320</v>
      </c>
      <c r="F926" s="1">
        <f>IF((C927-B927)&gt;500,500,(E927-B927))</f>
        <v>500</v>
      </c>
      <c r="G926" s="1">
        <f>(E927-B927)</f>
        <v>591</v>
      </c>
      <c r="H926" s="1" t="str">
        <f>IF(AND(S926&lt;0.69,P926&gt;=0.46),"TRADE",IF(AND(S926&lt;0.69,P926&lt;0.11,Q926&gt;=0.26),"TRADE",IF(AND(S926&lt;0.69,P926&lt;0.46,P926&gt;=0.11,R926&lt;0.84),"TRADE","NO TRADE")))</f>
        <v>NO TRADE</v>
      </c>
      <c r="I926" s="1">
        <f>IF((C927-B927)&gt;500,1,0)</f>
        <v>1</v>
      </c>
      <c r="J926" s="1">
        <f>STDEV(E922:E926)</f>
        <v>198.94722918402258</v>
      </c>
      <c r="K926" s="1">
        <f>STDEV(E919:E926)</f>
        <v>690.20130345118469</v>
      </c>
      <c r="L926" s="1">
        <f>IFERROR((E926-D926)/(C926-D926),0)</f>
        <v>2.1668472372697724E-2</v>
      </c>
      <c r="M926" s="1">
        <f>D926/E926-1</f>
        <v>-3.2615786040446348E-4</v>
      </c>
      <c r="N926" s="1">
        <f>SUM(L917:L926)</f>
        <v>4.5382049769507633</v>
      </c>
      <c r="O926" s="1">
        <f>SUM(M917:M926)</f>
        <v>-9.67516204802783E-2</v>
      </c>
      <c r="P926" s="1">
        <f>(J926-$P$2)/($P$1-$P$2)</f>
        <v>4.0018137188503063E-2</v>
      </c>
      <c r="Q926" s="1">
        <f>(K926-Q$2)/(Q$1-Q$2)</f>
        <v>0.15432589247587813</v>
      </c>
      <c r="R926" s="1">
        <f>IFERROR((N926-R$2)/(R$1-R$2),0)</f>
        <v>0.40852128847972696</v>
      </c>
      <c r="S926" s="1">
        <f>IFERROR((O926-S$2)/(S$1-S$2),0)</f>
        <v>0.68999879116332619</v>
      </c>
    </row>
    <row r="927" spans="1:19" x14ac:dyDescent="0.25">
      <c r="A927" s="2">
        <v>41176</v>
      </c>
      <c r="B927" s="1">
        <v>61319</v>
      </c>
      <c r="C927" s="1">
        <v>61932</v>
      </c>
      <c r="D927" s="1">
        <v>61075</v>
      </c>
      <c r="E927" s="1">
        <v>61910</v>
      </c>
      <c r="F927" s="1">
        <f>IF((C928-B928)&gt;500,500,(E928-B928))</f>
        <v>-1412</v>
      </c>
      <c r="G927" s="1">
        <f>(E928-B928)</f>
        <v>-1412</v>
      </c>
      <c r="H927" s="1" t="str">
        <f>IF(AND(S927&lt;0.69,P927&gt;=0.46),"TRADE",IF(AND(S927&lt;0.69,P927&lt;0.11,Q927&gt;=0.26),"TRADE",IF(AND(S927&lt;0.69,P927&lt;0.46,P927&gt;=0.11,R927&lt;0.84),"TRADE","NO TRADE")))</f>
        <v>NO TRADE</v>
      </c>
      <c r="I927" s="1">
        <f>IF((C928-B928)&gt;500,1,0)</f>
        <v>0</v>
      </c>
      <c r="J927" s="1">
        <f>STDEV(E923:E927)</f>
        <v>222.81651644346294</v>
      </c>
      <c r="K927" s="1">
        <f>STDEV(E920:E927)</f>
        <v>236.61538260585317</v>
      </c>
      <c r="L927" s="1">
        <f>IFERROR((E927-D927)/(C927-D927),0)</f>
        <v>0.97432905484247379</v>
      </c>
      <c r="M927" s="1">
        <f>D927/E927-1</f>
        <v>-1.3487320303666617E-2</v>
      </c>
      <c r="N927" s="1">
        <f>SUM(L918:L927)</f>
        <v>5.4404537398224342</v>
      </c>
      <c r="O927" s="1">
        <f>SUM(M918:M927)</f>
        <v>-0.10888629370497771</v>
      </c>
      <c r="P927" s="1">
        <f>(J927-$P$2)/($P$1-$P$2)</f>
        <v>4.714675660985361E-2</v>
      </c>
      <c r="Q927" s="1">
        <f>(K927-Q$2)/(Q$1-Q$2)</f>
        <v>2.6739497255144188E-2</v>
      </c>
      <c r="R927" s="1">
        <f>IFERROR((N927-R$2)/(R$1-R$2),0)</f>
        <v>0.54955358912163021</v>
      </c>
      <c r="S927" s="1">
        <f>IFERROR((O927-S$2)/(S$1-S$2),0)</f>
        <v>0.63736518979930445</v>
      </c>
    </row>
    <row r="928" spans="1:19" x14ac:dyDescent="0.25">
      <c r="A928" s="2">
        <v>41177</v>
      </c>
      <c r="B928" s="1">
        <v>61913</v>
      </c>
      <c r="C928" s="1">
        <v>61947</v>
      </c>
      <c r="D928" s="1">
        <v>60357</v>
      </c>
      <c r="E928" s="1">
        <v>60501</v>
      </c>
      <c r="F928" s="1">
        <f>IF((C929-B929)&gt;500,500,(E929-B929))</f>
        <v>-28</v>
      </c>
      <c r="G928" s="1">
        <f>(E929-B929)</f>
        <v>-28</v>
      </c>
      <c r="H928" s="1" t="str">
        <f>IF(AND(S928&lt;0.69,P928&gt;=0.46),"TRADE",IF(AND(S928&lt;0.69,P928&lt;0.11,Q928&gt;=0.26),"TRADE",IF(AND(S928&lt;0.69,P928&lt;0.46,P928&gt;=0.11,R928&lt;0.84),"TRADE","NO TRADE")))</f>
        <v>NO TRADE</v>
      </c>
      <c r="I928" s="1">
        <f>IF((C929-B929)&gt;500,1,0)</f>
        <v>0</v>
      </c>
      <c r="J928" s="1">
        <f>STDEV(E924:E928)</f>
        <v>552.29991852253602</v>
      </c>
      <c r="K928" s="1">
        <f>STDEV(E921:E928)</f>
        <v>497.39342002655633</v>
      </c>
      <c r="L928" s="1">
        <f>IFERROR((E928-D928)/(C928-D928),0)</f>
        <v>9.056603773584905E-2</v>
      </c>
      <c r="M928" s="1">
        <f>D928/E928-1</f>
        <v>-2.3801259483314796E-3</v>
      </c>
      <c r="N928" s="1">
        <f>SUM(L919:L928)</f>
        <v>4.6138280583863667</v>
      </c>
      <c r="O928" s="1">
        <f>SUM(M919:M928)</f>
        <v>-9.4118177390212443E-2</v>
      </c>
      <c r="P928" s="1">
        <f>(J928-$P$2)/($P$1-$P$2)</f>
        <v>0.14554775843049189</v>
      </c>
      <c r="Q928" s="1">
        <f>(K928-Q$2)/(Q$1-Q$2)</f>
        <v>0.10009214824845074</v>
      </c>
      <c r="R928" s="1">
        <f>IFERROR((N928-R$2)/(R$1-R$2),0)</f>
        <v>0.42034208291622777</v>
      </c>
      <c r="S928" s="1">
        <f>IFERROR((O928-S$2)/(S$1-S$2),0)</f>
        <v>0.70142123256333333</v>
      </c>
    </row>
    <row r="929" spans="1:19" x14ac:dyDescent="0.25">
      <c r="A929" s="2">
        <v>41178</v>
      </c>
      <c r="B929" s="1">
        <v>60506</v>
      </c>
      <c r="C929" s="1">
        <v>60506</v>
      </c>
      <c r="D929" s="1">
        <v>59725</v>
      </c>
      <c r="E929" s="1">
        <v>60478</v>
      </c>
      <c r="F929" s="1">
        <f>IF((C930-B930)&gt;500,500,(E930-B930))</f>
        <v>-243</v>
      </c>
      <c r="G929" s="1">
        <f>(E930-B930)</f>
        <v>-243</v>
      </c>
      <c r="H929" s="1" t="str">
        <f>IF(AND(S929&lt;0.69,P929&gt;=0.46),"TRADE",IF(AND(S929&lt;0.69,P929&lt;0.11,Q929&gt;=0.26),"TRADE",IF(AND(S929&lt;0.69,P929&lt;0.46,P929&gt;=0.11,R929&lt;0.84),"TRADE","NO TRADE")))</f>
        <v>NO TRADE</v>
      </c>
      <c r="I929" s="1">
        <f>IF((C930-B930)&gt;500,1,0)</f>
        <v>0</v>
      </c>
      <c r="J929" s="1">
        <f>STDEV(E925:E929)</f>
        <v>664.15495179965342</v>
      </c>
      <c r="K929" s="1">
        <f>STDEV(E922:E929)</f>
        <v>585.42717919725692</v>
      </c>
      <c r="L929" s="1">
        <f>IFERROR((E929-D929)/(C929-D929),0)</f>
        <v>0.9641485275288092</v>
      </c>
      <c r="M929" s="1">
        <f>D929/E929-1</f>
        <v>-1.2450808558484128E-2</v>
      </c>
      <c r="N929" s="1">
        <f>SUM(L920:L929)</f>
        <v>4.8078369511138863</v>
      </c>
      <c r="O929" s="1">
        <f>SUM(M920:M929)</f>
        <v>-9.4603430726908244E-2</v>
      </c>
      <c r="P929" s="1">
        <f>(J929-$P$2)/($P$1-$P$2)</f>
        <v>0.17895353020441476</v>
      </c>
      <c r="Q929" s="1">
        <f>(K929-Q$2)/(Q$1-Q$2)</f>
        <v>0.12485462317136593</v>
      </c>
      <c r="R929" s="1">
        <f>IFERROR((N929-R$2)/(R$1-R$2),0)</f>
        <v>0.45066799924030698</v>
      </c>
      <c r="S929" s="1">
        <f>IFERROR((O929-S$2)/(S$1-S$2),0)</f>
        <v>0.69931646795935354</v>
      </c>
    </row>
    <row r="930" spans="1:19" x14ac:dyDescent="0.25">
      <c r="A930" s="2">
        <v>41179</v>
      </c>
      <c r="B930" s="1">
        <v>60483</v>
      </c>
      <c r="C930" s="1">
        <v>60889</v>
      </c>
      <c r="D930" s="1">
        <v>59876</v>
      </c>
      <c r="E930" s="1">
        <v>60240</v>
      </c>
      <c r="F930" s="1">
        <f>IF((C931-B931)&gt;500,500,(E931-B931))</f>
        <v>-1064</v>
      </c>
      <c r="G930" s="1">
        <f>(E931-B931)</f>
        <v>-1064</v>
      </c>
      <c r="H930" s="1" t="str">
        <f>IF(AND(S930&lt;0.69,P930&gt;=0.46),"TRADE",IF(AND(S930&lt;0.69,P930&lt;0.11,Q930&gt;=0.26),"TRADE",IF(AND(S930&lt;0.69,P930&lt;0.46,P930&gt;=0.11,R930&lt;0.84),"TRADE","NO TRADE")))</f>
        <v>NO TRADE</v>
      </c>
      <c r="I930" s="1">
        <f>IF((C931-B931)&gt;500,1,0)</f>
        <v>0</v>
      </c>
      <c r="J930" s="1">
        <f>STDEV(E926:E930)</f>
        <v>701.58121411565742</v>
      </c>
      <c r="K930" s="1">
        <f>STDEV(E923:E930)</f>
        <v>682.14398092652391</v>
      </c>
      <c r="L930" s="1">
        <f>IFERROR((E930-D930)/(C930-D930),0)</f>
        <v>0.35932872655478776</v>
      </c>
      <c r="M930" s="1">
        <f>D930/E930-1</f>
        <v>-6.0424966799468294E-3</v>
      </c>
      <c r="N930" s="1">
        <f>SUM(L921:L930)</f>
        <v>4.2310724300802498</v>
      </c>
      <c r="O930" s="1">
        <f>SUM(M921:M930)</f>
        <v>-6.3055947097613307E-2</v>
      </c>
      <c r="P930" s="1">
        <f>(J930-$P$2)/($P$1-$P$2)</f>
        <v>0.19013097247634131</v>
      </c>
      <c r="Q930" s="1">
        <f>(K930-Q$2)/(Q$1-Q$2)</f>
        <v>0.15205949775591762</v>
      </c>
      <c r="R930" s="1">
        <f>IFERROR((N930-R$2)/(R$1-R$2),0)</f>
        <v>0.36051278852978957</v>
      </c>
      <c r="S930" s="1">
        <f>IFERROR((O930-S$2)/(S$1-S$2),0)</f>
        <v>0.83615226457582514</v>
      </c>
    </row>
    <row r="931" spans="1:19" x14ac:dyDescent="0.25">
      <c r="A931" s="2">
        <v>41180</v>
      </c>
      <c r="B931" s="1">
        <v>60240</v>
      </c>
      <c r="C931" s="1">
        <v>60240</v>
      </c>
      <c r="D931" s="1">
        <v>58864</v>
      </c>
      <c r="E931" s="1">
        <v>59176</v>
      </c>
      <c r="F931" s="1">
        <f>IF((C932-B932)&gt;500,500,(E932-B932))</f>
        <v>500</v>
      </c>
      <c r="G931" s="1">
        <f>(E932-B932)</f>
        <v>400</v>
      </c>
      <c r="H931" s="1" t="str">
        <f>IF(AND(S931&lt;0.69,P931&gt;=0.46),"TRADE",IF(AND(S931&lt;0.69,P931&lt;0.11,Q931&gt;=0.26),"TRADE",IF(AND(S931&lt;0.69,P931&lt;0.46,P931&gt;=0.11,R931&lt;0.84),"TRADE","NO TRADE")))</f>
        <v>NO TRADE</v>
      </c>
      <c r="I931" s="1">
        <f>IF((C932-B932)&gt;500,1,0)</f>
        <v>1</v>
      </c>
      <c r="J931" s="1">
        <f>STDEV(E927:E931)</f>
        <v>974.87896684665429</v>
      </c>
      <c r="K931" s="1">
        <f>STDEV(E924:E931)</f>
        <v>935.11694264865685</v>
      </c>
      <c r="L931" s="1">
        <f>IFERROR((E931-D931)/(C931-D931),0)</f>
        <v>0.22674418604651161</v>
      </c>
      <c r="M931" s="1">
        <f>D931/E931-1</f>
        <v>-5.2724077328646368E-3</v>
      </c>
      <c r="N931" s="1">
        <f>SUM(L922:L931)</f>
        <v>4.2821156815473227</v>
      </c>
      <c r="O931" s="1">
        <f>SUM(M922:M931)</f>
        <v>-6.3787657624133853E-2</v>
      </c>
      <c r="P931" s="1">
        <f>(J931-$P$2)/($P$1-$P$2)</f>
        <v>0.27175199646226322</v>
      </c>
      <c r="Q931" s="1">
        <f>(K931-Q$2)/(Q$1-Q$2)</f>
        <v>0.22321670698826812</v>
      </c>
      <c r="R931" s="1">
        <f>IFERROR((N931-R$2)/(R$1-R$2),0)</f>
        <v>0.36849146080164991</v>
      </c>
      <c r="S931" s="1">
        <f>IFERROR((O931-S$2)/(S$1-S$2),0)</f>
        <v>0.8329785029545933</v>
      </c>
    </row>
    <row r="932" spans="1:19" x14ac:dyDescent="0.25">
      <c r="A932" s="2">
        <v>41183</v>
      </c>
      <c r="B932" s="1">
        <v>59171</v>
      </c>
      <c r="C932" s="1">
        <v>60216</v>
      </c>
      <c r="D932" s="1">
        <v>59171</v>
      </c>
      <c r="E932" s="1">
        <v>59571</v>
      </c>
      <c r="F932" s="1">
        <f>IF((C933-B933)&gt;500,500,(E933-B933))</f>
        <v>500</v>
      </c>
      <c r="G932" s="1">
        <f>(E933-B933)</f>
        <v>-353</v>
      </c>
      <c r="H932" s="1" t="str">
        <f>IF(AND(S932&lt;0.69,P932&gt;=0.46),"TRADE",IF(AND(S932&lt;0.69,P932&lt;0.11,Q932&gt;=0.26),"TRADE",IF(AND(S932&lt;0.69,P932&lt;0.46,P932&gt;=0.11,R932&lt;0.84),"TRADE","NO TRADE")))</f>
        <v>NO TRADE</v>
      </c>
      <c r="I932" s="1">
        <f>IF((C933-B933)&gt;500,1,0)</f>
        <v>1</v>
      </c>
      <c r="J932" s="1">
        <f>STDEV(E928:E932)</f>
        <v>591.58067919768973</v>
      </c>
      <c r="K932" s="1">
        <f>STDEV(E925:E932)</f>
        <v>975.28486680998572</v>
      </c>
      <c r="L932" s="1">
        <f>IFERROR((E932-D932)/(C932-D932),0)</f>
        <v>0.38277511961722488</v>
      </c>
      <c r="M932" s="1">
        <f>D932/E932-1</f>
        <v>-6.7146766043880701E-3</v>
      </c>
      <c r="N932" s="1">
        <f>SUM(L923:L932)</f>
        <v>4.4420837836206877</v>
      </c>
      <c r="O932" s="1">
        <f>SUM(M923:M932)</f>
        <v>-6.6392700859593368E-2</v>
      </c>
      <c r="P932" s="1">
        <f>(J932-$P$2)/($P$1-$P$2)</f>
        <v>0.15727905104894138</v>
      </c>
      <c r="Q932" s="1">
        <f>(K932-Q$2)/(Q$1-Q$2)</f>
        <v>0.23451529544024816</v>
      </c>
      <c r="R932" s="1">
        <f>IFERROR((N932-R$2)/(R$1-R$2),0)</f>
        <v>0.39349639335807651</v>
      </c>
      <c r="S932" s="1">
        <f>IFERROR((O932-S$2)/(S$1-S$2),0)</f>
        <v>0.82167924465135911</v>
      </c>
    </row>
    <row r="933" spans="1:19" x14ac:dyDescent="0.25">
      <c r="A933" s="2">
        <v>41184</v>
      </c>
      <c r="B933" s="1">
        <v>59575</v>
      </c>
      <c r="C933" s="1">
        <v>60091</v>
      </c>
      <c r="D933" s="1">
        <v>59028</v>
      </c>
      <c r="E933" s="1">
        <v>59222</v>
      </c>
      <c r="F933" s="1">
        <f>IF((C934-B934)&gt;500,500,(E934-B934))</f>
        <v>-595</v>
      </c>
      <c r="G933" s="1">
        <f>(E934-B934)</f>
        <v>-595</v>
      </c>
      <c r="H933" s="1" t="str">
        <f>IF(AND(S933&lt;0.69,P933&gt;=0.46),"TRADE",IF(AND(S933&lt;0.69,P933&lt;0.11,Q933&gt;=0.26),"TRADE",IF(AND(S933&lt;0.69,P933&lt;0.46,P933&gt;=0.11,R933&lt;0.84),"TRADE","NO TRADE")))</f>
        <v>NO TRADE</v>
      </c>
      <c r="I933" s="1">
        <f>IF((C934-B934)&gt;500,1,0)</f>
        <v>0</v>
      </c>
      <c r="J933" s="1">
        <f>STDEV(E929:E933)</f>
        <v>593.63103018625975</v>
      </c>
      <c r="K933" s="1">
        <f>STDEV(E926:E933)</f>
        <v>975.78140848391718</v>
      </c>
      <c r="L933" s="1">
        <f>IFERROR((E933-D933)/(C933-D933),0)</f>
        <v>0.18250235183443086</v>
      </c>
      <c r="M933" s="1">
        <f>D933/E933-1</f>
        <v>-3.2758096653270341E-3</v>
      </c>
      <c r="N933" s="1">
        <f>SUM(L924:L933)</f>
        <v>4.1034182522434399</v>
      </c>
      <c r="O933" s="1">
        <f>SUM(M924:M933)</f>
        <v>-6.3892185367972587E-2</v>
      </c>
      <c r="P933" s="1">
        <f>(J933-$P$2)/($P$1-$P$2)</f>
        <v>0.15789139324914364</v>
      </c>
      <c r="Q933" s="1">
        <f>(K933-Q$2)/(Q$1-Q$2)</f>
        <v>0.23465496459518073</v>
      </c>
      <c r="R933" s="1">
        <f>IFERROR((N933-R$2)/(R$1-R$2),0)</f>
        <v>0.34055890981282139</v>
      </c>
      <c r="S933" s="1">
        <f>IFERROR((O933-S$2)/(S$1-S$2),0)</f>
        <v>0.83252511854952416</v>
      </c>
    </row>
    <row r="934" spans="1:19" x14ac:dyDescent="0.25">
      <c r="A934" s="2">
        <v>41185</v>
      </c>
      <c r="B934" s="1">
        <v>59222</v>
      </c>
      <c r="C934" s="1">
        <v>59483</v>
      </c>
      <c r="D934" s="1">
        <v>58542</v>
      </c>
      <c r="E934" s="1">
        <v>58627</v>
      </c>
      <c r="F934" s="1">
        <f>IF((C935-B935)&gt;500,500,(E935-B935))</f>
        <v>-169</v>
      </c>
      <c r="G934" s="1">
        <f>(E935-B935)</f>
        <v>-169</v>
      </c>
      <c r="H934" s="1" t="str">
        <f>IF(AND(S934&lt;0.69,P934&gt;=0.46),"TRADE",IF(AND(S934&lt;0.69,P934&lt;0.11,Q934&gt;=0.26),"TRADE",IF(AND(S934&lt;0.69,P934&lt;0.46,P934&gt;=0.11,R934&lt;0.84),"TRADE","NO TRADE")))</f>
        <v>NO TRADE</v>
      </c>
      <c r="I934" s="1">
        <f>IF((C935-B935)&gt;500,1,0)</f>
        <v>0</v>
      </c>
      <c r="J934" s="1">
        <f>STDEV(E930:E934)</f>
        <v>593.47510478536503</v>
      </c>
      <c r="K934" s="1">
        <f>STDEV(E927:E934)</f>
        <v>1037.1087472253953</v>
      </c>
      <c r="L934" s="1">
        <f>IFERROR((E934-D934)/(C934-D934),0)</f>
        <v>9.0329436769394256E-2</v>
      </c>
      <c r="M934" s="1">
        <f>D934/E934-1</f>
        <v>-1.4498439285652864E-3</v>
      </c>
      <c r="N934" s="1">
        <f>SUM(L925:L934)</f>
        <v>4.0600793473042911</v>
      </c>
      <c r="O934" s="1">
        <f>SUM(M925:M934)</f>
        <v>-6.3184759459387396E-2</v>
      </c>
      <c r="P934" s="1">
        <f>(J934-$P$2)/($P$1-$P$2)</f>
        <v>0.15784482575724418</v>
      </c>
      <c r="Q934" s="1">
        <f>(K934-Q$2)/(Q$1-Q$2)</f>
        <v>0.25190535469530501</v>
      </c>
      <c r="R934" s="1">
        <f>IFERROR((N934-R$2)/(R$1-R$2),0)</f>
        <v>0.33378451928729147</v>
      </c>
      <c r="S934" s="1">
        <f>IFERROR((O934-S$2)/(S$1-S$2),0)</f>
        <v>0.83559354672864194</v>
      </c>
    </row>
    <row r="935" spans="1:19" x14ac:dyDescent="0.25">
      <c r="A935" s="2">
        <v>41186</v>
      </c>
      <c r="B935" s="1">
        <v>58627</v>
      </c>
      <c r="C935" s="1">
        <v>59002</v>
      </c>
      <c r="D935" s="1">
        <v>58105</v>
      </c>
      <c r="E935" s="1">
        <v>58458</v>
      </c>
      <c r="F935" s="1">
        <f>IF((C936-B936)&gt;500,500,(E936-B936))</f>
        <v>500</v>
      </c>
      <c r="G935" s="1">
        <f>(E936-B936)</f>
        <v>112</v>
      </c>
      <c r="H935" s="1" t="str">
        <f>IF(AND(S935&lt;0.69,P935&gt;=0.46),"TRADE",IF(AND(S935&lt;0.69,P935&lt;0.11,Q935&gt;=0.26),"TRADE",IF(AND(S935&lt;0.69,P935&lt;0.46,P935&gt;=0.11,R935&lt;0.84),"TRADE","NO TRADE")))</f>
        <v>NO TRADE</v>
      </c>
      <c r="I935" s="1">
        <f>IF((C936-B936)&gt;500,1,0)</f>
        <v>1</v>
      </c>
      <c r="J935" s="1">
        <f>STDEV(E931:E935)</f>
        <v>457.87847732777311</v>
      </c>
      <c r="K935" s="1">
        <f>STDEV(E928:E935)</f>
        <v>804.62616652526458</v>
      </c>
      <c r="L935" s="1">
        <f>IFERROR((E935-D935)/(C935-D935),0)</f>
        <v>0.3935340022296544</v>
      </c>
      <c r="M935" s="1">
        <f>D935/E935-1</f>
        <v>-6.0385233843101016E-3</v>
      </c>
      <c r="N935" s="1">
        <f>SUM(L926:L935)</f>
        <v>3.6859259155318336</v>
      </c>
      <c r="O935" s="1">
        <f>SUM(M926:M935)</f>
        <v>-5.7438170666288646E-2</v>
      </c>
      <c r="P935" s="1">
        <f>(J935-$P$2)/($P$1-$P$2)</f>
        <v>0.11734857040376585</v>
      </c>
      <c r="Q935" s="1">
        <f>(K935-Q$2)/(Q$1-Q$2)</f>
        <v>0.18651175877446208</v>
      </c>
      <c r="R935" s="1">
        <f>IFERROR((N935-R$2)/(R$1-R$2),0)</f>
        <v>0.27529985136933915</v>
      </c>
      <c r="S935" s="1">
        <f>IFERROR((O935-S$2)/(S$1-S$2),0)</f>
        <v>0.86051911811718718</v>
      </c>
    </row>
    <row r="936" spans="1:19" x14ac:dyDescent="0.25">
      <c r="A936" s="2">
        <v>41187</v>
      </c>
      <c r="B936" s="1">
        <v>58460</v>
      </c>
      <c r="C936" s="1">
        <v>59441</v>
      </c>
      <c r="D936" s="1">
        <v>58414</v>
      </c>
      <c r="E936" s="1">
        <v>58572</v>
      </c>
      <c r="F936" s="1">
        <f>IF((C937-B937)&gt;500,500,(E937-B937))</f>
        <v>500</v>
      </c>
      <c r="G936" s="1">
        <f>(E937-B937)</f>
        <v>745</v>
      </c>
      <c r="H936" s="1" t="str">
        <f>IF(AND(S936&lt;0.69,P936&gt;=0.46),"TRADE",IF(AND(S936&lt;0.69,P936&lt;0.11,Q936&gt;=0.26),"TRADE",IF(AND(S936&lt;0.69,P936&lt;0.46,P936&gt;=0.11,R936&lt;0.84),"TRADE","NO TRADE")))</f>
        <v>NO TRADE</v>
      </c>
      <c r="I936" s="1">
        <f>IF((C937-B937)&gt;500,1,0)</f>
        <v>1</v>
      </c>
      <c r="J936" s="1">
        <f>STDEV(E932:E936)</f>
        <v>482.41631398616693</v>
      </c>
      <c r="K936" s="1">
        <f>STDEV(E929:E936)</f>
        <v>761.35874780365066</v>
      </c>
      <c r="L936" s="1">
        <f>IFERROR((E936-D936)/(C936-D936),0)</f>
        <v>0.15384615384615385</v>
      </c>
      <c r="M936" s="1">
        <f>D936/E936-1</f>
        <v>-2.6975346581984416E-3</v>
      </c>
      <c r="N936" s="1">
        <f>SUM(L927:L936)</f>
        <v>3.8181035970052899</v>
      </c>
      <c r="O936" s="1">
        <f>SUM(M927:M936)</f>
        <v>-5.9809547464082624E-2</v>
      </c>
      <c r="P936" s="1">
        <f>(J936-$P$2)/($P$1-$P$2)</f>
        <v>0.1246768536934888</v>
      </c>
      <c r="Q936" s="1">
        <f>(K936-Q$2)/(Q$1-Q$2)</f>
        <v>0.17434133255199738</v>
      </c>
      <c r="R936" s="1">
        <f>IFERROR((N936-R$2)/(R$1-R$2),0)</f>
        <v>0.29596080794674995</v>
      </c>
      <c r="S936" s="1">
        <f>IFERROR((O936-S$2)/(S$1-S$2),0)</f>
        <v>0.85023337751686134</v>
      </c>
    </row>
    <row r="937" spans="1:19" x14ac:dyDescent="0.25">
      <c r="A937" s="2">
        <v>41190</v>
      </c>
      <c r="B937" s="1">
        <v>58572</v>
      </c>
      <c r="C937" s="1">
        <v>59318</v>
      </c>
      <c r="D937" s="1">
        <v>58170</v>
      </c>
      <c r="E937" s="1">
        <v>59317</v>
      </c>
      <c r="F937" s="1">
        <f>IF((C938-B938)&gt;500,500,(E938-B938))</f>
        <v>-380</v>
      </c>
      <c r="G937" s="1">
        <f>(E938-B938)</f>
        <v>-380</v>
      </c>
      <c r="H937" s="1" t="str">
        <f>IF(AND(S937&lt;0.69,P937&gt;=0.46),"TRADE",IF(AND(S937&lt;0.69,P937&lt;0.11,Q937&gt;=0.26),"TRADE",IF(AND(S937&lt;0.69,P937&lt;0.46,P937&gt;=0.11,R937&lt;0.84),"TRADE","NO TRADE")))</f>
        <v>NO TRADE</v>
      </c>
      <c r="I937" s="1">
        <f>IF((C938-B938)&gt;500,1,0)</f>
        <v>0</v>
      </c>
      <c r="J937" s="1">
        <f>STDEV(E933:E937)</f>
        <v>398.92568230185435</v>
      </c>
      <c r="K937" s="1">
        <f>STDEV(E930:E937)</f>
        <v>595.88240390677277</v>
      </c>
      <c r="L937" s="1">
        <f>IFERROR((E937-D937)/(C937-D937),0)</f>
        <v>0.99912891986062713</v>
      </c>
      <c r="M937" s="1">
        <f>D937/E937-1</f>
        <v>-1.9336783721361495E-2</v>
      </c>
      <c r="N937" s="1">
        <f>SUM(L928:L937)</f>
        <v>3.8429034620234428</v>
      </c>
      <c r="O937" s="1">
        <f>SUM(M928:M937)</f>
        <v>-6.5659010881777502E-2</v>
      </c>
      <c r="P937" s="1">
        <f>(J937-$P$2)/($P$1-$P$2)</f>
        <v>9.9742177929752998E-2</v>
      </c>
      <c r="Q937" s="1">
        <f>(K937-Q$2)/(Q$1-Q$2)</f>
        <v>0.12779550905561879</v>
      </c>
      <c r="R937" s="1">
        <f>IFERROR((N937-R$2)/(R$1-R$2),0)</f>
        <v>0.29983732422812082</v>
      </c>
      <c r="S937" s="1">
        <f>IFERROR((O937-S$2)/(S$1-S$2),0)</f>
        <v>0.82486159205388632</v>
      </c>
    </row>
    <row r="938" spans="1:19" x14ac:dyDescent="0.25">
      <c r="A938" s="2">
        <v>41191</v>
      </c>
      <c r="B938" s="1">
        <v>59319</v>
      </c>
      <c r="C938" s="1">
        <v>59697</v>
      </c>
      <c r="D938" s="1">
        <v>58616</v>
      </c>
      <c r="E938" s="1">
        <v>58939</v>
      </c>
      <c r="F938" s="1">
        <f>IF((C939-B939)&gt;500,500,(E939-B939))</f>
        <v>-488</v>
      </c>
      <c r="G938" s="1">
        <f>(E939-B939)</f>
        <v>-488</v>
      </c>
      <c r="H938" s="1" t="str">
        <f>IF(AND(S938&lt;0.69,P938&gt;=0.46),"TRADE",IF(AND(S938&lt;0.69,P938&lt;0.11,Q938&gt;=0.26),"TRADE",IF(AND(S938&lt;0.69,P938&lt;0.46,P938&gt;=0.11,R938&lt;0.84),"TRADE","NO TRADE")))</f>
        <v>NO TRADE</v>
      </c>
      <c r="I938" s="1">
        <f>IF((C939-B939)&gt;500,1,0)</f>
        <v>0</v>
      </c>
      <c r="J938" s="1">
        <f>STDEV(E934:E938)</f>
        <v>347.84091191232807</v>
      </c>
      <c r="K938" s="1">
        <f>STDEV(E931:E938)</f>
        <v>400.86469038816574</v>
      </c>
      <c r="L938" s="1">
        <f>IFERROR((E938-D938)/(C938-D938),0)</f>
        <v>0.29879740980573544</v>
      </c>
      <c r="M938" s="1">
        <f>D938/E938-1</f>
        <v>-5.4802422843956977E-3</v>
      </c>
      <c r="N938" s="1">
        <f>SUM(L929:L938)</f>
        <v>4.0511348340933289</v>
      </c>
      <c r="O938" s="1">
        <f>SUM(M929:M938)</f>
        <v>-6.875912721784172E-2</v>
      </c>
      <c r="P938" s="1">
        <f>(J938-$P$2)/($P$1-$P$2)</f>
        <v>8.4485589730204536E-2</v>
      </c>
      <c r="Q938" s="1">
        <f>(K938-Q$2)/(Q$1-Q$2)</f>
        <v>7.2940175306154265E-2</v>
      </c>
      <c r="R938" s="1">
        <f>IFERROR((N938-R$2)/(R$1-R$2),0)</f>
        <v>0.33238638461737086</v>
      </c>
      <c r="S938" s="1">
        <f>IFERROR((O938-S$2)/(S$1-S$2),0)</f>
        <v>0.8114149763607359</v>
      </c>
    </row>
    <row r="939" spans="1:19" x14ac:dyDescent="0.25">
      <c r="A939" s="2">
        <v>41192</v>
      </c>
      <c r="B939" s="1">
        <v>58944</v>
      </c>
      <c r="C939" s="1">
        <v>59320</v>
      </c>
      <c r="D939" s="1">
        <v>58341</v>
      </c>
      <c r="E939" s="1">
        <v>58456</v>
      </c>
      <c r="F939" s="1">
        <f>IF((C940-B940)&gt;500,500,(E940-B940))</f>
        <v>500</v>
      </c>
      <c r="G939" s="1">
        <f>(E940-B940)</f>
        <v>702</v>
      </c>
      <c r="H939" s="1" t="str">
        <f>IF(AND(S939&lt;0.69,P939&gt;=0.46),"TRADE",IF(AND(S939&lt;0.69,P939&lt;0.11,Q939&gt;=0.26),"TRADE",IF(AND(S939&lt;0.69,P939&lt;0.46,P939&gt;=0.11,R939&lt;0.84),"TRADE","NO TRADE")))</f>
        <v>NO TRADE</v>
      </c>
      <c r="I939" s="1">
        <f>IF((C940-B940)&gt;500,1,0)</f>
        <v>1</v>
      </c>
      <c r="J939" s="1">
        <f>STDEV(E935:E939)</f>
        <v>374.35985361681082</v>
      </c>
      <c r="K939" s="1">
        <f>STDEV(E932:E939)</f>
        <v>431.56980895331407</v>
      </c>
      <c r="L939" s="1">
        <f>IFERROR((E939-D939)/(C939-D939),0)</f>
        <v>0.11746680286006128</v>
      </c>
      <c r="M939" s="1">
        <f>D939/E939-1</f>
        <v>-1.967291638155233E-3</v>
      </c>
      <c r="N939" s="1">
        <f>SUM(L930:L939)</f>
        <v>3.2044531094245814</v>
      </c>
      <c r="O939" s="1">
        <f>SUM(M930:M939)</f>
        <v>-5.8275610297512825E-2</v>
      </c>
      <c r="P939" s="1">
        <f>(J939-$P$2)/($P$1-$P$2)</f>
        <v>9.2405534754682453E-2</v>
      </c>
      <c r="Q939" s="1">
        <f>(K939-Q$2)/(Q$1-Q$2)</f>
        <v>8.1577029345299715E-2</v>
      </c>
      <c r="R939" s="1">
        <f>IFERROR((N939-R$2)/(R$1-R$2),0)</f>
        <v>0.20003987835957088</v>
      </c>
      <c r="S939" s="1">
        <f>IFERROR((O939-S$2)/(S$1-S$2),0)</f>
        <v>0.85688676124196705</v>
      </c>
    </row>
    <row r="940" spans="1:19" x14ac:dyDescent="0.25">
      <c r="A940" s="2">
        <v>41193</v>
      </c>
      <c r="B940" s="1">
        <v>58460</v>
      </c>
      <c r="C940" s="1">
        <v>59360</v>
      </c>
      <c r="D940" s="1">
        <v>58460</v>
      </c>
      <c r="E940" s="1">
        <v>59162</v>
      </c>
      <c r="F940" s="1">
        <f>IF((C941-B941)&gt;500,500,(E941-B941))</f>
        <v>500</v>
      </c>
      <c r="G940" s="1">
        <f>(E941-B941)</f>
        <v>438</v>
      </c>
      <c r="H940" s="1" t="str">
        <f>IF(AND(S940&lt;0.69,P940&gt;=0.46),"TRADE",IF(AND(S940&lt;0.69,P940&lt;0.11,Q940&gt;=0.26),"TRADE",IF(AND(S940&lt;0.69,P940&lt;0.46,P940&gt;=0.11,R940&lt;0.84),"TRADE","NO TRADE")))</f>
        <v>NO TRADE</v>
      </c>
      <c r="I940" s="1">
        <f>IF((C941-B941)&gt;500,1,0)</f>
        <v>1</v>
      </c>
      <c r="J940" s="1">
        <f>STDEV(E936:E940)</f>
        <v>370.19954078847798</v>
      </c>
      <c r="K940" s="1">
        <f>STDEV(E933:E940)</f>
        <v>358.04526349930353</v>
      </c>
      <c r="L940" s="1">
        <f>IFERROR((E940-D940)/(C940-D940),0)</f>
        <v>0.78</v>
      </c>
      <c r="M940" s="1">
        <f>D940/E940-1</f>
        <v>-1.186572462053348E-2</v>
      </c>
      <c r="N940" s="1">
        <f>SUM(L931:L940)</f>
        <v>3.6251243828697941</v>
      </c>
      <c r="O940" s="1">
        <f>SUM(M931:M940)</f>
        <v>-6.4098838238099476E-2</v>
      </c>
      <c r="P940" s="1">
        <f>(J940-$P$2)/($P$1-$P$2)</f>
        <v>9.116304743176426E-2</v>
      </c>
      <c r="Q940" s="1">
        <f>(K940-Q$2)/(Q$1-Q$2)</f>
        <v>6.0895761952260534E-2</v>
      </c>
      <c r="R940" s="1">
        <f>IFERROR((N940-R$2)/(R$1-R$2),0)</f>
        <v>0.26579584273363999</v>
      </c>
      <c r="S940" s="1">
        <f>IFERROR((O940-S$2)/(S$1-S$2),0)</f>
        <v>0.8316287709853516</v>
      </c>
    </row>
    <row r="941" spans="1:19" x14ac:dyDescent="0.25">
      <c r="A941" s="2">
        <v>41197</v>
      </c>
      <c r="B941" s="1">
        <v>59164</v>
      </c>
      <c r="C941" s="1">
        <v>59758</v>
      </c>
      <c r="D941" s="1">
        <v>58790</v>
      </c>
      <c r="E941" s="1">
        <v>59602</v>
      </c>
      <c r="F941" s="1">
        <f>IF((C942-B942)&gt;500,500,(E942-B942))</f>
        <v>500</v>
      </c>
      <c r="G941" s="1">
        <f>(E942-B942)</f>
        <v>142</v>
      </c>
      <c r="H941" s="1" t="str">
        <f>IF(AND(S941&lt;0.69,P941&gt;=0.46),"TRADE",IF(AND(S941&lt;0.69,P941&lt;0.11,Q941&gt;=0.26),"TRADE",IF(AND(S941&lt;0.69,P941&lt;0.46,P941&gt;=0.11,R941&lt;0.84),"TRADE","NO TRADE")))</f>
        <v>NO TRADE</v>
      </c>
      <c r="I941" s="1">
        <f>IF((C942-B942)&gt;500,1,0)</f>
        <v>1</v>
      </c>
      <c r="J941" s="1">
        <f>STDEV(E937:E941)</f>
        <v>431.12608364607217</v>
      </c>
      <c r="K941" s="1">
        <f>STDEV(E934:E941)</f>
        <v>432.75031979851184</v>
      </c>
      <c r="L941" s="1">
        <f>IFERROR((E941-D941)/(C941-D941),0)</f>
        <v>0.83884297520661155</v>
      </c>
      <c r="M941" s="1">
        <f>D941/E941-1</f>
        <v>-1.362370390255363E-2</v>
      </c>
      <c r="N941" s="1">
        <f>SUM(L932:L941)</f>
        <v>4.2372231720298945</v>
      </c>
      <c r="O941" s="1">
        <f>SUM(M932:M941)</f>
        <v>-7.2450134407788469E-2</v>
      </c>
      <c r="P941" s="1">
        <f>(J941-$P$2)/($P$1-$P$2)</f>
        <v>0.10935890439094584</v>
      </c>
      <c r="Q941" s="1">
        <f>(K941-Q$2)/(Q$1-Q$2)</f>
        <v>8.1909087983665432E-2</v>
      </c>
      <c r="R941" s="1">
        <f>IFERROR((N941-R$2)/(R$1-R$2),0)</f>
        <v>0.36147422325102119</v>
      </c>
      <c r="S941" s="1">
        <f>IFERROR((O941-S$2)/(S$1-S$2),0)</f>
        <v>0.7954053980663679</v>
      </c>
    </row>
    <row r="942" spans="1:19" x14ac:dyDescent="0.25">
      <c r="A942" s="2">
        <v>41198</v>
      </c>
      <c r="B942" s="1">
        <v>59602</v>
      </c>
      <c r="C942" s="1">
        <v>60412</v>
      </c>
      <c r="D942" s="1">
        <v>59484</v>
      </c>
      <c r="E942" s="1">
        <v>59744</v>
      </c>
      <c r="F942" s="1">
        <f>IF((C943-B943)&gt;500,500,(E943-B943))</f>
        <v>500</v>
      </c>
      <c r="G942" s="1">
        <f>(E943-B943)</f>
        <v>345</v>
      </c>
      <c r="H942" s="1" t="str">
        <f>IF(AND(S942&lt;0.69,P942&gt;=0.46),"TRADE",IF(AND(S942&lt;0.69,P942&lt;0.11,Q942&gt;=0.26),"TRADE",IF(AND(S942&lt;0.69,P942&lt;0.46,P942&gt;=0.11,R942&lt;0.84),"TRADE","NO TRADE")))</f>
        <v>NO TRADE</v>
      </c>
      <c r="I942" s="1">
        <f>IF((C943-B943)&gt;500,1,0)</f>
        <v>1</v>
      </c>
      <c r="J942" s="1">
        <f>STDEV(E938:E942)</f>
        <v>519.31666639922116</v>
      </c>
      <c r="K942" s="1">
        <f>STDEV(E935:E942)</f>
        <v>508.70500854059389</v>
      </c>
      <c r="L942" s="1">
        <f>IFERROR((E942-D942)/(C942-D942),0)</f>
        <v>0.28017241379310343</v>
      </c>
      <c r="M942" s="1">
        <f>D942/E942-1</f>
        <v>-4.3519014461703698E-3</v>
      </c>
      <c r="N942" s="1">
        <f>SUM(L933:L942)</f>
        <v>4.1346204662057726</v>
      </c>
      <c r="O942" s="1">
        <f>SUM(M933:M942)</f>
        <v>-7.0087359249570769E-2</v>
      </c>
      <c r="P942" s="1">
        <f>(J942-$P$2)/($P$1-$P$2)</f>
        <v>0.13569723172184159</v>
      </c>
      <c r="Q942" s="1">
        <f>(K942-Q$2)/(Q$1-Q$2)</f>
        <v>0.10327391544271608</v>
      </c>
      <c r="R942" s="1">
        <f>IFERROR((N942-R$2)/(R$1-R$2),0)</f>
        <v>0.34543619000572817</v>
      </c>
      <c r="S942" s="1">
        <f>IFERROR((O942-S$2)/(S$1-S$2),0)</f>
        <v>0.8056538294404666</v>
      </c>
    </row>
    <row r="943" spans="1:19" x14ac:dyDescent="0.25">
      <c r="A943" s="2">
        <v>41199</v>
      </c>
      <c r="B943" s="1">
        <v>59742</v>
      </c>
      <c r="C943" s="1">
        <v>60398</v>
      </c>
      <c r="D943" s="1">
        <v>59683</v>
      </c>
      <c r="E943" s="1">
        <v>60087</v>
      </c>
      <c r="F943" s="1">
        <f>IF((C944-B944)&gt;500,500,(E944-B944))</f>
        <v>-353</v>
      </c>
      <c r="G943" s="1">
        <f>(E944-B944)</f>
        <v>-353</v>
      </c>
      <c r="H943" s="1" t="str">
        <f>IF(AND(S943&lt;0.69,P943&gt;=0.46),"TRADE",IF(AND(S943&lt;0.69,P943&lt;0.11,Q943&gt;=0.26),"TRADE",IF(AND(S943&lt;0.69,P943&lt;0.46,P943&gt;=0.11,R943&lt;0.84),"TRADE","NO TRADE")))</f>
        <v>NO TRADE</v>
      </c>
      <c r="I943" s="1">
        <f>IF((C944-B944)&gt;500,1,0)</f>
        <v>0</v>
      </c>
      <c r="J943" s="1">
        <f>STDEV(E939:E943)</f>
        <v>628.16574245974289</v>
      </c>
      <c r="K943" s="1">
        <f>STDEV(E936:E943)</f>
        <v>568.92792350424952</v>
      </c>
      <c r="L943" s="1">
        <f>IFERROR((E943-D943)/(C943-D943),0)</f>
        <v>0.56503496503496509</v>
      </c>
      <c r="M943" s="1">
        <f>D943/E943-1</f>
        <v>-6.7235841363356696E-3</v>
      </c>
      <c r="N943" s="1">
        <f>SUM(L934:L943)</f>
        <v>4.5171530794063077</v>
      </c>
      <c r="O943" s="1">
        <f>SUM(M934:M943)</f>
        <v>-7.3535133720579404E-2</v>
      </c>
      <c r="P943" s="1">
        <f>(J943-$P$2)/($P$1-$P$2)</f>
        <v>0.16820526722232387</v>
      </c>
      <c r="Q943" s="1">
        <f>(K943-Q$2)/(Q$1-Q$2)</f>
        <v>0.1202136489679056</v>
      </c>
      <c r="R943" s="1">
        <f>IFERROR((N943-R$2)/(R$1-R$2),0)</f>
        <v>0.40523062445695512</v>
      </c>
      <c r="S943" s="1">
        <f>IFERROR((O943-S$2)/(S$1-S$2),0)</f>
        <v>0.79069926216536679</v>
      </c>
    </row>
    <row r="944" spans="1:19" x14ac:dyDescent="0.25">
      <c r="A944" s="2">
        <v>41200</v>
      </c>
      <c r="B944" s="1">
        <v>60087</v>
      </c>
      <c r="C944" s="1">
        <v>60087</v>
      </c>
      <c r="D944" s="1">
        <v>59322</v>
      </c>
      <c r="E944" s="1">
        <v>59734</v>
      </c>
      <c r="F944" s="1">
        <f>IF((C945-B945)&gt;500,500,(E945-B945))</f>
        <v>-779</v>
      </c>
      <c r="G944" s="1">
        <f>(E945-B945)</f>
        <v>-779</v>
      </c>
      <c r="H944" s="1" t="str">
        <f>IF(AND(S944&lt;0.69,P944&gt;=0.46),"TRADE",IF(AND(S944&lt;0.69,P944&lt;0.11,Q944&gt;=0.26),"TRADE",IF(AND(S944&lt;0.69,P944&lt;0.46,P944&gt;=0.11,R944&lt;0.84),"TRADE","NO TRADE")))</f>
        <v>NO TRADE</v>
      </c>
      <c r="I944" s="1">
        <f>IF((C945-B945)&gt;500,1,0)</f>
        <v>0</v>
      </c>
      <c r="J944" s="1">
        <f>STDEV(E940:E944)</f>
        <v>333.93891657008174</v>
      </c>
      <c r="K944" s="1">
        <f>STDEV(E937:E944)</f>
        <v>521.90514669129027</v>
      </c>
      <c r="L944" s="1">
        <f>IFERROR((E944-D944)/(C944-D944),0)</f>
        <v>0.53856209150326795</v>
      </c>
      <c r="M944" s="1">
        <f>D944/E944-1</f>
        <v>-6.8972444503967445E-3</v>
      </c>
      <c r="N944" s="1">
        <f>SUM(L935:L944)</f>
        <v>4.965385734140181</v>
      </c>
      <c r="O944" s="1">
        <f>SUM(M935:M944)</f>
        <v>-7.8982534242410862E-2</v>
      </c>
      <c r="P944" s="1">
        <f>(J944-$P$2)/($P$1-$P$2)</f>
        <v>8.0333725750559873E-2</v>
      </c>
      <c r="Q944" s="1">
        <f>(K944-Q$2)/(Q$1-Q$2)</f>
        <v>0.10698690115427506</v>
      </c>
      <c r="R944" s="1">
        <f>IFERROR((N944-R$2)/(R$1-R$2),0)</f>
        <v>0.47529476321924602</v>
      </c>
      <c r="S944" s="1">
        <f>IFERROR((O944-S$2)/(S$1-S$2),0)</f>
        <v>0.76707140649697947</v>
      </c>
    </row>
    <row r="945" spans="1:19" x14ac:dyDescent="0.25">
      <c r="A945" s="2">
        <v>41201</v>
      </c>
      <c r="B945" s="1">
        <v>59701</v>
      </c>
      <c r="C945" s="1">
        <v>59846</v>
      </c>
      <c r="D945" s="1">
        <v>58782</v>
      </c>
      <c r="E945" s="1">
        <v>58922</v>
      </c>
      <c r="F945" s="1">
        <f>IF((C946-B946)&gt;500,500,(E946-B946))</f>
        <v>-225</v>
      </c>
      <c r="G945" s="1">
        <f>(E946-B946)</f>
        <v>-225</v>
      </c>
      <c r="H945" s="1" t="str">
        <f>IF(AND(S945&lt;0.69,P945&gt;=0.46),"TRADE",IF(AND(S945&lt;0.69,P945&lt;0.11,Q945&gt;=0.26),"TRADE",IF(AND(S945&lt;0.69,P945&lt;0.46,P945&gt;=0.11,R945&lt;0.84),"TRADE","NO TRADE")))</f>
        <v>NO TRADE</v>
      </c>
      <c r="I945" s="1">
        <f>IF((C946-B946)&gt;500,1,0)</f>
        <v>0</v>
      </c>
      <c r="J945" s="1">
        <f>STDEV(E941:E945)</f>
        <v>428.35872817067707</v>
      </c>
      <c r="K945" s="1">
        <f>STDEV(E938:E945)</f>
        <v>546.82009316201459</v>
      </c>
      <c r="L945" s="1">
        <f>IFERROR((E945-D945)/(C945-D945),0)</f>
        <v>0.13157894736842105</v>
      </c>
      <c r="M945" s="1">
        <f>D945/E945-1</f>
        <v>-2.376022538270961E-3</v>
      </c>
      <c r="N945" s="1">
        <f>SUM(L936:L945)</f>
        <v>4.7034306792789469</v>
      </c>
      <c r="O945" s="1">
        <f>SUM(M936:M945)</f>
        <v>-7.5320033396371722E-2</v>
      </c>
      <c r="P945" s="1">
        <f>(J945-$P$2)/($P$1-$P$2)</f>
        <v>0.1085324270951112</v>
      </c>
      <c r="Q945" s="1">
        <f>(K945-Q$2)/(Q$1-Q$2)</f>
        <v>0.11399507328050207</v>
      </c>
      <c r="R945" s="1">
        <f>IFERROR((N945-R$2)/(R$1-R$2),0)</f>
        <v>0.43434804700068302</v>
      </c>
      <c r="S945" s="1">
        <f>IFERROR((O945-S$2)/(S$1-S$2),0)</f>
        <v>0.78295733980200199</v>
      </c>
    </row>
    <row r="946" spans="1:19" x14ac:dyDescent="0.25">
      <c r="A946" s="2">
        <v>41204</v>
      </c>
      <c r="B946" s="1">
        <v>58925</v>
      </c>
      <c r="C946" s="1">
        <v>59205</v>
      </c>
      <c r="D946" s="1">
        <v>58541</v>
      </c>
      <c r="E946" s="1">
        <v>58700</v>
      </c>
      <c r="F946" s="1">
        <f>IF((C947-B947)&gt;500,500,(E947-B947))</f>
        <v>-989</v>
      </c>
      <c r="G946" s="1">
        <f>(E947-B947)</f>
        <v>-989</v>
      </c>
      <c r="H946" s="1" t="str">
        <f>IF(AND(S946&lt;0.69,P946&gt;=0.46),"TRADE",IF(AND(S946&lt;0.69,P946&lt;0.11,Q946&gt;=0.26),"TRADE",IF(AND(S946&lt;0.69,P946&lt;0.46,P946&gt;=0.11,R946&lt;0.84),"TRADE","NO TRADE")))</f>
        <v>NO TRADE</v>
      </c>
      <c r="I946" s="1">
        <f>IF((C947-B947)&gt;500,1,0)</f>
        <v>0</v>
      </c>
      <c r="J946" s="1">
        <f>STDEV(E942:E946)</f>
        <v>594.42224049912534</v>
      </c>
      <c r="K946" s="1">
        <f>STDEV(E939:E946)</f>
        <v>576.97770135174449</v>
      </c>
      <c r="L946" s="1">
        <f>IFERROR((E946-D946)/(C946-D946),0)</f>
        <v>0.23945783132530121</v>
      </c>
      <c r="M946" s="1">
        <f>D946/E946-1</f>
        <v>-2.7086882453151162E-3</v>
      </c>
      <c r="N946" s="1">
        <f>SUM(L937:L946)</f>
        <v>4.7890423567580944</v>
      </c>
      <c r="O946" s="1">
        <f>SUM(M937:M946)</f>
        <v>-7.5331186983488396E-2</v>
      </c>
      <c r="P946" s="1">
        <f>(J946-$P$2)/($P$1-$P$2)</f>
        <v>0.15812769009124711</v>
      </c>
      <c r="Q946" s="1">
        <f>(K946-Q$2)/(Q$1-Q$2)</f>
        <v>0.12247792149200762</v>
      </c>
      <c r="R946" s="1">
        <f>IFERROR((N946-R$2)/(R$1-R$2),0)</f>
        <v>0.44773017877359644</v>
      </c>
      <c r="S946" s="1">
        <f>IFERROR((O946-S$2)/(S$1-S$2),0)</f>
        <v>0.78290896161766954</v>
      </c>
    </row>
    <row r="947" spans="1:19" x14ac:dyDescent="0.25">
      <c r="A947" s="2">
        <v>41205</v>
      </c>
      <c r="B947" s="1">
        <v>58679</v>
      </c>
      <c r="C947" s="1">
        <v>58679</v>
      </c>
      <c r="D947" s="1">
        <v>57388</v>
      </c>
      <c r="E947" s="1">
        <v>57690</v>
      </c>
      <c r="F947" s="1">
        <f>IF((C948-B948)&gt;500,500,(E948-B948))</f>
        <v>-525</v>
      </c>
      <c r="G947" s="1">
        <f>(E948-B948)</f>
        <v>-525</v>
      </c>
      <c r="H947" s="1" t="str">
        <f>IF(AND(S947&lt;0.69,P947&gt;=0.46),"TRADE",IF(AND(S947&lt;0.69,P947&lt;0.11,Q947&gt;=0.26),"TRADE",IF(AND(S947&lt;0.69,P947&lt;0.46,P947&gt;=0.11,R947&lt;0.84),"TRADE","NO TRADE")))</f>
        <v>NO TRADE</v>
      </c>
      <c r="I947" s="1">
        <f>IF((C948-B948)&gt;500,1,0)</f>
        <v>0</v>
      </c>
      <c r="J947" s="1">
        <f>STDEV(E943:E947)</f>
        <v>939.27780767992169</v>
      </c>
      <c r="K947" s="1">
        <f>STDEV(E940:E947)</f>
        <v>768.86585073637616</v>
      </c>
      <c r="L947" s="1">
        <f>IFERROR((E947-D947)/(C947-D947),0)</f>
        <v>0.23392718822618125</v>
      </c>
      <c r="M947" s="1">
        <f>D947/E947-1</f>
        <v>-5.2348760617091372E-3</v>
      </c>
      <c r="N947" s="1">
        <f>SUM(L938:L947)</f>
        <v>4.0238406251236478</v>
      </c>
      <c r="O947" s="1">
        <f>SUM(M938:M947)</f>
        <v>-6.1229279323836039E-2</v>
      </c>
      <c r="P947" s="1">
        <f>(J947-$P$2)/($P$1-$P$2)</f>
        <v>0.26111962558750285</v>
      </c>
      <c r="Q947" s="1">
        <f>(K947-Q$2)/(Q$1-Q$2)</f>
        <v>0.1764529593854591</v>
      </c>
      <c r="R947" s="1">
        <f>IFERROR((N947-R$2)/(R$1-R$2),0)</f>
        <v>0.32811997246631036</v>
      </c>
      <c r="S947" s="1">
        <f>IFERROR((O947-S$2)/(S$1-S$2),0)</f>
        <v>0.84407535419259383</v>
      </c>
    </row>
    <row r="948" spans="1:19" x14ac:dyDescent="0.25">
      <c r="A948" s="2">
        <v>41206</v>
      </c>
      <c r="B948" s="1">
        <v>57686</v>
      </c>
      <c r="C948" s="1">
        <v>57986</v>
      </c>
      <c r="D948" s="1">
        <v>57159</v>
      </c>
      <c r="E948" s="1">
        <v>57161</v>
      </c>
      <c r="F948" s="1">
        <f>IF((C949-B949)&gt;500,500,(E949-B949))</f>
        <v>500</v>
      </c>
      <c r="G948" s="1">
        <f>(E949-B949)</f>
        <v>676</v>
      </c>
      <c r="H948" s="1" t="str">
        <f>IF(AND(S948&lt;0.69,P948&gt;=0.46),"TRADE",IF(AND(S948&lt;0.69,P948&lt;0.11,Q948&gt;=0.26),"TRADE",IF(AND(S948&lt;0.69,P948&lt;0.46,P948&gt;=0.11,R948&lt;0.84),"TRADE","NO TRADE")))</f>
        <v>NO TRADE</v>
      </c>
      <c r="I948" s="1">
        <f>IF((C949-B949)&gt;500,1,0)</f>
        <v>1</v>
      </c>
      <c r="J948" s="1">
        <f>STDEV(E944:E948)</f>
        <v>1021.3583112698501</v>
      </c>
      <c r="K948" s="1">
        <f>STDEV(E941:E948)</f>
        <v>1056.5557249856724</v>
      </c>
      <c r="L948" s="1">
        <f>IFERROR((E948-D948)/(C948-D948),0)</f>
        <v>2.4183796856106408E-3</v>
      </c>
      <c r="M948" s="1">
        <f>D948/E948-1</f>
        <v>-3.4988891027043501E-5</v>
      </c>
      <c r="N948" s="1">
        <f>SUM(L939:L948)</f>
        <v>3.7274615950035233</v>
      </c>
      <c r="O948" s="1">
        <f>SUM(M939:M948)</f>
        <v>-5.5784025930467385E-2</v>
      </c>
      <c r="P948" s="1">
        <f>(J948-$P$2)/($P$1-$P$2)</f>
        <v>0.28563316324137561</v>
      </c>
      <c r="Q948" s="1">
        <f>(K948-Q$2)/(Q$1-Q$2)</f>
        <v>0.25737547551772266</v>
      </c>
      <c r="R948" s="1">
        <f>IFERROR((N948-R$2)/(R$1-R$2),0)</f>
        <v>0.28179237613154845</v>
      </c>
      <c r="S948" s="1">
        <f>IFERROR((O948-S$2)/(S$1-S$2),0)</f>
        <v>0.86769389678748532</v>
      </c>
    </row>
    <row r="949" spans="1:19" x14ac:dyDescent="0.25">
      <c r="A949" s="2">
        <v>41207</v>
      </c>
      <c r="B949" s="1">
        <v>57161</v>
      </c>
      <c r="C949" s="1">
        <v>58274</v>
      </c>
      <c r="D949" s="1">
        <v>57161</v>
      </c>
      <c r="E949" s="1">
        <v>57837</v>
      </c>
      <c r="F949" s="1">
        <f>IF((C950-B950)&gt;500,500,(E950-B950))</f>
        <v>-556</v>
      </c>
      <c r="G949" s="1">
        <f>(E950-B950)</f>
        <v>-556</v>
      </c>
      <c r="H949" s="1" t="str">
        <f>IF(AND(S949&lt;0.69,P949&gt;=0.46),"TRADE",IF(AND(S949&lt;0.69,P949&lt;0.11,Q949&gt;=0.26),"TRADE",IF(AND(S949&lt;0.69,P949&lt;0.46,P949&gt;=0.11,R949&lt;0.84),"TRADE","NO TRADE")))</f>
        <v>NO TRADE</v>
      </c>
      <c r="I949" s="1">
        <f>IF((C950-B950)&gt;500,1,0)</f>
        <v>0</v>
      </c>
      <c r="J949" s="1">
        <f>STDEV(E945:E949)</f>
        <v>732.70969694688768</v>
      </c>
      <c r="K949" s="1">
        <f>STDEV(E942:E949)</f>
        <v>1086.0203809584527</v>
      </c>
      <c r="L949" s="1">
        <f>IFERROR((E949-D949)/(C949-D949),0)</f>
        <v>0.60736747529200363</v>
      </c>
      <c r="M949" s="1">
        <f>D949/E949-1</f>
        <v>-1.1688019779725778E-2</v>
      </c>
      <c r="N949" s="1">
        <f>SUM(L940:L949)</f>
        <v>4.2173622674354663</v>
      </c>
      <c r="O949" s="1">
        <f>SUM(M940:M949)</f>
        <v>-6.550475407203793E-2</v>
      </c>
      <c r="P949" s="1">
        <f>(J949-$P$2)/($P$1-$P$2)</f>
        <v>0.19942756792370311</v>
      </c>
      <c r="Q949" s="1">
        <f>(K949-Q$2)/(Q$1-Q$2)</f>
        <v>0.26566340746009875</v>
      </c>
      <c r="R949" s="1">
        <f>IFERROR((N949-R$2)/(R$1-R$2),0)</f>
        <v>0.35836972570772008</v>
      </c>
      <c r="S949" s="1">
        <f>IFERROR((O949-S$2)/(S$1-S$2),0)</f>
        <v>0.82553067405396785</v>
      </c>
    </row>
    <row r="950" spans="1:19" x14ac:dyDescent="0.25">
      <c r="A950" s="2">
        <v>41208</v>
      </c>
      <c r="B950" s="1">
        <v>57833</v>
      </c>
      <c r="C950" s="1">
        <v>57833</v>
      </c>
      <c r="D950" s="1">
        <v>57061</v>
      </c>
      <c r="E950" s="1">
        <v>57277</v>
      </c>
      <c r="F950" s="1">
        <f>IF((C951-B951)&gt;500,500,(E951-B951))</f>
        <v>-90</v>
      </c>
      <c r="G950" s="1">
        <f>(E951-B951)</f>
        <v>-90</v>
      </c>
      <c r="H950" s="1" t="str">
        <f>IF(AND(S950&lt;0.69,P950&gt;=0.46),"TRADE",IF(AND(S950&lt;0.69,P950&lt;0.11,Q950&gt;=0.26),"TRADE",IF(AND(S950&lt;0.69,P950&lt;0.46,P950&gt;=0.11,R950&lt;0.84),"TRADE","NO TRADE")))</f>
        <v>NO TRADE</v>
      </c>
      <c r="I950" s="1">
        <f>IF((C951-B951)&gt;500,1,0)</f>
        <v>0</v>
      </c>
      <c r="J950" s="1">
        <f>STDEV(E946:E950)</f>
        <v>608.8665699478006</v>
      </c>
      <c r="K950" s="1">
        <f>STDEV(E943:E950)</f>
        <v>1108.4042583822925</v>
      </c>
      <c r="L950" s="1">
        <f>IFERROR((E950-D950)/(C950-D950),0)</f>
        <v>0.27979274611398963</v>
      </c>
      <c r="M950" s="1">
        <f>D950/E950-1</f>
        <v>-3.7711472318732175E-3</v>
      </c>
      <c r="N950" s="1">
        <f>SUM(L941:L950)</f>
        <v>3.7171550135494558</v>
      </c>
      <c r="O950" s="1">
        <f>SUM(M941:M950)</f>
        <v>-5.7410176683377667E-2</v>
      </c>
      <c r="P950" s="1">
        <f>(J950-$P$2)/($P$1-$P$2)</f>
        <v>0.16244152344190521</v>
      </c>
      <c r="Q950" s="1">
        <f>(K950-Q$2)/(Q$1-Q$2)</f>
        <v>0.27195963073406654</v>
      </c>
      <c r="R950" s="1">
        <f>IFERROR((N950-R$2)/(R$1-R$2),0)</f>
        <v>0.28018133386245858</v>
      </c>
      <c r="S950" s="1">
        <f>IFERROR((O950-S$2)/(S$1-S$2),0)</f>
        <v>0.86064054076366847</v>
      </c>
    </row>
    <row r="951" spans="1:19" x14ac:dyDescent="0.25">
      <c r="A951" s="2">
        <v>41211</v>
      </c>
      <c r="B951" s="1">
        <v>57267</v>
      </c>
      <c r="C951" s="1">
        <v>57267</v>
      </c>
      <c r="D951" s="1">
        <v>56581</v>
      </c>
      <c r="E951" s="1">
        <v>57177</v>
      </c>
      <c r="F951" s="1">
        <f>IF((C952-B952)&gt;500,500,(E952-B952))</f>
        <v>500</v>
      </c>
      <c r="G951" s="1">
        <f>(E952-B952)</f>
        <v>506</v>
      </c>
      <c r="H951" s="1" t="str">
        <f>IF(AND(S951&lt;0.69,P951&gt;=0.46),"TRADE",IF(AND(S951&lt;0.69,P951&lt;0.11,Q951&gt;=0.26),"TRADE",IF(AND(S951&lt;0.69,P951&lt;0.46,P951&gt;=0.11,R951&lt;0.84),"TRADE","NO TRADE")))</f>
        <v>NO TRADE</v>
      </c>
      <c r="I951" s="1">
        <f>IF((C952-B952)&gt;500,1,0)</f>
        <v>1</v>
      </c>
      <c r="J951" s="1">
        <f>STDEV(E947:E951)</f>
        <v>313.4546219151984</v>
      </c>
      <c r="K951" s="1">
        <f>STDEV(E944:E951)</f>
        <v>951.87690530716361</v>
      </c>
      <c r="L951" s="1">
        <f>IFERROR((E951-D951)/(C951-D951),0)</f>
        <v>0.86880466472303208</v>
      </c>
      <c r="M951" s="1">
        <f>D951/E951-1</f>
        <v>-1.0423771796351677E-2</v>
      </c>
      <c r="N951" s="1">
        <f>SUM(L942:L951)</f>
        <v>3.7471167030658763</v>
      </c>
      <c r="O951" s="1">
        <f>SUM(M942:M951)</f>
        <v>-5.4210244577175715E-2</v>
      </c>
      <c r="P951" s="1">
        <f>(J951-$P$2)/($P$1-$P$2)</f>
        <v>7.4216042422930756E-2</v>
      </c>
      <c r="Q951" s="1">
        <f>(K951-Q$2)/(Q$1-Q$2)</f>
        <v>0.22793101385133793</v>
      </c>
      <c r="R951" s="1">
        <f>IFERROR((N951-R$2)/(R$1-R$2),0)</f>
        <v>0.28486470520914803</v>
      </c>
      <c r="S951" s="1">
        <f>IFERROR((O951-S$2)/(S$1-S$2),0)</f>
        <v>0.87452010288710091</v>
      </c>
    </row>
    <row r="952" spans="1:19" x14ac:dyDescent="0.25">
      <c r="A952" s="2">
        <v>41212</v>
      </c>
      <c r="B952" s="1">
        <v>57178</v>
      </c>
      <c r="C952" s="1">
        <v>57764</v>
      </c>
      <c r="D952" s="1">
        <v>57178</v>
      </c>
      <c r="E952" s="1">
        <v>57684</v>
      </c>
      <c r="F952" s="1">
        <f>IF((C953-B953)&gt;500,500,(E953-B953))</f>
        <v>-614</v>
      </c>
      <c r="G952" s="1">
        <f>(E953-B953)</f>
        <v>-614</v>
      </c>
      <c r="H952" s="1" t="str">
        <f>IF(AND(S952&lt;0.69,P952&gt;=0.46),"TRADE",IF(AND(S952&lt;0.69,P952&lt;0.11,Q952&gt;=0.26),"TRADE",IF(AND(S952&lt;0.69,P952&lt;0.46,P952&gt;=0.11,R952&lt;0.84),"TRADE","NO TRADE")))</f>
        <v>NO TRADE</v>
      </c>
      <c r="I952" s="1">
        <f>IF((C953-B953)&gt;500,1,0)</f>
        <v>0</v>
      </c>
      <c r="J952" s="1">
        <f>STDEV(E948:E952)</f>
        <v>312.21178709331269</v>
      </c>
      <c r="K952" s="1">
        <f>STDEV(E945:E952)</f>
        <v>672.4687990637824</v>
      </c>
      <c r="L952" s="1">
        <f>IFERROR((E952-D952)/(C952-D952),0)</f>
        <v>0.86348122866894195</v>
      </c>
      <c r="M952" s="1">
        <f>D952/E952-1</f>
        <v>-8.7719298245614308E-3</v>
      </c>
      <c r="N952" s="1">
        <f>SUM(L943:L952)</f>
        <v>4.3304255179417144</v>
      </c>
      <c r="O952" s="1">
        <f>SUM(M943:M952)</f>
        <v>-5.8630272955566776E-2</v>
      </c>
      <c r="P952" s="1">
        <f>(J952-$P$2)/($P$1-$P$2)</f>
        <v>7.3844866846864018E-2</v>
      </c>
      <c r="Q952" s="1">
        <f>(K952-Q$2)/(Q$1-Q$2)</f>
        <v>0.14933802532866133</v>
      </c>
      <c r="R952" s="1">
        <f>IFERROR((N952-R$2)/(R$1-R$2),0)</f>
        <v>0.37604286752084548</v>
      </c>
      <c r="S952" s="1">
        <f>IFERROR((O952-S$2)/(S$1-S$2),0)</f>
        <v>0.85534842785489906</v>
      </c>
    </row>
    <row r="953" spans="1:19" x14ac:dyDescent="0.25">
      <c r="A953" s="2">
        <v>41213</v>
      </c>
      <c r="B953" s="1">
        <v>57682</v>
      </c>
      <c r="C953" s="1">
        <v>57935</v>
      </c>
      <c r="D953" s="1">
        <v>56929</v>
      </c>
      <c r="E953" s="1">
        <v>57068</v>
      </c>
      <c r="F953" s="1">
        <f>IF((C954-B954)&gt;500,500,(E954-B954))</f>
        <v>500</v>
      </c>
      <c r="G953" s="1">
        <f>(E954-B954)</f>
        <v>1318</v>
      </c>
      <c r="H953" s="1" t="str">
        <f>IF(AND(S953&lt;0.69,P953&gt;=0.46),"TRADE",IF(AND(S953&lt;0.69,P953&lt;0.11,Q953&gt;=0.26),"TRADE",IF(AND(S953&lt;0.69,P953&lt;0.46,P953&gt;=0.11,R953&lt;0.84),"TRADE","NO TRADE")))</f>
        <v>NO TRADE</v>
      </c>
      <c r="I953" s="1">
        <f>IF((C954-B954)&gt;500,1,0)</f>
        <v>1</v>
      </c>
      <c r="J953" s="1">
        <f>STDEV(E949:E953)</f>
        <v>334.04236258295145</v>
      </c>
      <c r="K953" s="1">
        <f>STDEV(E946:E953)</f>
        <v>539.18238366729202</v>
      </c>
      <c r="L953" s="1">
        <f>IFERROR((E953-D953)/(C953-D953),0)</f>
        <v>0.13817097415506957</v>
      </c>
      <c r="M953" s="1">
        <f>D953/E953-1</f>
        <v>-2.4356907548889195E-3</v>
      </c>
      <c r="N953" s="1">
        <f>SUM(L944:L953)</f>
        <v>3.9035615270618194</v>
      </c>
      <c r="O953" s="1">
        <f>SUM(M944:M953)</f>
        <v>-5.4342379574120026E-2</v>
      </c>
      <c r="P953" s="1">
        <f>(J953-$P$2)/($P$1-$P$2)</f>
        <v>8.0364620148385371E-2</v>
      </c>
      <c r="Q953" s="1">
        <f>(K953-Q$2)/(Q$1-Q$2)</f>
        <v>0.11184670893012993</v>
      </c>
      <c r="R953" s="1">
        <f>IFERROR((N953-R$2)/(R$1-R$2),0)</f>
        <v>0.30931890715389893</v>
      </c>
      <c r="S953" s="1">
        <f>IFERROR((O953-S$2)/(S$1-S$2),0)</f>
        <v>0.87394697325875237</v>
      </c>
    </row>
    <row r="954" spans="1:19" x14ac:dyDescent="0.25">
      <c r="A954" s="2">
        <v>41214</v>
      </c>
      <c r="B954" s="1">
        <v>57065</v>
      </c>
      <c r="C954" s="1">
        <v>58383</v>
      </c>
      <c r="D954" s="1">
        <v>56960</v>
      </c>
      <c r="E954" s="1">
        <v>58383</v>
      </c>
      <c r="F954" s="1">
        <f>IF((C955-B955)&gt;500,500,(E955-B955))</f>
        <v>-164</v>
      </c>
      <c r="G954" s="1">
        <f>(E955-B955)</f>
        <v>-164</v>
      </c>
      <c r="H954" s="1" t="str">
        <f>IF(AND(S954&lt;0.69,P954&gt;=0.46),"TRADE",IF(AND(S954&lt;0.69,P954&lt;0.11,Q954&gt;=0.26),"TRADE",IF(AND(S954&lt;0.69,P954&lt;0.46,P954&gt;=0.11,R954&lt;0.84),"TRADE","NO TRADE")))</f>
        <v>NO TRADE</v>
      </c>
      <c r="I954" s="1">
        <f>IF((C955-B955)&gt;500,1,0)</f>
        <v>0</v>
      </c>
      <c r="J954" s="1">
        <f>STDEV(E950:E954)</f>
        <v>536.80601710487554</v>
      </c>
      <c r="K954" s="1">
        <f>STDEV(E947:E954)</f>
        <v>448.68472465959559</v>
      </c>
      <c r="L954" s="1">
        <f>IFERROR((E954-D954)/(C954-D954),0)</f>
        <v>1</v>
      </c>
      <c r="M954" s="1">
        <f>D954/E954-1</f>
        <v>-2.4373533391569446E-2</v>
      </c>
      <c r="N954" s="1">
        <f>SUM(L945:L954)</f>
        <v>4.364999435558552</v>
      </c>
      <c r="O954" s="1">
        <f>SUM(M945:M954)</f>
        <v>-7.1818668515292727E-2</v>
      </c>
      <c r="P954" s="1">
        <f>(J954-$P$2)/($P$1-$P$2)</f>
        <v>0.14092046791452803</v>
      </c>
      <c r="Q954" s="1">
        <f>(K954-Q$2)/(Q$1-Q$2)</f>
        <v>8.6391178769077301E-2</v>
      </c>
      <c r="R954" s="1">
        <f>IFERROR((N954-R$2)/(R$1-R$2),0)</f>
        <v>0.38144718542557365</v>
      </c>
      <c r="S954" s="1">
        <f>IFERROR((O954-S$2)/(S$1-S$2),0)</f>
        <v>0.79814435307942477</v>
      </c>
    </row>
    <row r="955" spans="1:19" x14ac:dyDescent="0.25">
      <c r="A955" s="2">
        <v>41218</v>
      </c>
      <c r="B955" s="1">
        <v>58374</v>
      </c>
      <c r="C955" s="1">
        <v>58374</v>
      </c>
      <c r="D955" s="1">
        <v>57551</v>
      </c>
      <c r="E955" s="1">
        <v>58210</v>
      </c>
      <c r="F955" s="1">
        <f>IF((C956-B956)&gt;500,500,(E956-B956))</f>
        <v>500</v>
      </c>
      <c r="G955" s="1">
        <f>(E956-B956)</f>
        <v>1239</v>
      </c>
      <c r="H955" s="1" t="str">
        <f>IF(AND(S955&lt;0.69,P955&gt;=0.46),"TRADE",IF(AND(S955&lt;0.69,P955&lt;0.11,Q955&gt;=0.26),"TRADE",IF(AND(S955&lt;0.69,P955&lt;0.46,P955&gt;=0.11,R955&lt;0.84),"TRADE","NO TRADE")))</f>
        <v>NO TRADE</v>
      </c>
      <c r="I955" s="1">
        <f>IF((C956-B956)&gt;500,1,0)</f>
        <v>1</v>
      </c>
      <c r="J955" s="1">
        <f>STDEV(E951:E955)</f>
        <v>591.54484191817608</v>
      </c>
      <c r="K955" s="1">
        <f>STDEV(E948:E955)</f>
        <v>508.13607218651862</v>
      </c>
      <c r="L955" s="1">
        <f>IFERROR((E955-D955)/(C955-D955),0)</f>
        <v>0.80072904009720536</v>
      </c>
      <c r="M955" s="1">
        <f>D955/E955-1</f>
        <v>-1.1321078852430833E-2</v>
      </c>
      <c r="N955" s="1">
        <f>SUM(L946:L955)</f>
        <v>5.0341495282873359</v>
      </c>
      <c r="O955" s="1">
        <f>SUM(M946:M955)</f>
        <v>-8.0763724829452599E-2</v>
      </c>
      <c r="P955" s="1">
        <f>(J955-$P$2)/($P$1-$P$2)</f>
        <v>0.15726834816016333</v>
      </c>
      <c r="Q955" s="1">
        <f>(K955-Q$2)/(Q$1-Q$2)</f>
        <v>0.10311388283325763</v>
      </c>
      <c r="R955" s="1">
        <f>IFERROR((N955-R$2)/(R$1-R$2),0)</f>
        <v>0.48604336880178295</v>
      </c>
      <c r="S955" s="1">
        <f>IFERROR((O955-S$2)/(S$1-S$2),0)</f>
        <v>0.75934557213986809</v>
      </c>
    </row>
    <row r="956" spans="1:19" x14ac:dyDescent="0.25">
      <c r="A956" s="2">
        <v>41219</v>
      </c>
      <c r="B956" s="1">
        <v>58220</v>
      </c>
      <c r="C956" s="1">
        <v>59561</v>
      </c>
      <c r="D956" s="1">
        <v>58174</v>
      </c>
      <c r="E956" s="1">
        <v>59459</v>
      </c>
      <c r="F956" s="1">
        <f>IF((C957-B957)&gt;500,500,(E957-B957))</f>
        <v>-943</v>
      </c>
      <c r="G956" s="1">
        <f>(E957-B957)</f>
        <v>-943</v>
      </c>
      <c r="H956" s="1" t="str">
        <f>IF(AND(S956&lt;0.69,P956&gt;=0.46),"TRADE",IF(AND(S956&lt;0.69,P956&lt;0.11,Q956&gt;=0.26),"TRADE",IF(AND(S956&lt;0.69,P956&lt;0.46,P956&gt;=0.11,R956&lt;0.84),"TRADE","NO TRADE")))</f>
        <v>TRADE</v>
      </c>
      <c r="I956" s="1">
        <f>IF((C957-B957)&gt;500,1,0)</f>
        <v>0</v>
      </c>
      <c r="J956" s="1">
        <f>STDEV(E952:E956)</f>
        <v>888.63192605262611</v>
      </c>
      <c r="K956" s="1">
        <f>STDEV(E949:E956)</f>
        <v>793.92324880935439</v>
      </c>
      <c r="L956" s="1">
        <f>IFERROR((E956-D956)/(C956-D956),0)</f>
        <v>0.92645998558038933</v>
      </c>
      <c r="M956" s="1">
        <f>D956/E956-1</f>
        <v>-2.1611530634554899E-2</v>
      </c>
      <c r="N956" s="1">
        <f>SUM(L947:L956)</f>
        <v>5.7211516825424233</v>
      </c>
      <c r="O956" s="1">
        <f>SUM(M947:M956)</f>
        <v>-9.9666567218692381E-2</v>
      </c>
      <c r="P956" s="1">
        <f>(J956-$P$2)/($P$1-$P$2)</f>
        <v>0.24599411256084264</v>
      </c>
      <c r="Q956" s="1">
        <f>(K956-Q$2)/(Q$1-Q$2)</f>
        <v>0.1835012008471521</v>
      </c>
      <c r="R956" s="1">
        <f>IFERROR((N956-R$2)/(R$1-R$2),0)</f>
        <v>0.59343004346139616</v>
      </c>
      <c r="S956" s="1">
        <f>IFERROR((O956-S$2)/(S$1-S$2),0)</f>
        <v>0.67735534030263422</v>
      </c>
    </row>
    <row r="957" spans="1:19" x14ac:dyDescent="0.25">
      <c r="A957" s="2">
        <v>41220</v>
      </c>
      <c r="B957" s="1">
        <v>59460</v>
      </c>
      <c r="C957" s="1">
        <v>59460</v>
      </c>
      <c r="D957" s="1">
        <v>58274</v>
      </c>
      <c r="E957" s="1">
        <v>58517</v>
      </c>
      <c r="F957" s="1">
        <f>IF((C958-B958)&gt;500,500,(E958-B958))</f>
        <v>-999</v>
      </c>
      <c r="G957" s="1">
        <f>(E958-B958)</f>
        <v>-999</v>
      </c>
      <c r="H957" s="1" t="str">
        <f>IF(AND(S957&lt;0.69,P957&gt;=0.46),"TRADE",IF(AND(S957&lt;0.69,P957&lt;0.11,Q957&gt;=0.26),"TRADE",IF(AND(S957&lt;0.69,P957&lt;0.46,P957&gt;=0.11,R957&lt;0.84),"TRADE","NO TRADE")))</f>
        <v>TRADE</v>
      </c>
      <c r="I957" s="1">
        <f>IF((C958-B958)&gt;500,1,0)</f>
        <v>0</v>
      </c>
      <c r="J957" s="1">
        <f>STDEV(E953:E957)</f>
        <v>854.31686159176331</v>
      </c>
      <c r="K957" s="1">
        <f>STDEV(E950:E957)</f>
        <v>823.66505631840425</v>
      </c>
      <c r="L957" s="1">
        <f>IFERROR((E957-D957)/(C957-D957),0)</f>
        <v>0.20489038785834737</v>
      </c>
      <c r="M957" s="1">
        <f>D957/E957-1</f>
        <v>-4.1526394039338443E-3</v>
      </c>
      <c r="N957" s="1">
        <f>SUM(L948:L957)</f>
        <v>5.6921148821745895</v>
      </c>
      <c r="O957" s="1">
        <f>SUM(M948:M957)</f>
        <v>-9.8584330560917088E-2</v>
      </c>
      <c r="P957" s="1">
        <f>(J957-$P$2)/($P$1-$P$2)</f>
        <v>0.23574583692940942</v>
      </c>
      <c r="Q957" s="1">
        <f>(K957-Q$2)/(Q$1-Q$2)</f>
        <v>0.19186709104135535</v>
      </c>
      <c r="R957" s="1">
        <f>IFERROR((N957-R$2)/(R$1-R$2),0)</f>
        <v>0.58889124337912024</v>
      </c>
      <c r="S957" s="1">
        <f>IFERROR((O957-S$2)/(S$1-S$2),0)</f>
        <v>0.68204949331129816</v>
      </c>
    </row>
    <row r="958" spans="1:19" x14ac:dyDescent="0.25">
      <c r="A958" s="2">
        <v>41221</v>
      </c>
      <c r="B958" s="1">
        <v>58523</v>
      </c>
      <c r="C958" s="1">
        <v>59008</v>
      </c>
      <c r="D958" s="1">
        <v>57420</v>
      </c>
      <c r="E958" s="1">
        <v>57524</v>
      </c>
      <c r="F958" s="1">
        <f>IF((C959-B959)&gt;500,500,(E959-B959))</f>
        <v>500</v>
      </c>
      <c r="G958" s="1">
        <f>(E959-B959)</f>
        <v>-159</v>
      </c>
      <c r="H958" s="1" t="str">
        <f>IF(AND(S958&lt;0.69,P958&gt;=0.46),"TRADE",IF(AND(S958&lt;0.69,P958&lt;0.11,Q958&gt;=0.26),"TRADE",IF(AND(S958&lt;0.69,P958&lt;0.46,P958&gt;=0.11,R958&lt;0.84),"TRADE","NO TRADE")))</f>
        <v>TRADE</v>
      </c>
      <c r="I958" s="1">
        <f>IF((C959-B959)&gt;500,1,0)</f>
        <v>1</v>
      </c>
      <c r="J958" s="1">
        <f>STDEV(E954:E958)</f>
        <v>695.91759569650196</v>
      </c>
      <c r="K958" s="1">
        <f>STDEV(E951:E958)</f>
        <v>798.13027042671956</v>
      </c>
      <c r="L958" s="1">
        <f>IFERROR((E958-D958)/(C958-D958),0)</f>
        <v>6.5491183879093195E-2</v>
      </c>
      <c r="M958" s="1">
        <f>D958/E958-1</f>
        <v>-1.8079410333078361E-3</v>
      </c>
      <c r="N958" s="1">
        <f>SUM(L949:L958)</f>
        <v>5.755187686368072</v>
      </c>
      <c r="O958" s="1">
        <f>SUM(M949:M958)</f>
        <v>-0.10035728270319788</v>
      </c>
      <c r="P958" s="1">
        <f>(J958-$P$2)/($P$1-$P$2)</f>
        <v>0.18843951936259395</v>
      </c>
      <c r="Q958" s="1">
        <f>(K958-Q$2)/(Q$1-Q$2)</f>
        <v>0.18468456809491629</v>
      </c>
      <c r="R958" s="1">
        <f>IFERROR((N958-R$2)/(R$1-R$2),0)</f>
        <v>0.59875027899035371</v>
      </c>
      <c r="S958" s="1">
        <f>IFERROR((O958-S$2)/(S$1-S$2),0)</f>
        <v>0.67435939283917712</v>
      </c>
    </row>
    <row r="959" spans="1:19" x14ac:dyDescent="0.25">
      <c r="A959" s="2">
        <v>41222</v>
      </c>
      <c r="B959" s="1">
        <v>57517</v>
      </c>
      <c r="C959" s="1">
        <v>58109</v>
      </c>
      <c r="D959" s="1">
        <v>56862</v>
      </c>
      <c r="E959" s="1">
        <v>57358</v>
      </c>
      <c r="F959" s="1">
        <f>IF((C960-B960)&gt;500,500,(E960-B960))</f>
        <v>-294</v>
      </c>
      <c r="G959" s="1">
        <f>(E960-B960)</f>
        <v>-294</v>
      </c>
      <c r="H959" s="1" t="str">
        <f>IF(AND(S959&lt;0.69,P959&gt;=0.46),"TRADE",IF(AND(S959&lt;0.69,P959&lt;0.11,Q959&gt;=0.26),"TRADE",IF(AND(S959&lt;0.69,P959&lt;0.46,P959&gt;=0.11,R959&lt;0.84),"TRADE","NO TRADE")))</f>
        <v>TRADE</v>
      </c>
      <c r="I959" s="1">
        <f>IF((C960-B960)&gt;500,1,0)</f>
        <v>0</v>
      </c>
      <c r="J959" s="1">
        <f>STDEV(E955:E959)</f>
        <v>844.19861407135704</v>
      </c>
      <c r="K959" s="1">
        <f>STDEV(E952:E959)</f>
        <v>773.56575812458061</v>
      </c>
      <c r="L959" s="1">
        <f>IFERROR((E959-D959)/(C959-D959),0)</f>
        <v>0.39775461106655974</v>
      </c>
      <c r="M959" s="1">
        <f>D959/E959-1</f>
        <v>-8.6474423794413724E-3</v>
      </c>
      <c r="N959" s="1">
        <f>SUM(L950:L959)</f>
        <v>5.545574822142628</v>
      </c>
      <c r="O959" s="1">
        <f>SUM(M950:M959)</f>
        <v>-9.7316705302913475E-2</v>
      </c>
      <c r="P959" s="1">
        <f>(J959-$P$2)/($P$1-$P$2)</f>
        <v>0.23272399823770434</v>
      </c>
      <c r="Q959" s="1">
        <f>(K959-Q$2)/(Q$1-Q$2)</f>
        <v>0.17777496744165</v>
      </c>
      <c r="R959" s="1">
        <f>IFERROR((N959-R$2)/(R$1-R$2),0)</f>
        <v>0.56598527481150296</v>
      </c>
      <c r="S959" s="1">
        <f>IFERROR((O959-S$2)/(S$1-S$2),0)</f>
        <v>0.6875477610662899</v>
      </c>
    </row>
    <row r="960" spans="1:19" x14ac:dyDescent="0.25">
      <c r="A960" s="2">
        <v>41225</v>
      </c>
      <c r="B960" s="1">
        <v>57358</v>
      </c>
      <c r="C960" s="1">
        <v>57712</v>
      </c>
      <c r="D960" s="1">
        <v>56988</v>
      </c>
      <c r="E960" s="1">
        <v>57064</v>
      </c>
      <c r="F960" s="1">
        <f>IF((C961-B961)&gt;500,500,(E961-B961))</f>
        <v>437</v>
      </c>
      <c r="G960" s="1">
        <f>(E961-B961)</f>
        <v>437</v>
      </c>
      <c r="H960" s="1" t="str">
        <f>IF(AND(S960&lt;0.69,P960&gt;=0.46),"TRADE",IF(AND(S960&lt;0.69,P960&lt;0.11,Q960&gt;=0.26),"TRADE",IF(AND(S960&lt;0.69,P960&lt;0.46,P960&gt;=0.11,R960&lt;0.84),"TRADE","NO TRADE")))</f>
        <v>NO TRADE</v>
      </c>
      <c r="I960" s="1">
        <f>IF((C961-B961)&gt;500,1,0)</f>
        <v>0</v>
      </c>
      <c r="J960" s="1">
        <f>STDEV(E956:E960)</f>
        <v>988.63405767756149</v>
      </c>
      <c r="K960" s="1">
        <f>STDEV(E953:E960)</f>
        <v>840.78898958062007</v>
      </c>
      <c r="L960" s="1">
        <f>IFERROR((E960-D960)/(C960-D960),0)</f>
        <v>0.10497237569060773</v>
      </c>
      <c r="M960" s="1">
        <f>D960/E960-1</f>
        <v>-1.3318379363521649E-3</v>
      </c>
      <c r="N960" s="1">
        <f>SUM(L951:L960)</f>
        <v>5.3707544517192458</v>
      </c>
      <c r="O960" s="1">
        <f>SUM(M951:M960)</f>
        <v>-9.4877396007392423E-2</v>
      </c>
      <c r="P960" s="1">
        <f>(J960-$P$2)/($P$1-$P$2)</f>
        <v>0.27585998706013348</v>
      </c>
      <c r="Q960" s="1">
        <f>(K960-Q$2)/(Q$1-Q$2)</f>
        <v>0.1966837769580056</v>
      </c>
      <c r="R960" s="1">
        <f>IFERROR((N960-R$2)/(R$1-R$2),0)</f>
        <v>0.5386587546161119</v>
      </c>
      <c r="S960" s="1">
        <f>IFERROR((O960-S$2)/(S$1-S$2),0)</f>
        <v>0.69812815583148879</v>
      </c>
    </row>
    <row r="961" spans="1:19" x14ac:dyDescent="0.25">
      <c r="A961" s="2">
        <v>41226</v>
      </c>
      <c r="B961" s="1">
        <v>57049</v>
      </c>
      <c r="C961" s="1">
        <v>57529</v>
      </c>
      <c r="D961" s="1">
        <v>56593</v>
      </c>
      <c r="E961" s="1">
        <v>57486</v>
      </c>
      <c r="F961" s="1">
        <f>IF((C962-B962)&gt;500,500,(E962-B962))</f>
        <v>-1193</v>
      </c>
      <c r="G961" s="1">
        <f>(E962-B962)</f>
        <v>-1193</v>
      </c>
      <c r="H961" s="1" t="str">
        <f>IF(AND(S961&lt;0.69,P961&gt;=0.46),"TRADE",IF(AND(S961&lt;0.69,P961&lt;0.11,Q961&gt;=0.26),"TRADE",IF(AND(S961&lt;0.69,P961&lt;0.46,P961&gt;=0.11,R961&lt;0.84),"TRADE","NO TRADE")))</f>
        <v>TRADE</v>
      </c>
      <c r="I961" s="1">
        <f>IF((C962-B962)&gt;500,1,0)</f>
        <v>0</v>
      </c>
      <c r="J961" s="1">
        <f>STDEV(E957:E961)</f>
        <v>548.86264219748091</v>
      </c>
      <c r="K961" s="1">
        <f>STDEV(E954:E961)</f>
        <v>789.73692500369111</v>
      </c>
      <c r="L961" s="1">
        <f>IFERROR((E961-D961)/(C961-D961),0)</f>
        <v>0.95405982905982911</v>
      </c>
      <c r="M961" s="1">
        <f>D961/E961-1</f>
        <v>-1.5534217026754393E-2</v>
      </c>
      <c r="N961" s="1">
        <f>SUM(L952:L961)</f>
        <v>5.4560096160560425</v>
      </c>
      <c r="O961" s="1">
        <f>SUM(M952:M961)</f>
        <v>-9.9987841237795139E-2</v>
      </c>
      <c r="P961" s="1">
        <f>(J961-$P$2)/($P$1-$P$2)</f>
        <v>0.14452120767926888</v>
      </c>
      <c r="Q961" s="1">
        <f>(K961-Q$2)/(Q$1-Q$2)</f>
        <v>0.18232365555960017</v>
      </c>
      <c r="R961" s="1">
        <f>IFERROR((N961-R$2)/(R$1-R$2),0)</f>
        <v>0.55198515910987134</v>
      </c>
      <c r="S961" s="1">
        <f>IFERROR((O961-S$2)/(S$1-S$2),0)</f>
        <v>0.67596182864089016</v>
      </c>
    </row>
    <row r="962" spans="1:19" x14ac:dyDescent="0.25">
      <c r="A962" s="2">
        <v>41227</v>
      </c>
      <c r="B962" s="1">
        <v>57472</v>
      </c>
      <c r="C962" s="1">
        <v>57472</v>
      </c>
      <c r="D962" s="1">
        <v>56038</v>
      </c>
      <c r="E962" s="1">
        <v>56279</v>
      </c>
      <c r="F962" s="1">
        <f>IF((C963-B963)&gt;500,500,(E963-B963))</f>
        <v>-875</v>
      </c>
      <c r="G962" s="1">
        <f>(E963-B963)</f>
        <v>-875</v>
      </c>
      <c r="H962" s="1" t="str">
        <f>IF(AND(S962&lt;0.69,P962&gt;=0.46),"TRADE",IF(AND(S962&lt;0.69,P962&lt;0.11,Q962&gt;=0.26),"TRADE",IF(AND(S962&lt;0.69,P962&lt;0.46,P962&gt;=0.11,R962&lt;0.84),"TRADE","NO TRADE")))</f>
        <v>NO TRADE</v>
      </c>
      <c r="I962" s="1">
        <f>IF((C963-B963)&gt;500,1,0)</f>
        <v>0</v>
      </c>
      <c r="J962" s="1">
        <f>STDEV(E958:E962)</f>
        <v>515.21083063149979</v>
      </c>
      <c r="K962" s="1">
        <f>STDEV(E955:E962)</f>
        <v>973.07442638562566</v>
      </c>
      <c r="L962" s="1">
        <f>IFERROR((E962-D962)/(C962-D962),0)</f>
        <v>0.16806136680613668</v>
      </c>
      <c r="M962" s="1">
        <f>D962/E962-1</f>
        <v>-4.282236713516574E-3</v>
      </c>
      <c r="N962" s="1">
        <f>SUM(L953:L962)</f>
        <v>4.7605897541932372</v>
      </c>
      <c r="O962" s="1">
        <f>SUM(M953:M962)</f>
        <v>-9.5498148126750282E-2</v>
      </c>
      <c r="P962" s="1">
        <f>(J962-$P$2)/($P$1-$P$2)</f>
        <v>0.13447101410266746</v>
      </c>
      <c r="Q962" s="1">
        <f>(K962-Q$2)/(Q$1-Q$2)</f>
        <v>0.23389353424213005</v>
      </c>
      <c r="R962" s="1">
        <f>IFERROR((N962-R$2)/(R$1-R$2),0)</f>
        <v>0.4432826958131324</v>
      </c>
      <c r="S962" s="1">
        <f>IFERROR((O962-S$2)/(S$1-S$2),0)</f>
        <v>0.69543567132933914</v>
      </c>
    </row>
    <row r="963" spans="1:19" x14ac:dyDescent="0.25">
      <c r="A963" s="2">
        <v>41229</v>
      </c>
      <c r="B963" s="1">
        <v>56277</v>
      </c>
      <c r="C963" s="1">
        <v>56277</v>
      </c>
      <c r="D963" s="1">
        <v>55126</v>
      </c>
      <c r="E963" s="1">
        <v>55402</v>
      </c>
      <c r="F963" s="1">
        <f>IF((C964-B964)&gt;500,500,(E964-B964))</f>
        <v>500</v>
      </c>
      <c r="G963" s="1">
        <f>(E964-B964)</f>
        <v>1064</v>
      </c>
      <c r="H963" s="1" t="str">
        <f>IF(AND(S963&lt;0.69,P963&gt;=0.46),"TRADE",IF(AND(S963&lt;0.69,P963&lt;0.11,Q963&gt;=0.26),"TRADE",IF(AND(S963&lt;0.69,P963&lt;0.46,P963&gt;=0.11,R963&lt;0.84),"TRADE","NO TRADE")))</f>
        <v>TRADE</v>
      </c>
      <c r="I963" s="1">
        <f>IF((C964-B964)&gt;500,1,0)</f>
        <v>1</v>
      </c>
      <c r="J963" s="1">
        <f>STDEV(E959:E963)</f>
        <v>872.312558662318</v>
      </c>
      <c r="K963" s="1">
        <f>STDEV(E956:E963)</f>
        <v>1246.2347219295636</v>
      </c>
      <c r="L963" s="1">
        <f>IFERROR((E963-D963)/(C963-D963),0)</f>
        <v>0.23979148566463945</v>
      </c>
      <c r="M963" s="1">
        <f>D963/E963-1</f>
        <v>-4.9817696112053333E-3</v>
      </c>
      <c r="N963" s="1">
        <f>SUM(L954:L963)</f>
        <v>4.8622102657028075</v>
      </c>
      <c r="O963" s="1">
        <f>SUM(M954:M963)</f>
        <v>-9.8044226983066696E-2</v>
      </c>
      <c r="P963" s="1">
        <f>(J963-$P$2)/($P$1-$P$2)</f>
        <v>0.24112029466849252</v>
      </c>
      <c r="Q963" s="1">
        <f>(K963-Q$2)/(Q$1-Q$2)</f>
        <v>0.31072911450205043</v>
      </c>
      <c r="R963" s="1">
        <f>IFERROR((N963-R$2)/(R$1-R$2),0)</f>
        <v>0.45916720030941632</v>
      </c>
      <c r="S963" s="1">
        <f>IFERROR((O963-S$2)/(S$1-S$2),0)</f>
        <v>0.68439216837847638</v>
      </c>
    </row>
    <row r="964" spans="1:19" x14ac:dyDescent="0.25">
      <c r="A964" s="2">
        <v>41232</v>
      </c>
      <c r="B964" s="1">
        <v>55387</v>
      </c>
      <c r="C964" s="1">
        <v>56666</v>
      </c>
      <c r="D964" s="1">
        <v>55387</v>
      </c>
      <c r="E964" s="1">
        <v>56451</v>
      </c>
      <c r="F964" s="1">
        <f>IF((C965-B965)&gt;500,500,(E965-B965))</f>
        <v>-211</v>
      </c>
      <c r="G964" s="1">
        <f>(E965-B965)</f>
        <v>-211</v>
      </c>
      <c r="H964" s="1" t="str">
        <f>IF(AND(S964&lt;0.69,P964&gt;=0.46),"TRADE",IF(AND(S964&lt;0.69,P964&lt;0.11,Q964&gt;=0.26),"TRADE",IF(AND(S964&lt;0.69,P964&lt;0.46,P964&gt;=0.11,R964&lt;0.84),"TRADE","NO TRADE")))</f>
        <v>NO TRADE</v>
      </c>
      <c r="I964" s="1">
        <f>IF((C965-B965)&gt;500,1,0)</f>
        <v>0</v>
      </c>
      <c r="J964" s="1">
        <f>STDEV(E960:E964)</f>
        <v>796.94937103934024</v>
      </c>
      <c r="K964" s="1">
        <f>STDEV(E957:E964)</f>
        <v>950.06367267823532</v>
      </c>
      <c r="L964" s="1">
        <f>IFERROR((E964-D964)/(C964-D964),0)</f>
        <v>0.83189992181391714</v>
      </c>
      <c r="M964" s="1">
        <f>D964/E964-1</f>
        <v>-1.8848204637650356E-2</v>
      </c>
      <c r="N964" s="1">
        <f>SUM(L955:L964)</f>
        <v>4.6941101875167259</v>
      </c>
      <c r="O964" s="1">
        <f>SUM(M955:M964)</f>
        <v>-9.2518898229147606E-2</v>
      </c>
      <c r="P964" s="1">
        <f>(J964-$P$2)/($P$1-$P$2)</f>
        <v>0.21861289940759859</v>
      </c>
      <c r="Q964" s="1">
        <f>(K964-Q$2)/(Q$1-Q$2)</f>
        <v>0.2274209807921318</v>
      </c>
      <c r="R964" s="1">
        <f>IFERROR((N964-R$2)/(R$1-R$2),0)</f>
        <v>0.43289114237478343</v>
      </c>
      <c r="S964" s="1">
        <f>IFERROR((O964-S$2)/(S$1-S$2),0)</f>
        <v>0.70835803426162203</v>
      </c>
    </row>
    <row r="965" spans="1:19" x14ac:dyDescent="0.25">
      <c r="A965" s="2">
        <v>41234</v>
      </c>
      <c r="B965" s="1">
        <v>56453</v>
      </c>
      <c r="C965" s="1">
        <v>56789</v>
      </c>
      <c r="D965" s="1">
        <v>55946</v>
      </c>
      <c r="E965" s="1">
        <v>56242</v>
      </c>
      <c r="F965" s="1">
        <f>IF((C966-B966)&gt;500,500,(E966-B966))</f>
        <v>192</v>
      </c>
      <c r="G965" s="1">
        <f>(E966-B966)</f>
        <v>192</v>
      </c>
      <c r="H965" s="1" t="str">
        <f>IF(AND(S965&lt;0.69,P965&gt;=0.46),"TRADE",IF(AND(S965&lt;0.69,P965&lt;0.11,Q965&gt;=0.26),"TRADE",IF(AND(S965&lt;0.69,P965&lt;0.46,P965&gt;=0.11,R965&lt;0.84),"TRADE","NO TRADE")))</f>
        <v>NO TRADE</v>
      </c>
      <c r="I965" s="1">
        <f>IF((C966-B966)&gt;500,1,0)</f>
        <v>0</v>
      </c>
      <c r="J965" s="1">
        <f>STDEV(E961:E965)</f>
        <v>743.92304709559846</v>
      </c>
      <c r="K965" s="1">
        <f>STDEV(E958:E965)</f>
        <v>755.05321477552638</v>
      </c>
      <c r="L965" s="1">
        <f>IFERROR((E965-D965)/(C965-D965),0)</f>
        <v>0.35112692763938314</v>
      </c>
      <c r="M965" s="1">
        <f>D965/E965-1</f>
        <v>-5.2629707336154796E-3</v>
      </c>
      <c r="N965" s="1">
        <f>SUM(L956:L965)</f>
        <v>4.2445080750589028</v>
      </c>
      <c r="O965" s="1">
        <f>SUM(M956:M965)</f>
        <v>-8.6460790110332253E-2</v>
      </c>
      <c r="P965" s="1">
        <f>(J965-$P$2)/($P$1-$P$2)</f>
        <v>0.20277646162043003</v>
      </c>
      <c r="Q965" s="1">
        <f>(K965-Q$2)/(Q$1-Q$2)</f>
        <v>0.17256768793025884</v>
      </c>
      <c r="R965" s="1">
        <f>IFERROR((N965-R$2)/(R$1-R$2),0)</f>
        <v>0.36261294094885893</v>
      </c>
      <c r="S965" s="1">
        <f>IFERROR((O965-S$2)/(S$1-S$2),0)</f>
        <v>0.73463480676645143</v>
      </c>
    </row>
    <row r="966" spans="1:19" x14ac:dyDescent="0.25">
      <c r="A966" s="2">
        <v>41235</v>
      </c>
      <c r="B966" s="1">
        <v>56245</v>
      </c>
      <c r="C966" s="1">
        <v>56643</v>
      </c>
      <c r="D966" s="1">
        <v>56242</v>
      </c>
      <c r="E966" s="1">
        <v>56437</v>
      </c>
      <c r="F966" s="1">
        <f>IF((C967-B967)&gt;500,500,(E967-B967))</f>
        <v>500</v>
      </c>
      <c r="G966" s="1">
        <f>(E967-B967)</f>
        <v>1135</v>
      </c>
      <c r="H966" s="1" t="str">
        <f>IF(AND(S966&lt;0.69,P966&gt;=0.46),"TRADE",IF(AND(S966&lt;0.69,P966&lt;0.11,Q966&gt;=0.26),"TRADE",IF(AND(S966&lt;0.69,P966&lt;0.46,P966&gt;=0.11,R966&lt;0.84),"TRADE","NO TRADE")))</f>
        <v>NO TRADE</v>
      </c>
      <c r="I966" s="1">
        <f>IF((C967-B967)&gt;500,1,0)</f>
        <v>1</v>
      </c>
      <c r="J966" s="1">
        <f>STDEV(E962:E966)</f>
        <v>434.98126396432298</v>
      </c>
      <c r="K966" s="1">
        <f>STDEV(E959:E966)</f>
        <v>685.48365355106341</v>
      </c>
      <c r="L966" s="1">
        <f>IFERROR((E966-D966)/(C966-D966),0)</f>
        <v>0.486284289276808</v>
      </c>
      <c r="M966" s="1">
        <f>D966/E966-1</f>
        <v>-3.4551801123376968E-3</v>
      </c>
      <c r="N966" s="1">
        <f>SUM(L957:L966)</f>
        <v>3.8043323787553218</v>
      </c>
      <c r="O966" s="1">
        <f>SUM(M957:M966)</f>
        <v>-6.8304439588115051E-2</v>
      </c>
      <c r="P966" s="1">
        <f>(J966-$P$2)/($P$1-$P$2)</f>
        <v>0.11051026316386528</v>
      </c>
      <c r="Q966" s="1">
        <f>(K966-Q$2)/(Q$1-Q$2)</f>
        <v>0.15299889373758355</v>
      </c>
      <c r="R966" s="1">
        <f>IFERROR((N966-R$2)/(R$1-R$2),0)</f>
        <v>0.2938082014014628</v>
      </c>
      <c r="S966" s="1">
        <f>IFERROR((O966-S$2)/(S$1-S$2),0)</f>
        <v>0.81338716358036967</v>
      </c>
    </row>
    <row r="967" spans="1:19" x14ac:dyDescent="0.25">
      <c r="A967" s="2">
        <v>41236</v>
      </c>
      <c r="B967" s="1">
        <v>56439</v>
      </c>
      <c r="C967" s="1">
        <v>57574</v>
      </c>
      <c r="D967" s="1">
        <v>56248</v>
      </c>
      <c r="E967" s="1">
        <v>57574</v>
      </c>
      <c r="F967" s="1">
        <f>IF((C968-B968)&gt;500,500,(E968-B968))</f>
        <v>-834</v>
      </c>
      <c r="G967" s="1">
        <f>(E968-B968)</f>
        <v>-834</v>
      </c>
      <c r="H967" s="1" t="str">
        <f>IF(AND(S967&lt;0.69,P967&gt;=0.46),"TRADE",IF(AND(S967&lt;0.69,P967&lt;0.11,Q967&gt;=0.26),"TRADE",IF(AND(S967&lt;0.69,P967&lt;0.46,P967&gt;=0.11,R967&lt;0.84),"TRADE","NO TRADE")))</f>
        <v>NO TRADE</v>
      </c>
      <c r="I967" s="1">
        <f>IF((C968-B968)&gt;500,1,0)</f>
        <v>0</v>
      </c>
      <c r="J967" s="1">
        <f>STDEV(E963:E967)</f>
        <v>774.75267021159721</v>
      </c>
      <c r="K967" s="1">
        <f>STDEV(E960:E967)</f>
        <v>723.27320218573004</v>
      </c>
      <c r="L967" s="1">
        <f>IFERROR((E967-D967)/(C967-D967),0)</f>
        <v>1</v>
      </c>
      <c r="M967" s="1">
        <f>D967/E967-1</f>
        <v>-2.303122937437041E-2</v>
      </c>
      <c r="N967" s="1">
        <f>SUM(L958:L967)</f>
        <v>4.5994419908969739</v>
      </c>
      <c r="O967" s="1">
        <f>SUM(M958:M967)</f>
        <v>-8.7183029558551617E-2</v>
      </c>
      <c r="P967" s="1">
        <f>(J967-$P$2)/($P$1-$P$2)</f>
        <v>0.21198380190289723</v>
      </c>
      <c r="Q967" s="1">
        <f>(K967-Q$2)/(Q$1-Q$2)</f>
        <v>0.16362848355891269</v>
      </c>
      <c r="R967" s="1">
        <f>IFERROR((N967-R$2)/(R$1-R$2),0)</f>
        <v>0.41809336806206582</v>
      </c>
      <c r="S967" s="1">
        <f>IFERROR((O967-S$2)/(S$1-S$2),0)</f>
        <v>0.73150212552295713</v>
      </c>
    </row>
    <row r="968" spans="1:19" x14ac:dyDescent="0.25">
      <c r="A968" s="2">
        <v>41239</v>
      </c>
      <c r="B968" s="1">
        <v>57571</v>
      </c>
      <c r="C968" s="1">
        <v>57572</v>
      </c>
      <c r="D968" s="1">
        <v>56502</v>
      </c>
      <c r="E968" s="1">
        <v>56737</v>
      </c>
      <c r="F968" s="1">
        <f>IF((C969-B969)&gt;500,500,(E969-B969))</f>
        <v>500</v>
      </c>
      <c r="G968" s="1">
        <f>(E969-B969)</f>
        <v>-489</v>
      </c>
      <c r="H968" s="1" t="str">
        <f>IF(AND(S968&lt;0.69,P968&gt;=0.46),"TRADE",IF(AND(S968&lt;0.69,P968&lt;0.11,Q968&gt;=0.26),"TRADE",IF(AND(S968&lt;0.69,P968&lt;0.46,P968&gt;=0.11,R968&lt;0.84),"TRADE","NO TRADE")))</f>
        <v>NO TRADE</v>
      </c>
      <c r="I968" s="1">
        <f>IF((C969-B969)&gt;500,1,0)</f>
        <v>1</v>
      </c>
      <c r="J968" s="1">
        <f>STDEV(E964:E968)</f>
        <v>525.70971077201909</v>
      </c>
      <c r="K968" s="1">
        <f>STDEV(E961:E968)</f>
        <v>703.36050500436829</v>
      </c>
      <c r="L968" s="1">
        <f>IFERROR((E968-D968)/(C968-D968),0)</f>
        <v>0.21962616822429906</v>
      </c>
      <c r="M968" s="1">
        <f>D968/E968-1</f>
        <v>-4.1419179723989341E-3</v>
      </c>
      <c r="N968" s="1">
        <f>SUM(L959:L968)</f>
        <v>4.7535769752421801</v>
      </c>
      <c r="O968" s="1">
        <f>SUM(M959:M968)</f>
        <v>-8.9517006497642715E-2</v>
      </c>
      <c r="P968" s="1">
        <f>(J968-$P$2)/($P$1-$P$2)</f>
        <v>0.13760652963183503</v>
      </c>
      <c r="Q968" s="1">
        <f>(K968-Q$2)/(Q$1-Q$2)</f>
        <v>0.15802736338358356</v>
      </c>
      <c r="R968" s="1">
        <f>IFERROR((N968-R$2)/(R$1-R$2),0)</f>
        <v>0.44218651437176049</v>
      </c>
      <c r="S968" s="1">
        <f>IFERROR((O968-S$2)/(S$1-S$2),0)</f>
        <v>0.72137860513388752</v>
      </c>
    </row>
    <row r="969" spans="1:19" x14ac:dyDescent="0.25">
      <c r="A969" s="2">
        <v>41240</v>
      </c>
      <c r="B969" s="1">
        <v>56737</v>
      </c>
      <c r="C969" s="1">
        <v>57420</v>
      </c>
      <c r="D969" s="1">
        <v>56248</v>
      </c>
      <c r="E969" s="1">
        <v>56248</v>
      </c>
      <c r="F969" s="1">
        <f>IF((C970-B970)&gt;500,500,(E970-B970))</f>
        <v>333</v>
      </c>
      <c r="G969" s="1">
        <f>(E970-B970)</f>
        <v>333</v>
      </c>
      <c r="H969" s="1" t="str">
        <f>IF(AND(S969&lt;0.69,P969&gt;=0.46),"TRADE",IF(AND(S969&lt;0.69,P969&lt;0.11,Q969&gt;=0.26),"TRADE",IF(AND(S969&lt;0.69,P969&lt;0.46,P969&gt;=0.11,R969&lt;0.84),"TRADE","NO TRADE")))</f>
        <v>NO TRADE</v>
      </c>
      <c r="I969" s="1">
        <f>IF((C970-B970)&gt;500,1,0)</f>
        <v>0</v>
      </c>
      <c r="J969" s="1">
        <f>STDEV(E965:E969)</f>
        <v>555.59724621347789</v>
      </c>
      <c r="K969" s="1">
        <f>STDEV(E962:E969)</f>
        <v>603.66919749147382</v>
      </c>
      <c r="L969" s="1">
        <f>IFERROR((E969-D969)/(C969-D969),0)</f>
        <v>0</v>
      </c>
      <c r="M969" s="1">
        <f>D969/E969-1</f>
        <v>0</v>
      </c>
      <c r="N969" s="1">
        <f>SUM(L960:L969)</f>
        <v>4.3558223641756202</v>
      </c>
      <c r="O969" s="1">
        <f>SUM(M960:M969)</f>
        <v>-8.0869564118201342E-2</v>
      </c>
      <c r="P969" s="1">
        <f>(J969-$P$2)/($P$1-$P$2)</f>
        <v>0.14653251318922095</v>
      </c>
      <c r="Q969" s="1">
        <f>(K969-Q$2)/(Q$1-Q$2)</f>
        <v>0.12998580835315524</v>
      </c>
      <c r="R969" s="1">
        <f>IFERROR((N969-R$2)/(R$1-R$2),0)</f>
        <v>0.38001269912473301</v>
      </c>
      <c r="S969" s="1">
        <f>IFERROR((O969-S$2)/(S$1-S$2),0)</f>
        <v>0.75888649896752147</v>
      </c>
    </row>
    <row r="970" spans="1:19" x14ac:dyDescent="0.25">
      <c r="A970" s="2">
        <v>41241</v>
      </c>
      <c r="B970" s="1">
        <v>56206</v>
      </c>
      <c r="C970" s="1">
        <v>56591</v>
      </c>
      <c r="D970" s="1">
        <v>55686</v>
      </c>
      <c r="E970" s="1">
        <v>56539</v>
      </c>
      <c r="F970" s="1">
        <f>IF((C971-B971)&gt;500,500,(E971-B971))</f>
        <v>500</v>
      </c>
      <c r="G970" s="1">
        <f>(E971-B971)</f>
        <v>1291</v>
      </c>
      <c r="H970" s="1" t="str">
        <f>IF(AND(S970&lt;0.69,P970&gt;=0.46),"TRADE",IF(AND(S970&lt;0.69,P970&lt;0.11,Q970&gt;=0.26),"TRADE",IF(AND(S970&lt;0.69,P970&lt;0.46,P970&gt;=0.11,R970&lt;0.84),"TRADE","NO TRADE")))</f>
        <v>NO TRADE</v>
      </c>
      <c r="I970" s="1">
        <f>IF((C971-B971)&gt;500,1,0)</f>
        <v>1</v>
      </c>
      <c r="J970" s="1">
        <f>STDEV(E966:E970)</f>
        <v>515.84736114474788</v>
      </c>
      <c r="K970" s="1">
        <f>STDEV(E963:E970)</f>
        <v>601.91308105311782</v>
      </c>
      <c r="L970" s="1">
        <f>IFERROR((E970-D970)/(C970-D970),0)</f>
        <v>0.94254143646408839</v>
      </c>
      <c r="M970" s="1">
        <f>D970/E970-1</f>
        <v>-1.5086931144873472E-2</v>
      </c>
      <c r="N970" s="1">
        <f>SUM(L961:L970)</f>
        <v>5.1933914249491009</v>
      </c>
      <c r="O970" s="1">
        <f>SUM(M961:M970)</f>
        <v>-9.462465732672265E-2</v>
      </c>
      <c r="P970" s="1">
        <f>(J970-$P$2)/($P$1-$P$2)</f>
        <v>0.13466111545465601</v>
      </c>
      <c r="Q970" s="1">
        <f>(K970-Q$2)/(Q$1-Q$2)</f>
        <v>0.12949184115606907</v>
      </c>
      <c r="R970" s="1">
        <f>IFERROR((N970-R$2)/(R$1-R$2),0)</f>
        <v>0.51093478674433457</v>
      </c>
      <c r="S970" s="1">
        <f>IFERROR((O970-S$2)/(S$1-S$2),0)</f>
        <v>0.69922439853381102</v>
      </c>
    </row>
    <row r="971" spans="1:19" x14ac:dyDescent="0.25">
      <c r="A971" s="2">
        <v>41242</v>
      </c>
      <c r="B971" s="1">
        <v>56562</v>
      </c>
      <c r="C971" s="1">
        <v>57853</v>
      </c>
      <c r="D971" s="1">
        <v>56562</v>
      </c>
      <c r="E971" s="1">
        <v>57853</v>
      </c>
      <c r="F971" s="1">
        <f>IF((C972-B972)&gt;500,500,(E972-B972))</f>
        <v>-370</v>
      </c>
      <c r="G971" s="1">
        <f>(E972-B972)</f>
        <v>-370</v>
      </c>
      <c r="H971" s="1" t="str">
        <f>IF(AND(S971&lt;0.69,P971&gt;=0.46),"TRADE",IF(AND(S971&lt;0.69,P971&lt;0.11,Q971&gt;=0.26),"TRADE",IF(AND(S971&lt;0.69,P971&lt;0.46,P971&gt;=0.11,R971&lt;0.84),"TRADE","NO TRADE")))</f>
        <v>TRADE</v>
      </c>
      <c r="I971" s="1">
        <f>IF((C972-B972)&gt;500,1,0)</f>
        <v>0</v>
      </c>
      <c r="J971" s="1">
        <f>STDEV(E967:E971)</f>
        <v>689.8910783594755</v>
      </c>
      <c r="K971" s="1">
        <f>STDEV(E964:E971)</f>
        <v>613.75808112224252</v>
      </c>
      <c r="L971" s="1">
        <f>IFERROR((E971-D971)/(C971-D971),0)</f>
        <v>1</v>
      </c>
      <c r="M971" s="1">
        <f>D971/E971-1</f>
        <v>-2.2315178123865631E-2</v>
      </c>
      <c r="N971" s="1">
        <f>SUM(L962:L971)</f>
        <v>5.2393315958892721</v>
      </c>
      <c r="O971" s="1">
        <f>SUM(M962:M971)</f>
        <v>-0.10140561842383389</v>
      </c>
      <c r="P971" s="1">
        <f>(J971-$P$2)/($P$1-$P$2)</f>
        <v>0.18663968562374439</v>
      </c>
      <c r="Q971" s="1">
        <f>(K971-Q$2)/(Q$1-Q$2)</f>
        <v>0.13282364840747687</v>
      </c>
      <c r="R971" s="1">
        <f>IFERROR((N971-R$2)/(R$1-R$2),0)</f>
        <v>0.51811578633800892</v>
      </c>
      <c r="S971" s="1">
        <f>IFERROR((O971-S$2)/(S$1-S$2),0)</f>
        <v>0.66981228362627221</v>
      </c>
    </row>
    <row r="972" spans="1:19" x14ac:dyDescent="0.25">
      <c r="A972" s="2">
        <v>41243</v>
      </c>
      <c r="B972" s="1">
        <v>57845</v>
      </c>
      <c r="C972" s="1">
        <v>58031</v>
      </c>
      <c r="D972" s="1">
        <v>56704</v>
      </c>
      <c r="E972" s="1">
        <v>57475</v>
      </c>
      <c r="F972" s="1">
        <f>IF((C973-B973)&gt;500,500,(E973-B973))</f>
        <v>500</v>
      </c>
      <c r="G972" s="1">
        <f>(E973-B973)</f>
        <v>723</v>
      </c>
      <c r="H972" s="1" t="str">
        <f>IF(AND(S972&lt;0.69,P972&gt;=0.46),"TRADE",IF(AND(S972&lt;0.69,P972&lt;0.11,Q972&gt;=0.26),"TRADE",IF(AND(S972&lt;0.69,P972&lt;0.46,P972&gt;=0.11,R972&lt;0.84),"TRADE","NO TRADE")))</f>
        <v>TRADE</v>
      </c>
      <c r="I972" s="1">
        <f>IF((C973-B973)&gt;500,1,0)</f>
        <v>1</v>
      </c>
      <c r="J972" s="1">
        <f>STDEV(E968:E972)</f>
        <v>670.08342764166309</v>
      </c>
      <c r="K972" s="1">
        <f>STDEV(E965:E972)</f>
        <v>646.01071143264664</v>
      </c>
      <c r="L972" s="1">
        <f>IFERROR((E972-D972)/(C972-D972),0)</f>
        <v>0.58100979653353424</v>
      </c>
      <c r="M972" s="1">
        <f>D972/E972-1</f>
        <v>-1.3414528055676334E-2</v>
      </c>
      <c r="N972" s="1">
        <f>SUM(L963:L972)</f>
        <v>5.6522800256166699</v>
      </c>
      <c r="O972" s="1">
        <f>SUM(M963:M972)</f>
        <v>-0.11053790976599365</v>
      </c>
      <c r="P972" s="1">
        <f>(J972-$P$2)/($P$1-$P$2)</f>
        <v>0.1807240836175521</v>
      </c>
      <c r="Q972" s="1">
        <f>(K972-Q$2)/(Q$1-Q$2)</f>
        <v>0.14189579251199949</v>
      </c>
      <c r="R972" s="1">
        <f>IFERROR((N972-R$2)/(R$1-R$2),0)</f>
        <v>0.58266457763316493</v>
      </c>
      <c r="S972" s="1">
        <f>IFERROR((O972-S$2)/(S$1-S$2),0)</f>
        <v>0.63020137914266594</v>
      </c>
    </row>
    <row r="973" spans="1:19" x14ac:dyDescent="0.25">
      <c r="A973" s="2">
        <v>41246</v>
      </c>
      <c r="B973" s="1">
        <v>57479</v>
      </c>
      <c r="C973" s="1">
        <v>58332</v>
      </c>
      <c r="D973" s="1">
        <v>57479</v>
      </c>
      <c r="E973" s="1">
        <v>58202</v>
      </c>
      <c r="F973" s="1">
        <f>IF((C974-B974)&gt;500,500,(E974-B974))</f>
        <v>-649</v>
      </c>
      <c r="G973" s="1">
        <f>(E974-B974)</f>
        <v>-649</v>
      </c>
      <c r="H973" s="1" t="str">
        <f>IF(AND(S973&lt;0.69,P973&gt;=0.46),"TRADE",IF(AND(S973&lt;0.69,P973&lt;0.11,Q973&gt;=0.26),"TRADE",IF(AND(S973&lt;0.69,P973&lt;0.46,P973&gt;=0.11,R973&lt;0.84),"TRADE","NO TRADE")))</f>
        <v>TRADE</v>
      </c>
      <c r="I973" s="1">
        <f>IF((C974-B974)&gt;500,1,0)</f>
        <v>0</v>
      </c>
      <c r="J973" s="1">
        <f>STDEV(E969:E973)</f>
        <v>841.00612364001256</v>
      </c>
      <c r="K973" s="1">
        <f>STDEV(E966:E973)</f>
        <v>731.91518585537926</v>
      </c>
      <c r="L973" s="1">
        <f>IFERROR((E973-D973)/(C973-D973),0)</f>
        <v>0.84759671746776089</v>
      </c>
      <c r="M973" s="1">
        <f>D973/E973-1</f>
        <v>-1.2422253530806504E-2</v>
      </c>
      <c r="N973" s="1">
        <f>SUM(L964:L973)</f>
        <v>6.2600852574197905</v>
      </c>
      <c r="O973" s="1">
        <f>SUM(M964:M973)</f>
        <v>-0.11797839368559482</v>
      </c>
      <c r="P973" s="1">
        <f>(J973-$P$2)/($P$1-$P$2)</f>
        <v>0.23177055337594554</v>
      </c>
      <c r="Q973" s="1">
        <f>(K973-Q$2)/(Q$1-Q$2)</f>
        <v>0.16605933401809825</v>
      </c>
      <c r="R973" s="1">
        <f>IFERROR((N973-R$2)/(R$1-R$2),0)</f>
        <v>0.67767182365093703</v>
      </c>
      <c r="S973" s="1">
        <f>IFERROR((O973-S$2)/(S$1-S$2),0)</f>
        <v>0.59792861354543636</v>
      </c>
    </row>
    <row r="974" spans="1:19" x14ac:dyDescent="0.25">
      <c r="A974" s="2">
        <v>41247</v>
      </c>
      <c r="B974" s="1">
        <v>58212</v>
      </c>
      <c r="C974" s="1">
        <v>58520</v>
      </c>
      <c r="D974" s="1">
        <v>57547</v>
      </c>
      <c r="E974" s="1">
        <v>57563</v>
      </c>
      <c r="F974" s="1">
        <f>IF((C975-B975)&gt;500,500,(E975-B975))</f>
        <v>500</v>
      </c>
      <c r="G974" s="1">
        <f>(E975-B975)</f>
        <v>82</v>
      </c>
      <c r="H974" s="1" t="str">
        <f>IF(AND(S974&lt;0.69,P974&gt;=0.46),"TRADE",IF(AND(S974&lt;0.69,P974&lt;0.11,Q974&gt;=0.26),"TRADE",IF(AND(S974&lt;0.69,P974&lt;0.46,P974&gt;=0.11,R974&lt;0.84),"TRADE","NO TRADE")))</f>
        <v>TRADE</v>
      </c>
      <c r="I974" s="1">
        <f>IF((C975-B975)&gt;500,1,0)</f>
        <v>1</v>
      </c>
      <c r="J974" s="1">
        <f>STDEV(E970:E974)</f>
        <v>620.89516023238571</v>
      </c>
      <c r="K974" s="1">
        <f>STDEV(E967:E974)</f>
        <v>685.73390038910657</v>
      </c>
      <c r="L974" s="1">
        <f>IFERROR((E974-D974)/(C974-D974),0)</f>
        <v>1.644398766700925E-2</v>
      </c>
      <c r="M974" s="1">
        <f>D974/E974-1</f>
        <v>-2.7795632611227195E-4</v>
      </c>
      <c r="N974" s="1">
        <f>SUM(L965:L974)</f>
        <v>5.4446293232728831</v>
      </c>
      <c r="O974" s="1">
        <f>SUM(M965:M974)</f>
        <v>-9.9408145374056733E-2</v>
      </c>
      <c r="P974" s="1">
        <f>(J974-$P$2)/($P$1-$P$2)</f>
        <v>0.16603389054454035</v>
      </c>
      <c r="Q974" s="1">
        <f>(K974-Q$2)/(Q$1-Q$2)</f>
        <v>0.15306928413224533</v>
      </c>
      <c r="R974" s="1">
        <f>IFERROR((N974-R$2)/(R$1-R$2),0)</f>
        <v>0.55020628288500506</v>
      </c>
      <c r="S974" s="1">
        <f>IFERROR((O974-S$2)/(S$1-S$2),0)</f>
        <v>0.67847623347399899</v>
      </c>
    </row>
    <row r="975" spans="1:19" x14ac:dyDescent="0.25">
      <c r="A975" s="2">
        <v>41248</v>
      </c>
      <c r="B975" s="1">
        <v>57597</v>
      </c>
      <c r="C975" s="1">
        <v>58127</v>
      </c>
      <c r="D975" s="1">
        <v>57231</v>
      </c>
      <c r="E975" s="1">
        <v>57679</v>
      </c>
      <c r="F975" s="1">
        <f>IF((C976-B976)&gt;500,500,(E976-B976))</f>
        <v>-29</v>
      </c>
      <c r="G975" s="1">
        <f>(E976-B976)</f>
        <v>-29</v>
      </c>
      <c r="H975" s="1" t="str">
        <f>IF(AND(S975&lt;0.69,P975&gt;=0.46),"TRADE",IF(AND(S975&lt;0.69,P975&lt;0.11,Q975&gt;=0.26),"TRADE",IF(AND(S975&lt;0.69,P975&lt;0.46,P975&gt;=0.11,R975&lt;0.84),"TRADE","NO TRADE")))</f>
        <v>NO TRADE</v>
      </c>
      <c r="I975" s="1">
        <f>IF((C976-B976)&gt;500,1,0)</f>
        <v>0</v>
      </c>
      <c r="J975" s="1">
        <f>STDEV(E971:E975)</f>
        <v>287.42442484938539</v>
      </c>
      <c r="K975" s="1">
        <f>STDEV(E968:E975)</f>
        <v>693.2624734852285</v>
      </c>
      <c r="L975" s="1">
        <f>IFERROR((E975-D975)/(C975-D975),0)</f>
        <v>0.5</v>
      </c>
      <c r="M975" s="1">
        <f>D975/E975-1</f>
        <v>-7.7671249501551909E-3</v>
      </c>
      <c r="N975" s="1">
        <f>SUM(L966:L975)</f>
        <v>5.5935023956335002</v>
      </c>
      <c r="O975" s="1">
        <f>SUM(M966:M975)</f>
        <v>-0.10191229959059644</v>
      </c>
      <c r="P975" s="1">
        <f>(J975-$P$2)/($P$1-$P$2)</f>
        <v>6.6442062147438974E-2</v>
      </c>
      <c r="Q975" s="1">
        <f>(K975-Q$2)/(Q$1-Q$2)</f>
        <v>0.15518695017597933</v>
      </c>
      <c r="R975" s="1">
        <f>IFERROR((N975-R$2)/(R$1-R$2),0)</f>
        <v>0.57347692925510452</v>
      </c>
      <c r="S975" s="1">
        <f>IFERROR((O975-S$2)/(S$1-S$2),0)</f>
        <v>0.66761457676954739</v>
      </c>
    </row>
    <row r="976" spans="1:19" x14ac:dyDescent="0.25">
      <c r="A976" s="2">
        <v>41249</v>
      </c>
      <c r="B976" s="1">
        <v>57685</v>
      </c>
      <c r="C976" s="1">
        <v>57860</v>
      </c>
      <c r="D976" s="1">
        <v>57129</v>
      </c>
      <c r="E976" s="1">
        <v>57656</v>
      </c>
      <c r="F976" s="1">
        <f>IF((C977-B977)&gt;500,500,(E977-B977))</f>
        <v>500</v>
      </c>
      <c r="G976" s="1">
        <f>(E977-B977)</f>
        <v>831</v>
      </c>
      <c r="H976" s="1" t="str">
        <f>IF(AND(S976&lt;0.69,P976&gt;=0.46),"TRADE",IF(AND(S976&lt;0.69,P976&lt;0.11,Q976&gt;=0.26),"TRADE",IF(AND(S976&lt;0.69,P976&lt;0.46,P976&gt;=0.11,R976&lt;0.84),"TRADE","NO TRADE")))</f>
        <v>NO TRADE</v>
      </c>
      <c r="I976" s="1">
        <f>IF((C977-B977)&gt;500,1,0)</f>
        <v>1</v>
      </c>
      <c r="J976" s="1">
        <f>STDEV(E972:E976)</f>
        <v>284.01144343142232</v>
      </c>
      <c r="K976" s="1">
        <f>STDEV(E969:E976)</f>
        <v>664.65682606031464</v>
      </c>
      <c r="L976" s="1">
        <f>IFERROR((E976-D976)/(C976-D976),0)</f>
        <v>0.72093023255813948</v>
      </c>
      <c r="M976" s="1">
        <f>D976/E976-1</f>
        <v>-9.1404190370473204E-3</v>
      </c>
      <c r="N976" s="1">
        <f>SUM(L967:L976)</f>
        <v>5.828148338914831</v>
      </c>
      <c r="O976" s="1">
        <f>SUM(M967:M976)</f>
        <v>-0.10759753851530607</v>
      </c>
      <c r="P976" s="1">
        <f>(J976-$P$2)/($P$1-$P$2)</f>
        <v>6.5422767128012815E-2</v>
      </c>
      <c r="Q976" s="1">
        <f>(K976-Q$2)/(Q$1-Q$2)</f>
        <v>0.14714064346721242</v>
      </c>
      <c r="R976" s="1">
        <f>IFERROR((N976-R$2)/(R$1-R$2),0)</f>
        <v>0.61015490386592974</v>
      </c>
      <c r="S976" s="1">
        <f>IFERROR((O976-S$2)/(S$1-S$2),0)</f>
        <v>0.64295510768608566</v>
      </c>
    </row>
    <row r="977" spans="1:19" x14ac:dyDescent="0.25">
      <c r="A977" s="2">
        <v>41250</v>
      </c>
      <c r="B977" s="1">
        <v>57656</v>
      </c>
      <c r="C977" s="1">
        <v>58594</v>
      </c>
      <c r="D977" s="1">
        <v>57636</v>
      </c>
      <c r="E977" s="1">
        <v>58487</v>
      </c>
      <c r="F977" s="1">
        <f>IF((C978-B978)&gt;500,500,(E978-B978))</f>
        <v>500</v>
      </c>
      <c r="G977" s="1">
        <f>(E978-B978)</f>
        <v>780</v>
      </c>
      <c r="H977" s="1" t="str">
        <f>IF(AND(S977&lt;0.69,P977&gt;=0.46),"TRADE",IF(AND(S977&lt;0.69,P977&lt;0.11,Q977&gt;=0.26),"TRADE",IF(AND(S977&lt;0.69,P977&lt;0.46,P977&gt;=0.11,R977&lt;0.84),"TRADE","NO TRADE")))</f>
        <v>NO TRADE</v>
      </c>
      <c r="I977" s="1">
        <f>IF((C978-B978)&gt;500,1,0)</f>
        <v>1</v>
      </c>
      <c r="J977" s="1">
        <f>STDEV(E973:E977)</f>
        <v>405.03246783437004</v>
      </c>
      <c r="K977" s="1">
        <f>STDEV(E970:E977)</f>
        <v>574.68121597978131</v>
      </c>
      <c r="L977" s="1">
        <f>IFERROR((E977-D977)/(C977-D977),0)</f>
        <v>0.88830897703549061</v>
      </c>
      <c r="M977" s="1">
        <f>D977/E977-1</f>
        <v>-1.4550241934105035E-2</v>
      </c>
      <c r="N977" s="1">
        <f>SUM(L968:L977)</f>
        <v>5.716457315950322</v>
      </c>
      <c r="O977" s="1">
        <f>SUM(M968:M977)</f>
        <v>-9.9116551075040693E-2</v>
      </c>
      <c r="P977" s="1">
        <f>(J977-$P$2)/($P$1-$P$2)</f>
        <v>0.10156598395613095</v>
      </c>
      <c r="Q977" s="1">
        <f>(K977-Q$2)/(Q$1-Q$2)</f>
        <v>0.1218319572395461</v>
      </c>
      <c r="R977" s="1">
        <f>IFERROR((N977-R$2)/(R$1-R$2),0)</f>
        <v>0.59269625767217171</v>
      </c>
      <c r="S977" s="1">
        <f>IFERROR((O977-S$2)/(S$1-S$2),0)</f>
        <v>0.67974101067979897</v>
      </c>
    </row>
    <row r="978" spans="1:19" x14ac:dyDescent="0.25">
      <c r="A978" s="2">
        <v>41253</v>
      </c>
      <c r="B978" s="1">
        <v>58468</v>
      </c>
      <c r="C978" s="1">
        <v>59248</v>
      </c>
      <c r="D978" s="1">
        <v>58091</v>
      </c>
      <c r="E978" s="1">
        <v>59248</v>
      </c>
      <c r="F978" s="1">
        <f>IF((C979-B979)&gt;500,500,(E979-B979))</f>
        <v>366</v>
      </c>
      <c r="G978" s="1">
        <f>(E979-B979)</f>
        <v>366</v>
      </c>
      <c r="H978" s="1" t="str">
        <f>IF(AND(S978&lt;0.69,P978&gt;=0.46),"TRADE",IF(AND(S978&lt;0.69,P978&lt;0.11,Q978&gt;=0.26),"TRADE",IF(AND(S978&lt;0.69,P978&lt;0.46,P978&gt;=0.11,R978&lt;0.84),"TRADE","NO TRADE")))</f>
        <v>TRADE</v>
      </c>
      <c r="I978" s="1">
        <f>IF((C979-B979)&gt;500,1,0)</f>
        <v>0</v>
      </c>
      <c r="J978" s="1">
        <f>STDEV(E974:E978)</f>
        <v>729.19153862342648</v>
      </c>
      <c r="K978" s="1">
        <f>STDEV(E971:E978)</f>
        <v>602.5820483552427</v>
      </c>
      <c r="L978" s="1">
        <f>IFERROR((E978-D978)/(C978-D978),0)</f>
        <v>1</v>
      </c>
      <c r="M978" s="1">
        <f>D978/E978-1</f>
        <v>-1.9528085336213863E-2</v>
      </c>
      <c r="N978" s="1">
        <f>SUM(L969:L978)</f>
        <v>6.4968311477260237</v>
      </c>
      <c r="O978" s="1">
        <f>SUM(M969:M978)</f>
        <v>-0.11450271843885562</v>
      </c>
      <c r="P978" s="1">
        <f>(J978-$P$2)/($P$1-$P$2)</f>
        <v>0.19837686157125045</v>
      </c>
      <c r="Q978" s="1">
        <f>(K978-Q$2)/(Q$1-Q$2)</f>
        <v>0.12968001085595654</v>
      </c>
      <c r="R978" s="1">
        <f>IFERROR((N978-R$2)/(R$1-R$2),0)</f>
        <v>0.71467804516254552</v>
      </c>
      <c r="S978" s="1">
        <f>IFERROR((O978-S$2)/(S$1-S$2),0)</f>
        <v>0.61300419918504878</v>
      </c>
    </row>
    <row r="979" spans="1:19" x14ac:dyDescent="0.25">
      <c r="A979" s="2">
        <v>41254</v>
      </c>
      <c r="B979" s="1">
        <v>59257</v>
      </c>
      <c r="C979" s="1">
        <v>59747</v>
      </c>
      <c r="D979" s="1">
        <v>58951</v>
      </c>
      <c r="E979" s="1">
        <v>59623</v>
      </c>
      <c r="F979" s="1">
        <f>IF((C980-B980)&gt;500,500,(E980-B980))</f>
        <v>-152</v>
      </c>
      <c r="G979" s="1">
        <f>(E980-B980)</f>
        <v>-152</v>
      </c>
      <c r="H979" s="1" t="str">
        <f>IF(AND(S979&lt;0.69,P979&gt;=0.46),"TRADE",IF(AND(S979&lt;0.69,P979&lt;0.11,Q979&gt;=0.26),"TRADE",IF(AND(S979&lt;0.69,P979&lt;0.46,P979&gt;=0.11,R979&lt;0.84),"TRADE","NO TRADE")))</f>
        <v>NO TRADE</v>
      </c>
      <c r="I979" s="1">
        <f>IF((C980-B980)&gt;500,1,0)</f>
        <v>0</v>
      </c>
      <c r="J979" s="1">
        <f>STDEV(E975:E979)</f>
        <v>894.38934474869495</v>
      </c>
      <c r="K979" s="1">
        <f>STDEV(E972:E979)</f>
        <v>818.58029320804656</v>
      </c>
      <c r="L979" s="1">
        <f>IFERROR((E979-D979)/(C979-D979),0)</f>
        <v>0.84422110552763818</v>
      </c>
      <c r="M979" s="1">
        <f>D979/E979-1</f>
        <v>-1.1270818308370956E-2</v>
      </c>
      <c r="N979" s="1">
        <f>SUM(L970:L979)</f>
        <v>7.341052253253662</v>
      </c>
      <c r="O979" s="1">
        <f>SUM(M970:M979)</f>
        <v>-0.12577353674722658</v>
      </c>
      <c r="P979" s="1">
        <f>(J979-$P$2)/($P$1-$P$2)</f>
        <v>0.24771357935042643</v>
      </c>
      <c r="Q979" s="1">
        <f>(K979-Q$2)/(Q$1-Q$2)</f>
        <v>0.19043682928500968</v>
      </c>
      <c r="R979" s="1">
        <f>IFERROR((N979-R$2)/(R$1-R$2),0)</f>
        <v>0.8466399271429238</v>
      </c>
      <c r="S979" s="1">
        <f>IFERROR((O979-S$2)/(S$1-S$2),0)</f>
        <v>0.56411752981173247</v>
      </c>
    </row>
    <row r="980" spans="1:19" x14ac:dyDescent="0.25">
      <c r="A980" s="2">
        <v>41255</v>
      </c>
      <c r="B980" s="1">
        <v>59626</v>
      </c>
      <c r="C980" s="1">
        <v>59859</v>
      </c>
      <c r="D980" s="1">
        <v>59291</v>
      </c>
      <c r="E980" s="1">
        <v>59474</v>
      </c>
      <c r="F980" s="1">
        <f>IF((C981-B981)&gt;500,500,(E981-B981))</f>
        <v>500</v>
      </c>
      <c r="G980" s="1">
        <f>(E981-B981)</f>
        <v>-142</v>
      </c>
      <c r="H980" s="1" t="str">
        <f>IF(AND(S980&lt;0.69,P980&gt;=0.46),"TRADE",IF(AND(S980&lt;0.69,P980&lt;0.11,Q980&gt;=0.26),"TRADE",IF(AND(S980&lt;0.69,P980&lt;0.46,P980&gt;=0.11,R980&lt;0.84),"TRADE","NO TRADE")))</f>
        <v>TRADE</v>
      </c>
      <c r="I980" s="1">
        <f>IF((C981-B981)&gt;500,1,0)</f>
        <v>1</v>
      </c>
      <c r="J980" s="1">
        <f>STDEV(E976:E980)</f>
        <v>820.27208900461801</v>
      </c>
      <c r="K980" s="1">
        <f>STDEV(E973:E980)</f>
        <v>855.40717121814487</v>
      </c>
      <c r="L980" s="1">
        <f>IFERROR((E980-D980)/(C980-D980),0)</f>
        <v>0.32218309859154931</v>
      </c>
      <c r="M980" s="1">
        <f>D980/E980-1</f>
        <v>-3.0769748125231144E-3</v>
      </c>
      <c r="N980" s="1">
        <f>SUM(L971:L980)</f>
        <v>6.7206939153811218</v>
      </c>
      <c r="O980" s="1">
        <f>SUM(M971:M980)</f>
        <v>-0.11376358041487622</v>
      </c>
      <c r="P980" s="1">
        <f>(J980-$P$2)/($P$1-$P$2)</f>
        <v>0.22557828460904422</v>
      </c>
      <c r="Q980" s="1">
        <f>(K980-Q$2)/(Q$1-Q$2)</f>
        <v>0.20079563540444467</v>
      </c>
      <c r="R980" s="1">
        <f>IFERROR((N980-R$2)/(R$1-R$2),0)</f>
        <v>0.74967048012025661</v>
      </c>
      <c r="S980" s="1">
        <f>IFERROR((O980-S$2)/(S$1-S$2),0)</f>
        <v>0.61621017724368632</v>
      </c>
    </row>
    <row r="981" spans="1:19" x14ac:dyDescent="0.25">
      <c r="A981" s="2">
        <v>41256</v>
      </c>
      <c r="B981" s="1">
        <v>59459</v>
      </c>
      <c r="C981" s="1">
        <v>59969</v>
      </c>
      <c r="D981" s="1">
        <v>59154</v>
      </c>
      <c r="E981" s="1">
        <v>59317</v>
      </c>
      <c r="F981" s="1">
        <f>IF((C982-B982)&gt;500,500,(E982-B982))</f>
        <v>500</v>
      </c>
      <c r="G981" s="1">
        <f>(E982-B982)</f>
        <v>285</v>
      </c>
      <c r="H981" s="1" t="str">
        <f>IF(AND(S981&lt;0.69,P981&gt;=0.46),"TRADE",IF(AND(S981&lt;0.69,P981&lt;0.11,Q981&gt;=0.26),"TRADE",IF(AND(S981&lt;0.69,P981&lt;0.46,P981&gt;=0.11,R981&lt;0.84),"TRADE","NO TRADE")))</f>
        <v>NO TRADE</v>
      </c>
      <c r="I981" s="1">
        <f>IF((C982-B982)&gt;500,1,0)</f>
        <v>1</v>
      </c>
      <c r="J981" s="1">
        <f>STDEV(E977:E981)</f>
        <v>439.8655476392758</v>
      </c>
      <c r="K981" s="1">
        <f>STDEV(E974:E981)</f>
        <v>891.57059451285181</v>
      </c>
      <c r="L981" s="1">
        <f>IFERROR((E981-D981)/(C981-D981),0)</f>
        <v>0.2</v>
      </c>
      <c r="M981" s="1">
        <f>D981/E981-1</f>
        <v>-2.7479474686852301E-3</v>
      </c>
      <c r="N981" s="1">
        <f>SUM(L972:L981)</f>
        <v>5.920693915381122</v>
      </c>
      <c r="O981" s="1">
        <f>SUM(M972:M981)</f>
        <v>-9.4196349759695819E-2</v>
      </c>
      <c r="P981" s="1">
        <f>(J981-$P$2)/($P$1-$P$2)</f>
        <v>0.11196896610234047</v>
      </c>
      <c r="Q981" s="1">
        <f>(K981-Q$2)/(Q$1-Q$2)</f>
        <v>0.21096782242562537</v>
      </c>
      <c r="R981" s="1">
        <f>IFERROR((N981-R$2)/(R$1-R$2),0)</f>
        <v>0.6246208871959934</v>
      </c>
      <c r="S981" s="1">
        <f>IFERROR((O981-S$2)/(S$1-S$2),0)</f>
        <v>0.70108216341356056</v>
      </c>
    </row>
    <row r="982" spans="1:19" x14ac:dyDescent="0.25">
      <c r="A982" s="2">
        <v>41257</v>
      </c>
      <c r="B982" s="1">
        <v>59320</v>
      </c>
      <c r="C982" s="1">
        <v>59824</v>
      </c>
      <c r="D982" s="1">
        <v>59273</v>
      </c>
      <c r="E982" s="1">
        <v>59605</v>
      </c>
      <c r="F982" s="1">
        <f>IF((C983-B983)&gt;500,500,(E983-B983))</f>
        <v>-37</v>
      </c>
      <c r="G982" s="1">
        <f>(E983-B983)</f>
        <v>-37</v>
      </c>
      <c r="H982" s="1" t="str">
        <f>IF(AND(S982&lt;0.69,P982&gt;=0.46),"TRADE",IF(AND(S982&lt;0.69,P982&lt;0.11,Q982&gt;=0.26),"TRADE",IF(AND(S982&lt;0.69,P982&lt;0.46,P982&gt;=0.11,R982&lt;0.84),"TRADE","NO TRADE")))</f>
        <v>NO TRADE</v>
      </c>
      <c r="I982" s="1">
        <f>IF((C983-B983)&gt;500,1,0)</f>
        <v>0</v>
      </c>
      <c r="J982" s="1">
        <f>STDEV(E978:E982)</f>
        <v>168.05148020770304</v>
      </c>
      <c r="K982" s="1">
        <f>STDEV(E975:E982)</f>
        <v>832.52017350074721</v>
      </c>
      <c r="L982" s="1">
        <f>IFERROR((E982-D982)/(C982-D982),0)</f>
        <v>0.60254083484573506</v>
      </c>
      <c r="M982" s="1">
        <f>D982/E982-1</f>
        <v>-5.5700025165673628E-3</v>
      </c>
      <c r="N982" s="1">
        <f>SUM(L973:L982)</f>
        <v>5.9422249536933229</v>
      </c>
      <c r="O982" s="1">
        <f>SUM(M973:M982)</f>
        <v>-8.6351824220586848E-2</v>
      </c>
      <c r="P982" s="1">
        <f>(J982-$P$2)/($P$1-$P$2)</f>
        <v>3.0791048260547939E-2</v>
      </c>
      <c r="Q982" s="1">
        <f>(K982-Q$2)/(Q$1-Q$2)</f>
        <v>0.19435789251607216</v>
      </c>
      <c r="R982" s="1">
        <f>IFERROR((N982-R$2)/(R$1-R$2),0)</f>
        <v>0.62798644666621528</v>
      </c>
      <c r="S982" s="1">
        <f>IFERROR((O982-S$2)/(S$1-S$2),0)</f>
        <v>0.73510744143051987</v>
      </c>
    </row>
    <row r="983" spans="1:19" x14ac:dyDescent="0.25">
      <c r="A983" s="2">
        <v>41260</v>
      </c>
      <c r="B983" s="1">
        <v>59604</v>
      </c>
      <c r="C983" s="1">
        <v>59914</v>
      </c>
      <c r="D983" s="1">
        <v>59323</v>
      </c>
      <c r="E983" s="1">
        <v>59567</v>
      </c>
      <c r="F983" s="1">
        <f>IF((C984-B984)&gt;500,500,(E984-B984))</f>
        <v>500</v>
      </c>
      <c r="G983" s="1">
        <f>(E984-B984)</f>
        <v>893</v>
      </c>
      <c r="H983" s="1" t="str">
        <f>IF(AND(S983&lt;0.69,P983&gt;=0.46),"TRADE",IF(AND(S983&lt;0.69,P983&lt;0.11,Q983&gt;=0.26),"TRADE",IF(AND(S983&lt;0.69,P983&lt;0.46,P983&gt;=0.11,R983&lt;0.84),"TRADE","NO TRADE")))</f>
        <v>NO TRADE</v>
      </c>
      <c r="I983" s="1">
        <f>IF((C984-B984)&gt;500,1,0)</f>
        <v>1</v>
      </c>
      <c r="J983" s="1">
        <f>STDEV(E979:E983)</f>
        <v>125.82607043057492</v>
      </c>
      <c r="K983" s="1">
        <f>STDEV(E976:E983)</f>
        <v>698.21209170280054</v>
      </c>
      <c r="L983" s="1">
        <f>IFERROR((E983-D983)/(C983-D983),0)</f>
        <v>0.41285956006768187</v>
      </c>
      <c r="M983" s="1">
        <f>D983/E983-1</f>
        <v>-4.0962277771249278E-3</v>
      </c>
      <c r="N983" s="1">
        <f>SUM(L974:L983)</f>
        <v>5.507487796293244</v>
      </c>
      <c r="O983" s="1">
        <f>SUM(M974:M983)</f>
        <v>-7.8025798466905272E-2</v>
      </c>
      <c r="P983" s="1">
        <f>(J983-$P$2)/($P$1-$P$2)</f>
        <v>1.8180329182931963E-2</v>
      </c>
      <c r="Q983" s="1">
        <f>(K983-Q$2)/(Q$1-Q$2)</f>
        <v>0.15657919785624683</v>
      </c>
      <c r="R983" s="1">
        <f>IFERROR((N983-R$2)/(R$1-R$2),0)</f>
        <v>0.56003181596380125</v>
      </c>
      <c r="S983" s="1">
        <f>IFERROR((O983-S$2)/(S$1-S$2),0)</f>
        <v>0.77122120505242486</v>
      </c>
    </row>
    <row r="984" spans="1:19" x14ac:dyDescent="0.25">
      <c r="A984" s="2">
        <v>41261</v>
      </c>
      <c r="B984" s="1">
        <v>59568</v>
      </c>
      <c r="C984" s="1">
        <v>60539</v>
      </c>
      <c r="D984" s="1">
        <v>59565</v>
      </c>
      <c r="E984" s="1">
        <v>60461</v>
      </c>
      <c r="F984" s="1">
        <f>IF((C985-B985)&gt;500,500,(E985-B985))</f>
        <v>500</v>
      </c>
      <c r="G984" s="1">
        <f>(E985-B985)</f>
        <v>537</v>
      </c>
      <c r="H984" s="1" t="str">
        <f>IF(AND(S984&lt;0.69,P984&gt;=0.46),"TRADE",IF(AND(S984&lt;0.69,P984&lt;0.11,Q984&gt;=0.26),"TRADE",IF(AND(S984&lt;0.69,P984&lt;0.46,P984&gt;=0.11,R984&lt;0.84),"TRADE","NO TRADE")))</f>
        <v>NO TRADE</v>
      </c>
      <c r="I984" s="1">
        <f>IF((C985-B985)&gt;500,1,0)</f>
        <v>1</v>
      </c>
      <c r="J984" s="1">
        <f>STDEV(E980:E984)</f>
        <v>447.89641659651625</v>
      </c>
      <c r="K984" s="1">
        <f>STDEV(E977:E984)</f>
        <v>544.06689452151534</v>
      </c>
      <c r="L984" s="1">
        <f>IFERROR((E984-D984)/(C984-D984),0)</f>
        <v>0.91991786447638602</v>
      </c>
      <c r="M984" s="1">
        <f>D984/E984-1</f>
        <v>-1.4819470402408164E-2</v>
      </c>
      <c r="N984" s="1">
        <f>SUM(L975:L984)</f>
        <v>6.4109616731026211</v>
      </c>
      <c r="O984" s="1">
        <f>SUM(M975:M984)</f>
        <v>-9.2567312543201163E-2</v>
      </c>
      <c r="P984" s="1">
        <f>(J984-$P$2)/($P$1-$P$2)</f>
        <v>0.11436740422060741</v>
      </c>
      <c r="Q984" s="1">
        <f>(K984-Q$2)/(Q$1-Q$2)</f>
        <v>0.11322064296041348</v>
      </c>
      <c r="R984" s="1">
        <f>IFERROR((N984-R$2)/(R$1-R$2),0)</f>
        <v>0.70125561660469937</v>
      </c>
      <c r="S984" s="1">
        <f>IFERROR((O984-S$2)/(S$1-S$2),0)</f>
        <v>0.70814803934383386</v>
      </c>
    </row>
    <row r="985" spans="1:19" x14ac:dyDescent="0.25">
      <c r="A985" s="2">
        <v>41262</v>
      </c>
      <c r="B985" s="1">
        <v>60461</v>
      </c>
      <c r="C985" s="1">
        <v>61212</v>
      </c>
      <c r="D985" s="1">
        <v>60396</v>
      </c>
      <c r="E985" s="1">
        <v>60998</v>
      </c>
      <c r="F985" s="1">
        <f>IF((C986-B986)&gt;500,500,(E986-B986))</f>
        <v>284</v>
      </c>
      <c r="G985" s="1">
        <f>(E986-B986)</f>
        <v>284</v>
      </c>
      <c r="H985" s="1" t="str">
        <f>IF(AND(S985&lt;0.69,P985&gt;=0.46),"TRADE",IF(AND(S985&lt;0.69,P985&lt;0.11,Q985&gt;=0.26),"TRADE",IF(AND(S985&lt;0.69,P985&lt;0.46,P985&gt;=0.11,R985&lt;0.84),"TRADE","NO TRADE")))</f>
        <v>NO TRADE</v>
      </c>
      <c r="I985" s="1">
        <f>IF((C986-B986)&gt;500,1,0)</f>
        <v>0</v>
      </c>
      <c r="J985" s="1">
        <f>STDEV(E981:E985)</f>
        <v>710.27938165203693</v>
      </c>
      <c r="K985" s="1">
        <f>STDEV(E978:E985)</f>
        <v>613.95740603772458</v>
      </c>
      <c r="L985" s="1">
        <f>IFERROR((E985-D985)/(C985-D985),0)</f>
        <v>0.73774509803921573</v>
      </c>
      <c r="M985" s="1">
        <f>D985/E985-1</f>
        <v>-9.8691760385586358E-3</v>
      </c>
      <c r="N985" s="1">
        <f>SUM(L976:L985)</f>
        <v>6.6487067711418373</v>
      </c>
      <c r="O985" s="1">
        <f>SUM(M976:M985)</f>
        <v>-9.4669363631604608E-2</v>
      </c>
      <c r="P985" s="1">
        <f>(J985-$P$2)/($P$1-$P$2)</f>
        <v>0.19272870090266758</v>
      </c>
      <c r="Q985" s="1">
        <f>(K985-Q$2)/(Q$1-Q$2)</f>
        <v>0.13287971528758777</v>
      </c>
      <c r="R985" s="1">
        <f>IFERROR((N985-R$2)/(R$1-R$2),0)</f>
        <v>0.73841802626662822</v>
      </c>
      <c r="S985" s="1">
        <f>IFERROR((O985-S$2)/(S$1-S$2),0)</f>
        <v>0.69903048693965075</v>
      </c>
    </row>
    <row r="986" spans="1:19" x14ac:dyDescent="0.25">
      <c r="A986" s="2">
        <v>41263</v>
      </c>
      <c r="B986" s="1">
        <v>60992</v>
      </c>
      <c r="C986" s="1">
        <v>61276</v>
      </c>
      <c r="D986" s="1">
        <v>60622</v>
      </c>
      <c r="E986" s="1">
        <v>61276</v>
      </c>
      <c r="F986" s="1">
        <f>IF((C987-B987)&gt;500,500,(E987-B987))</f>
        <v>-264</v>
      </c>
      <c r="G986" s="1">
        <f>(E987-B987)</f>
        <v>-264</v>
      </c>
      <c r="H986" s="1" t="str">
        <f>IF(AND(S986&lt;0.69,P986&gt;=0.46),"TRADE",IF(AND(S986&lt;0.69,P986&lt;0.11,Q986&gt;=0.26),"TRADE",IF(AND(S986&lt;0.69,P986&lt;0.46,P986&gt;=0.11,R986&lt;0.84),"TRADE","NO TRADE")))</f>
        <v>NO TRADE</v>
      </c>
      <c r="I986" s="1">
        <f>IF((C987-B987)&gt;500,1,0)</f>
        <v>0</v>
      </c>
      <c r="J986" s="1">
        <f>STDEV(E982:E986)</f>
        <v>783.08447820142624</v>
      </c>
      <c r="K986" s="1">
        <f>STDEV(E979:E986)</f>
        <v>760.88565641813568</v>
      </c>
      <c r="L986" s="1">
        <f>IFERROR((E986-D986)/(C986-D986),0)</f>
        <v>1</v>
      </c>
      <c r="M986" s="1">
        <f>D986/E986-1</f>
        <v>-1.0673020432143132E-2</v>
      </c>
      <c r="N986" s="1">
        <f>SUM(L977:L986)</f>
        <v>6.9277765385836982</v>
      </c>
      <c r="O986" s="1">
        <f>SUM(M977:M986)</f>
        <v>-9.620196502670042E-2</v>
      </c>
      <c r="P986" s="1">
        <f>(J986-$P$2)/($P$1-$P$2)</f>
        <v>0.21447211617913386</v>
      </c>
      <c r="Q986" s="1">
        <f>(K986-Q$2)/(Q$1-Q$2)</f>
        <v>0.17420825958453101</v>
      </c>
      <c r="R986" s="1">
        <f>IFERROR((N986-R$2)/(R$1-R$2),0)</f>
        <v>0.78203997728672014</v>
      </c>
      <c r="S986" s="1">
        <f>IFERROR((O986-S$2)/(S$1-S$2),0)</f>
        <v>0.69238289706345812</v>
      </c>
    </row>
    <row r="987" spans="1:19" x14ac:dyDescent="0.25">
      <c r="A987" s="2">
        <v>41264</v>
      </c>
      <c r="B987" s="1">
        <v>61271</v>
      </c>
      <c r="C987" s="1">
        <v>61271</v>
      </c>
      <c r="D987" s="1">
        <v>60221</v>
      </c>
      <c r="E987" s="1">
        <v>61007</v>
      </c>
      <c r="F987" s="1">
        <f>IF((C988-B988)&gt;500,500,(E988-B988))</f>
        <v>-43</v>
      </c>
      <c r="G987" s="1">
        <f>(E988-B988)</f>
        <v>-43</v>
      </c>
      <c r="H987" s="1" t="str">
        <f>IF(AND(S987&lt;0.69,P987&gt;=0.46),"TRADE",IF(AND(S987&lt;0.69,P987&lt;0.11,Q987&gt;=0.26),"TRADE",IF(AND(S987&lt;0.69,P987&lt;0.46,P987&gt;=0.11,R987&lt;0.84),"TRADE","NO TRADE")))</f>
        <v>NO TRADE</v>
      </c>
      <c r="I987" s="1">
        <f>IF((C988-B988)&gt;500,1,0)</f>
        <v>0</v>
      </c>
      <c r="J987" s="1">
        <f>STDEV(E983:E987)</f>
        <v>679.76885777446432</v>
      </c>
      <c r="K987" s="1">
        <f>STDEV(E980:E987)</f>
        <v>808.35378349192774</v>
      </c>
      <c r="L987" s="1">
        <f>IFERROR((E987-D987)/(C987-D987),0)</f>
        <v>0.74857142857142855</v>
      </c>
      <c r="M987" s="1">
        <f>D987/E987-1</f>
        <v>-1.2883767436523641E-2</v>
      </c>
      <c r="N987" s="1">
        <f>SUM(L978:L987)</f>
        <v>6.7880389901196354</v>
      </c>
      <c r="O987" s="1">
        <f>SUM(M978:M987)</f>
        <v>-9.4535490529119026E-2</v>
      </c>
      <c r="P987" s="1">
        <f>(J987-$P$2)/($P$1-$P$2)</f>
        <v>0.18361666036684376</v>
      </c>
      <c r="Q987" s="1">
        <f>(K987-Q$2)/(Q$1-Q$2)</f>
        <v>0.18756027723520674</v>
      </c>
      <c r="R987" s="1">
        <f>IFERROR((N987-R$2)/(R$1-R$2),0)</f>
        <v>0.76019732284713815</v>
      </c>
      <c r="S987" s="1">
        <f>IFERROR((O987-S$2)/(S$1-S$2),0)</f>
        <v>0.69961115552290098</v>
      </c>
    </row>
    <row r="988" spans="1:19" x14ac:dyDescent="0.25">
      <c r="A988" s="2">
        <v>41269</v>
      </c>
      <c r="B988" s="1">
        <v>61003</v>
      </c>
      <c r="C988" s="1">
        <v>61322</v>
      </c>
      <c r="D988" s="1">
        <v>60861</v>
      </c>
      <c r="E988" s="1">
        <v>60960</v>
      </c>
      <c r="F988" s="1">
        <f>IF((C989-B989)&gt;500,500,(E989-B989))</f>
        <v>-548</v>
      </c>
      <c r="G988" s="1">
        <f>(E989-B989)</f>
        <v>-548</v>
      </c>
      <c r="H988" s="1" t="str">
        <f>IF(AND(S988&lt;0.69,P988&gt;=0.46),"TRADE",IF(AND(S988&lt;0.69,P988&lt;0.11,Q988&gt;=0.26),"TRADE",IF(AND(S988&lt;0.69,P988&lt;0.46,P988&gt;=0.11,R988&lt;0.84),"TRADE","NO TRADE")))</f>
        <v>NO TRADE</v>
      </c>
      <c r="I988" s="1">
        <f>IF((C989-B989)&gt;500,1,0)</f>
        <v>0</v>
      </c>
      <c r="J988" s="1">
        <f>STDEV(E984:E988)</f>
        <v>296.05286690049127</v>
      </c>
      <c r="K988" s="1">
        <f>STDEV(E981:E988)</f>
        <v>784.63302386711791</v>
      </c>
      <c r="L988" s="1">
        <f>IFERROR((E988-D988)/(C988-D988),0)</f>
        <v>0.21475054229934923</v>
      </c>
      <c r="M988" s="1">
        <f>D988/E988-1</f>
        <v>-1.6240157480315043E-3</v>
      </c>
      <c r="N988" s="1">
        <f>SUM(L979:L988)</f>
        <v>6.0027895324189835</v>
      </c>
      <c r="O988" s="1">
        <f>SUM(M979:M988)</f>
        <v>-7.6631420940936668E-2</v>
      </c>
      <c r="P988" s="1">
        <f>(J988-$P$2)/($P$1-$P$2)</f>
        <v>6.9018966891722211E-2</v>
      </c>
      <c r="Q988" s="1">
        <f>(K988-Q$2)/(Q$1-Q$2)</f>
        <v>0.18088801058551279</v>
      </c>
      <c r="R988" s="1">
        <f>IFERROR((N988-R$2)/(R$1-R$2),0)</f>
        <v>0.63745341656030696</v>
      </c>
      <c r="S988" s="1">
        <f>IFERROR((O988-S$2)/(S$1-S$2),0)</f>
        <v>0.77726925509001465</v>
      </c>
    </row>
    <row r="989" spans="1:19" x14ac:dyDescent="0.25">
      <c r="A989" s="2">
        <v>41270</v>
      </c>
      <c r="B989" s="1">
        <v>60964</v>
      </c>
      <c r="C989" s="1">
        <v>61191</v>
      </c>
      <c r="D989" s="1">
        <v>60233</v>
      </c>
      <c r="E989" s="1">
        <v>60416</v>
      </c>
      <c r="F989" s="1">
        <f>IF((C990-B990)&gt;500,500,(E990-B990))</f>
        <v>500</v>
      </c>
      <c r="G989" s="1">
        <f>(E990-B990)</f>
        <v>536</v>
      </c>
      <c r="H989" s="1" t="str">
        <f>IF(AND(S989&lt;0.69,P989&gt;=0.46),"TRADE",IF(AND(S989&lt;0.69,P989&lt;0.11,Q989&gt;=0.26),"TRADE",IF(AND(S989&lt;0.69,P989&lt;0.46,P989&gt;=0.11,R989&lt;0.84),"TRADE","NO TRADE")))</f>
        <v>NO TRADE</v>
      </c>
      <c r="I989" s="1">
        <f>IF((C990-B990)&gt;500,1,0)</f>
        <v>1</v>
      </c>
      <c r="J989" s="1">
        <f>STDEV(E985:E989)</f>
        <v>314.38638647371488</v>
      </c>
      <c r="K989" s="1">
        <f>STDEV(E982:E989)</f>
        <v>653.38760100177683</v>
      </c>
      <c r="L989" s="1">
        <f>IFERROR((E989-D989)/(C989-D989),0)</f>
        <v>0.19102296450939457</v>
      </c>
      <c r="M989" s="1">
        <f>D989/E989-1</f>
        <v>-3.0289989406779849E-3</v>
      </c>
      <c r="N989" s="1">
        <f>SUM(L980:L989)</f>
        <v>5.3495913914007396</v>
      </c>
      <c r="O989" s="1">
        <f>SUM(M980:M989)</f>
        <v>-6.8389601573243697E-2</v>
      </c>
      <c r="P989" s="1">
        <f>(J989-$P$2)/($P$1-$P$2)</f>
        <v>7.4494316124854534E-2</v>
      </c>
      <c r="Q989" s="1">
        <f>(K989-Q$2)/(Q$1-Q$2)</f>
        <v>0.14397079242891203</v>
      </c>
      <c r="R989" s="1">
        <f>IFERROR((N989-R$2)/(R$1-R$2),0)</f>
        <v>0.5353507145187858</v>
      </c>
      <c r="S989" s="1">
        <f>IFERROR((O989-S$2)/(S$1-S$2),0)</f>
        <v>0.81301777728593649</v>
      </c>
    </row>
    <row r="990" spans="1:19" x14ac:dyDescent="0.25">
      <c r="A990" s="2">
        <v>41271</v>
      </c>
      <c r="B990" s="1">
        <v>60416</v>
      </c>
      <c r="C990" s="1">
        <v>61066</v>
      </c>
      <c r="D990" s="1">
        <v>60416</v>
      </c>
      <c r="E990" s="1">
        <v>60952</v>
      </c>
      <c r="F990" s="1">
        <f>IF((C991-B991)&gt;500,500,(E991-B991))</f>
        <v>500</v>
      </c>
      <c r="G990" s="1">
        <f>(E991-B991)</f>
        <v>1560</v>
      </c>
      <c r="H990" s="1" t="str">
        <f>IF(AND(S990&lt;0.69,P990&gt;=0.46),"TRADE",IF(AND(S990&lt;0.69,P990&lt;0.11,Q990&gt;=0.26),"TRADE",IF(AND(S990&lt;0.69,P990&lt;0.46,P990&gt;=0.11,R990&lt;0.84),"TRADE","NO TRADE")))</f>
        <v>NO TRADE</v>
      </c>
      <c r="I990" s="1">
        <f>IF((C991-B991)&gt;500,1,0)</f>
        <v>1</v>
      </c>
      <c r="J990" s="1">
        <f>STDEV(E986:E990)</f>
        <v>312.61829760908108</v>
      </c>
      <c r="K990" s="1">
        <f>STDEV(E983:E990)</f>
        <v>543.43193488894531</v>
      </c>
      <c r="L990" s="1">
        <f>IFERROR((E990-D990)/(C990-D990),0)</f>
        <v>0.82461538461538464</v>
      </c>
      <c r="M990" s="1">
        <f>D990/E990-1</f>
        <v>-8.7938049612810154E-3</v>
      </c>
      <c r="N990" s="1">
        <f>SUM(L981:L990)</f>
        <v>5.8520236774245751</v>
      </c>
      <c r="O990" s="1">
        <f>SUM(M981:M990)</f>
        <v>-7.4106431722001598E-2</v>
      </c>
      <c r="P990" s="1">
        <f>(J990-$P$2)/($P$1-$P$2)</f>
        <v>7.3966272179423476E-2</v>
      </c>
      <c r="Q990" s="1">
        <f>(K990-Q$2)/(Q$1-Q$2)</f>
        <v>0.11304203906883036</v>
      </c>
      <c r="R990" s="1">
        <f>IFERROR((N990-R$2)/(R$1-R$2),0)</f>
        <v>0.61388690556789538</v>
      </c>
      <c r="S990" s="1">
        <f>IFERROR((O990-S$2)/(S$1-S$2),0)</f>
        <v>0.78822128268375091</v>
      </c>
    </row>
    <row r="991" spans="1:19" x14ac:dyDescent="0.25">
      <c r="A991" s="2">
        <v>41276</v>
      </c>
      <c r="B991" s="1">
        <v>60990</v>
      </c>
      <c r="C991" s="1">
        <v>62887</v>
      </c>
      <c r="D991" s="1">
        <v>60990</v>
      </c>
      <c r="E991" s="1">
        <v>62550</v>
      </c>
      <c r="F991" s="1">
        <f>IF((C992-B992)&gt;500,500,(E992-B992))</f>
        <v>500</v>
      </c>
      <c r="G991" s="1">
        <f>(E992-B992)</f>
        <v>757</v>
      </c>
      <c r="H991" s="1" t="str">
        <f>IF(AND(S991&lt;0.69,P991&gt;=0.46),"TRADE",IF(AND(S991&lt;0.69,P991&lt;0.11,Q991&gt;=0.26),"TRADE",IF(AND(S991&lt;0.69,P991&lt;0.46,P991&gt;=0.11,R991&lt;0.84),"TRADE","NO TRADE")))</f>
        <v>NO TRADE</v>
      </c>
      <c r="I991" s="1">
        <f>IF((C992-B992)&gt;500,1,0)</f>
        <v>1</v>
      </c>
      <c r="J991" s="1">
        <f>STDEV(E987:E991)</f>
        <v>804.80805164958429</v>
      </c>
      <c r="K991" s="1">
        <f>STDEV(E984:E991)</f>
        <v>661.83295259669353</v>
      </c>
      <c r="L991" s="1">
        <f>IFERROR((E991-D991)/(C991-D991),0)</f>
        <v>0.82235108065366369</v>
      </c>
      <c r="M991" s="1">
        <f>D991/E991-1</f>
        <v>-2.494004796163074E-2</v>
      </c>
      <c r="N991" s="1">
        <f>SUM(L982:L991)</f>
        <v>6.4743747580782385</v>
      </c>
      <c r="O991" s="1">
        <f>SUM(M982:M991)</f>
        <v>-9.6298532214947108E-2</v>
      </c>
      <c r="P991" s="1">
        <f>(J991-$P$2)/($P$1-$P$2)</f>
        <v>0.22095991306642579</v>
      </c>
      <c r="Q991" s="1">
        <f>(K991-Q$2)/(Q$1-Q$2)</f>
        <v>0.14634633346060671</v>
      </c>
      <c r="R991" s="1">
        <f>IFERROR((N991-R$2)/(R$1-R$2),0)</f>
        <v>0.71116784218254026</v>
      </c>
      <c r="S991" s="1">
        <f>IFERROR((O991-S$2)/(S$1-S$2),0)</f>
        <v>0.69196404121156141</v>
      </c>
    </row>
    <row r="992" spans="1:19" x14ac:dyDescent="0.25">
      <c r="A992" s="2">
        <v>41277</v>
      </c>
      <c r="B992" s="1">
        <v>62555</v>
      </c>
      <c r="C992" s="1">
        <v>63473</v>
      </c>
      <c r="D992" s="1">
        <v>62341</v>
      </c>
      <c r="E992" s="1">
        <v>63312</v>
      </c>
      <c r="F992" s="1">
        <f>IF((C993-B993)&gt;500,500,(E993-B993))</f>
        <v>-791</v>
      </c>
      <c r="G992" s="1">
        <f>(E993-B993)</f>
        <v>-791</v>
      </c>
      <c r="H992" s="1" t="str">
        <f>IF(AND(S992&lt;0.69,P992&gt;=0.46),"TRADE",IF(AND(S992&lt;0.69,P992&lt;0.11,Q992&gt;=0.26),"TRADE",IF(AND(S992&lt;0.69,P992&lt;0.46,P992&gt;=0.11,R992&lt;0.84),"TRADE","NO TRADE")))</f>
        <v>TRADE</v>
      </c>
      <c r="I992" s="1">
        <f>IF((C993-B993)&gt;500,1,0)</f>
        <v>0</v>
      </c>
      <c r="J992" s="1">
        <f>STDEV(E988:E992)</f>
        <v>1230.6079798213564</v>
      </c>
      <c r="K992" s="1">
        <f>STDEV(E985:E992)</f>
        <v>975.63553462785035</v>
      </c>
      <c r="L992" s="1">
        <f>IFERROR((E992-D992)/(C992-D992),0)</f>
        <v>0.857773851590106</v>
      </c>
      <c r="M992" s="1">
        <f>D992/E992-1</f>
        <v>-1.5336745008845076E-2</v>
      </c>
      <c r="N992" s="1">
        <f>SUM(L983:L992)</f>
        <v>6.7296077748226102</v>
      </c>
      <c r="O992" s="1">
        <f>SUM(M983:M992)</f>
        <v>-0.10606527470722482</v>
      </c>
      <c r="P992" s="1">
        <f>(J992-$P$2)/($P$1-$P$2)</f>
        <v>0.34812607452667066</v>
      </c>
      <c r="Q992" s="1">
        <f>(K992-Q$2)/(Q$1-Q$2)</f>
        <v>0.23461393263497829</v>
      </c>
      <c r="R992" s="1">
        <f>IFERROR((N992-R$2)/(R$1-R$2),0)</f>
        <v>0.75106382323843446</v>
      </c>
      <c r="S992" s="1">
        <f>IFERROR((O992-S$2)/(S$1-S$2),0)</f>
        <v>0.64960123329372965</v>
      </c>
    </row>
    <row r="993" spans="1:19" x14ac:dyDescent="0.25">
      <c r="A993" s="2">
        <v>41278</v>
      </c>
      <c r="B993" s="1">
        <v>63314</v>
      </c>
      <c r="C993" s="1">
        <v>63314</v>
      </c>
      <c r="D993" s="1">
        <v>62415</v>
      </c>
      <c r="E993" s="1">
        <v>62523</v>
      </c>
      <c r="F993" s="1">
        <f>IF((C994-B994)&gt;500,500,(E994-B994))</f>
        <v>-590</v>
      </c>
      <c r="G993" s="1">
        <f>(E994-B994)</f>
        <v>-590</v>
      </c>
      <c r="H993" s="1" t="str">
        <f>IF(AND(S993&lt;0.69,P993&gt;=0.46),"TRADE",IF(AND(S993&lt;0.69,P993&lt;0.11,Q993&gt;=0.26),"TRADE",IF(AND(S993&lt;0.69,P993&lt;0.46,P993&gt;=0.11,R993&lt;0.84),"TRADE","NO TRADE")))</f>
        <v>TRADE</v>
      </c>
      <c r="I993" s="1">
        <f>IF((C994-B994)&gt;500,1,0)</f>
        <v>0</v>
      </c>
      <c r="J993" s="1">
        <f>STDEV(E989:E993)</f>
        <v>1213.7268226417343</v>
      </c>
      <c r="K993" s="1">
        <f>STDEV(E986:E993)</f>
        <v>1025.9877470724771</v>
      </c>
      <c r="L993" s="1">
        <f>IFERROR((E993-D993)/(C993-D993),0)</f>
        <v>0.12013348164627363</v>
      </c>
      <c r="M993" s="1">
        <f>D993/E993-1</f>
        <v>-1.7273643299265951E-3</v>
      </c>
      <c r="N993" s="1">
        <f>SUM(L984:L993)</f>
        <v>6.4368816964012021</v>
      </c>
      <c r="O993" s="1">
        <f>SUM(M984:M993)</f>
        <v>-0.10369641126002649</v>
      </c>
      <c r="P993" s="1">
        <f>(J993-$P$2)/($P$1-$P$2)</f>
        <v>0.34308447677733145</v>
      </c>
      <c r="Q993" s="1">
        <f>(K993-Q$2)/(Q$1-Q$2)</f>
        <v>0.2487771969294825</v>
      </c>
      <c r="R993" s="1">
        <f>IFERROR((N993-R$2)/(R$1-R$2),0)</f>
        <v>0.7053072270572931</v>
      </c>
      <c r="S993" s="1">
        <f>IFERROR((O993-S$2)/(S$1-S$2),0)</f>
        <v>0.65987607234846879</v>
      </c>
    </row>
    <row r="994" spans="1:19" x14ac:dyDescent="0.25">
      <c r="A994" s="2">
        <v>41281</v>
      </c>
      <c r="B994" s="1">
        <v>62523</v>
      </c>
      <c r="C994" s="1">
        <v>62699</v>
      </c>
      <c r="D994" s="1">
        <v>61639</v>
      </c>
      <c r="E994" s="1">
        <v>61933</v>
      </c>
      <c r="F994" s="1">
        <f>IF((C995-B995)&gt;500,500,(E995-B995))</f>
        <v>-805</v>
      </c>
      <c r="G994" s="1">
        <f>(E995-B995)</f>
        <v>-805</v>
      </c>
      <c r="H994" s="1" t="str">
        <f>IF(AND(S994&lt;0.69,P994&gt;=0.46),"TRADE",IF(AND(S994&lt;0.69,P994&lt;0.11,Q994&gt;=0.26),"TRADE",IF(AND(S994&lt;0.69,P994&lt;0.46,P994&gt;=0.11,R994&lt;0.84),"TRADE","NO TRADE")))</f>
        <v>NO TRADE</v>
      </c>
      <c r="I994" s="1">
        <f>IF((C995-B995)&gt;500,1,0)</f>
        <v>0</v>
      </c>
      <c r="J994" s="1">
        <f>STDEV(E990:E994)</f>
        <v>877.15249529372034</v>
      </c>
      <c r="K994" s="1">
        <f>STDEV(E987:E994)</f>
        <v>1020.3864726521165</v>
      </c>
      <c r="L994" s="1">
        <f>IFERROR((E994-D994)/(C994-D994),0)</f>
        <v>0.27735849056603773</v>
      </c>
      <c r="M994" s="1">
        <f>D994/E994-1</f>
        <v>-4.7470653771010118E-3</v>
      </c>
      <c r="N994" s="1">
        <f>SUM(L985:L994)</f>
        <v>5.7943223224908547</v>
      </c>
      <c r="O994" s="1">
        <f>SUM(M985:M994)</f>
        <v>-9.3624006234719337E-2</v>
      </c>
      <c r="P994" s="1">
        <f>(J994-$P$2)/($P$1-$P$2)</f>
        <v>0.24256575325691665</v>
      </c>
      <c r="Q994" s="1">
        <f>(K994-Q$2)/(Q$1-Q$2)</f>
        <v>0.24720164888203858</v>
      </c>
      <c r="R994" s="1">
        <f>IFERROR((N994-R$2)/(R$1-R$2),0)</f>
        <v>0.6048674918858451</v>
      </c>
      <c r="S994" s="1">
        <f>IFERROR((O994-S$2)/(S$1-S$2),0)</f>
        <v>0.70356467780674381</v>
      </c>
    </row>
    <row r="995" spans="1:19" x14ac:dyDescent="0.25">
      <c r="A995" s="2">
        <v>41282</v>
      </c>
      <c r="B995" s="1">
        <v>61933</v>
      </c>
      <c r="C995" s="1">
        <v>62265</v>
      </c>
      <c r="D995" s="1">
        <v>61081</v>
      </c>
      <c r="E995" s="1">
        <v>61128</v>
      </c>
      <c r="F995" s="1">
        <f>IF((C996-B996)&gt;500,500,(E996-B996))</f>
        <v>500</v>
      </c>
      <c r="G995" s="1">
        <f>(E996-B996)</f>
        <v>450</v>
      </c>
      <c r="H995" s="1" t="str">
        <f>IF(AND(S995&lt;0.69,P995&gt;=0.46),"TRADE",IF(AND(S995&lt;0.69,P995&lt;0.11,Q995&gt;=0.26),"TRADE",IF(AND(S995&lt;0.69,P995&lt;0.46,P995&gt;=0.11,R995&lt;0.84),"TRADE","NO TRADE")))</f>
        <v>NO TRADE</v>
      </c>
      <c r="I995" s="1">
        <f>IF((C996-B996)&gt;500,1,0)</f>
        <v>1</v>
      </c>
      <c r="J995" s="1">
        <f>STDEV(E991:E995)</f>
        <v>813.02872027991725</v>
      </c>
      <c r="K995" s="1">
        <f>STDEV(E988:E995)</f>
        <v>1009.3719051257286</v>
      </c>
      <c r="L995" s="1">
        <f>IFERROR((E995-D995)/(C995-D995),0)</f>
        <v>3.9695945945945943E-2</v>
      </c>
      <c r="M995" s="1">
        <f>D995/E995-1</f>
        <v>-7.6887841905515231E-4</v>
      </c>
      <c r="N995" s="1">
        <f>SUM(L986:L995)</f>
        <v>5.0962731703975841</v>
      </c>
      <c r="O995" s="1">
        <f>SUM(M986:M995)</f>
        <v>-8.4523708615215853E-2</v>
      </c>
      <c r="P995" s="1">
        <f>(J995-$P$2)/($P$1-$P$2)</f>
        <v>0.22341503530856571</v>
      </c>
      <c r="Q995" s="1">
        <f>(K995-Q$2)/(Q$1-Q$2)</f>
        <v>0.24410342889543016</v>
      </c>
      <c r="R995" s="1">
        <f>IFERROR((N995-R$2)/(R$1-R$2),0)</f>
        <v>0.49575403899785692</v>
      </c>
      <c r="S995" s="1">
        <f>IFERROR((O995-S$2)/(S$1-S$2),0)</f>
        <v>0.74303681095194984</v>
      </c>
    </row>
    <row r="996" spans="1:19" x14ac:dyDescent="0.25">
      <c r="A996" s="2">
        <v>41283</v>
      </c>
      <c r="B996" s="1">
        <v>61129</v>
      </c>
      <c r="C996" s="1">
        <v>61812</v>
      </c>
      <c r="D996" s="1">
        <v>61103</v>
      </c>
      <c r="E996" s="1">
        <v>61579</v>
      </c>
      <c r="F996" s="1">
        <f>IF((C997-B997)&gt;500,500,(E997-B997))</f>
        <v>100</v>
      </c>
      <c r="G996" s="1">
        <f>(E997-B997)</f>
        <v>100</v>
      </c>
      <c r="H996" s="1" t="str">
        <f>IF(AND(S996&lt;0.69,P996&gt;=0.46),"TRADE",IF(AND(S996&lt;0.69,P996&lt;0.11,Q996&gt;=0.26),"TRADE",IF(AND(S996&lt;0.69,P996&lt;0.46,P996&gt;=0.11,R996&lt;0.84),"TRADE","NO TRADE")))</f>
        <v>NO TRADE</v>
      </c>
      <c r="I996" s="1">
        <f>IF((C997-B997)&gt;500,1,0)</f>
        <v>0</v>
      </c>
      <c r="J996" s="1">
        <f>STDEV(E992:E996)</f>
        <v>850.27377943812894</v>
      </c>
      <c r="K996" s="1">
        <f>STDEV(E989:E996)</f>
        <v>965.40449516547949</v>
      </c>
      <c r="L996" s="1">
        <f>IFERROR((E996-D996)/(C996-D996),0)</f>
        <v>0.67136812411847668</v>
      </c>
      <c r="M996" s="1">
        <f>D996/E996-1</f>
        <v>-7.7299079231556433E-3</v>
      </c>
      <c r="N996" s="1">
        <f>SUM(L987:L996)</f>
        <v>4.7676412945160598</v>
      </c>
      <c r="O996" s="1">
        <f>SUM(M987:M996)</f>
        <v>-8.1580596106228365E-2</v>
      </c>
      <c r="P996" s="1">
        <f>(J996-$P$2)/($P$1-$P$2)</f>
        <v>0.23453836082636345</v>
      </c>
      <c r="Q996" s="1">
        <f>(K996-Q$2)/(Q$1-Q$2)</f>
        <v>0.231736106440699</v>
      </c>
      <c r="R996" s="1">
        <f>IFERROR((N996-R$2)/(R$1-R$2),0)</f>
        <v>0.44438493612170488</v>
      </c>
      <c r="S996" s="1">
        <f>IFERROR((O996-S$2)/(S$1-S$2),0)</f>
        <v>0.75580242958041111</v>
      </c>
    </row>
    <row r="997" spans="1:19" x14ac:dyDescent="0.25">
      <c r="A997" s="2">
        <v>41284</v>
      </c>
      <c r="B997" s="1">
        <v>61578</v>
      </c>
      <c r="C997" s="1">
        <v>61947</v>
      </c>
      <c r="D997" s="1">
        <v>61156</v>
      </c>
      <c r="E997" s="1">
        <v>61678</v>
      </c>
      <c r="F997" s="1">
        <f>IF((C998-B998)&gt;500,500,(E998-B998))</f>
        <v>-165</v>
      </c>
      <c r="G997" s="1">
        <f>(E998-B998)</f>
        <v>-165</v>
      </c>
      <c r="H997" s="1" t="str">
        <f>IF(AND(S997&lt;0.69,P997&gt;=0.46),"TRADE",IF(AND(S997&lt;0.69,P997&lt;0.11,Q997&gt;=0.26),"TRADE",IF(AND(S997&lt;0.69,P997&lt;0.46,P997&gt;=0.11,R997&lt;0.84),"TRADE","NO TRADE")))</f>
        <v>NO TRADE</v>
      </c>
      <c r="I997" s="1">
        <f>IF((C998-B998)&gt;500,1,0)</f>
        <v>0</v>
      </c>
      <c r="J997" s="1">
        <f>STDEV(E993:E997)</f>
        <v>512.51117060996819</v>
      </c>
      <c r="K997" s="1">
        <f>STDEV(E990:E997)</f>
        <v>795.21756906073017</v>
      </c>
      <c r="L997" s="1">
        <f>IFERROR((E997-D997)/(C997-D997),0)</f>
        <v>0.65992414664981036</v>
      </c>
      <c r="M997" s="1">
        <f>D997/E997-1</f>
        <v>-8.4633094458316238E-3</v>
      </c>
      <c r="N997" s="1">
        <f>SUM(L988:L997)</f>
        <v>4.6789940125944423</v>
      </c>
      <c r="O997" s="1">
        <f>SUM(M988:M997)</f>
        <v>-7.7160138115536347E-2</v>
      </c>
      <c r="P997" s="1">
        <f>(J997-$P$2)/($P$1-$P$2)</f>
        <v>0.1336647542151661</v>
      </c>
      <c r="Q997" s="1">
        <f>(K997-Q$2)/(Q$1-Q$2)</f>
        <v>0.18386527223372964</v>
      </c>
      <c r="R997" s="1">
        <f>IFERROR((N997-R$2)/(R$1-R$2),0)</f>
        <v>0.43052830297402905</v>
      </c>
      <c r="S997" s="1">
        <f>IFERROR((O997-S$2)/(S$1-S$2),0)</f>
        <v>0.77497596803671776</v>
      </c>
    </row>
    <row r="998" spans="1:19" x14ac:dyDescent="0.25">
      <c r="A998" s="2">
        <v>41285</v>
      </c>
      <c r="B998" s="1">
        <v>61662</v>
      </c>
      <c r="C998" s="1">
        <v>61683</v>
      </c>
      <c r="D998" s="1">
        <v>61198</v>
      </c>
      <c r="E998" s="1">
        <v>61497</v>
      </c>
      <c r="F998" s="1">
        <f>IF((C999-B999)&gt;500,500,(E999-B999))</f>
        <v>500</v>
      </c>
      <c r="G998" s="1">
        <f>(E999-B999)</f>
        <v>570</v>
      </c>
      <c r="H998" s="1" t="str">
        <f>IF(AND(S998&lt;0.69,P998&gt;=0.46),"TRADE",IF(AND(S998&lt;0.69,P998&lt;0.11,Q998&gt;=0.26),"TRADE",IF(AND(S998&lt;0.69,P998&lt;0.46,P998&gt;=0.11,R998&lt;0.84),"TRADE","NO TRADE")))</f>
        <v>NO TRADE</v>
      </c>
      <c r="I998" s="1">
        <f>IF((C999-B999)&gt;500,1,0)</f>
        <v>1</v>
      </c>
      <c r="J998" s="1">
        <f>STDEV(E994:E998)</f>
        <v>293.24136815940551</v>
      </c>
      <c r="K998" s="1">
        <f>STDEV(E991:E998)</f>
        <v>716.25813383564048</v>
      </c>
      <c r="L998" s="1">
        <f>IFERROR((E998-D998)/(C998-D998),0)</f>
        <v>0.61649484536082477</v>
      </c>
      <c r="M998" s="1">
        <f>D998/E998-1</f>
        <v>-4.8620257898759345E-3</v>
      </c>
      <c r="N998" s="1">
        <f>SUM(L989:L998)</f>
        <v>5.0807383156559176</v>
      </c>
      <c r="O998" s="1">
        <f>SUM(M989:M998)</f>
        <v>-8.0398148157380778E-2</v>
      </c>
      <c r="P998" s="1">
        <f>(J998-$P$2)/($P$1-$P$2)</f>
        <v>6.8179306104579104E-2</v>
      </c>
      <c r="Q998" s="1">
        <f>(K998-Q$2)/(Q$1-Q$2)</f>
        <v>0.16165525810838066</v>
      </c>
      <c r="R998" s="1">
        <f>IFERROR((N998-R$2)/(R$1-R$2),0)</f>
        <v>0.49332575492087821</v>
      </c>
      <c r="S998" s="1">
        <f>IFERROR((O998-S$2)/(S$1-S$2),0)</f>
        <v>0.76093124457368766</v>
      </c>
    </row>
    <row r="999" spans="1:19" x14ac:dyDescent="0.25">
      <c r="A999" s="2">
        <v>41288</v>
      </c>
      <c r="B999" s="1">
        <v>61511</v>
      </c>
      <c r="C999" s="1">
        <v>62285</v>
      </c>
      <c r="D999" s="1">
        <v>61511</v>
      </c>
      <c r="E999" s="1">
        <v>62081</v>
      </c>
      <c r="F999" s="1">
        <f>IF((C1000-B1000)&gt;500,500,(E1000-B1000))</f>
        <v>-351</v>
      </c>
      <c r="G999" s="1">
        <f>(E1000-B1000)</f>
        <v>-351</v>
      </c>
      <c r="H999" s="1" t="str">
        <f>IF(AND(S999&lt;0.69,P999&gt;=0.46),"TRADE",IF(AND(S999&lt;0.69,P999&lt;0.11,Q999&gt;=0.26),"TRADE",IF(AND(S999&lt;0.69,P999&lt;0.46,P999&gt;=0.11,R999&lt;0.84),"TRADE","NO TRADE")))</f>
        <v>NO TRADE</v>
      </c>
      <c r="I999" s="1">
        <f>IF((C1000-B1000)&gt;500,1,0)</f>
        <v>0</v>
      </c>
      <c r="J999" s="1">
        <f>STDEV(E995:E999)</f>
        <v>343.14909296106259</v>
      </c>
      <c r="K999" s="1">
        <f>STDEV(E992:E999)</f>
        <v>685.6900460745469</v>
      </c>
      <c r="L999" s="1">
        <f>IFERROR((E999-D999)/(C999-D999),0)</f>
        <v>0.73643410852713176</v>
      </c>
      <c r="M999" s="1">
        <f>D999/E999-1</f>
        <v>-9.1815531321982613E-3</v>
      </c>
      <c r="N999" s="1">
        <f>SUM(L990:L999)</f>
        <v>5.6261494596736554</v>
      </c>
      <c r="O999" s="1">
        <f>SUM(M990:M999)</f>
        <v>-8.6550702348901054E-2</v>
      </c>
      <c r="P999" s="1">
        <f>(J999-$P$2)/($P$1-$P$2)</f>
        <v>8.308436683930219E-2</v>
      </c>
      <c r="Q999" s="1">
        <f>(K999-Q$2)/(Q$1-Q$2)</f>
        <v>0.15305694862170055</v>
      </c>
      <c r="R999" s="1">
        <f>IFERROR((N999-R$2)/(R$1-R$2),0)</f>
        <v>0.57858005684059677</v>
      </c>
      <c r="S999" s="1">
        <f>IFERROR((O999-S$2)/(S$1-S$2),0)</f>
        <v>0.73424481646057782</v>
      </c>
    </row>
    <row r="1000" spans="1:19" x14ac:dyDescent="0.25">
      <c r="A1000" s="2">
        <v>41289</v>
      </c>
      <c r="B1000" s="1">
        <v>62079</v>
      </c>
      <c r="C1000" s="1">
        <v>62151</v>
      </c>
      <c r="D1000" s="1">
        <v>61695</v>
      </c>
      <c r="E1000" s="1">
        <v>61728</v>
      </c>
      <c r="F1000" s="1">
        <f>IF((C1001-B1001)&gt;500,500,(E1001-B1001))</f>
        <v>61</v>
      </c>
      <c r="G1000" s="1">
        <f>(E1001-B1001)</f>
        <v>61</v>
      </c>
      <c r="H1000" s="1" t="str">
        <f>IF(AND(S1000&lt;0.69,P1000&gt;=0.46),"TRADE",IF(AND(S1000&lt;0.69,P1000&lt;0.11,Q1000&gt;=0.26),"TRADE",IF(AND(S1000&lt;0.69,P1000&lt;0.46,P1000&gt;=0.11,R1000&lt;0.84),"TRADE","NO TRADE")))</f>
        <v>NO TRADE</v>
      </c>
      <c r="I1000" s="1">
        <f>IF((C1001-B1001)&gt;500,1,0)</f>
        <v>0</v>
      </c>
      <c r="J1000" s="1">
        <f>STDEV(E996:E1000)</f>
        <v>224.43551412376783</v>
      </c>
      <c r="K1000" s="1">
        <f>STDEV(E993:E1000)</f>
        <v>418.10454519687505</v>
      </c>
      <c r="L1000" s="1">
        <f>IFERROR((E1000-D1000)/(C1000-D1000),0)</f>
        <v>7.2368421052631582E-2</v>
      </c>
      <c r="M1000" s="1">
        <f>D1000/E1000-1</f>
        <v>-5.3460342146194328E-4</v>
      </c>
      <c r="N1000" s="1">
        <f>SUM(L991:L1000)</f>
        <v>4.8739024961109028</v>
      </c>
      <c r="O1000" s="1">
        <f>SUM(M991:M1000)</f>
        <v>-7.8291500809081982E-2</v>
      </c>
      <c r="P1000" s="1">
        <f>(J1000-$P$2)/($P$1-$P$2)</f>
        <v>4.7630274118420107E-2</v>
      </c>
      <c r="Q1000" s="1">
        <f>(K1000-Q$2)/(Q$1-Q$2)</f>
        <v>7.7789468081981158E-2</v>
      </c>
      <c r="R1000" s="1">
        <f>IFERROR((N1000-R$2)/(R$1-R$2),0)</f>
        <v>0.46099483612555259</v>
      </c>
      <c r="S1000" s="1">
        <f>IFERROR((O1000-S$2)/(S$1-S$2),0)</f>
        <v>0.77006873304921097</v>
      </c>
    </row>
    <row r="1001" spans="1:19" x14ac:dyDescent="0.25">
      <c r="A1001" s="2">
        <v>41290</v>
      </c>
      <c r="B1001" s="1">
        <v>61726</v>
      </c>
      <c r="C1001" s="1">
        <v>61787</v>
      </c>
      <c r="D1001" s="1">
        <v>61241</v>
      </c>
      <c r="E1001" s="1">
        <v>61787</v>
      </c>
      <c r="F1001" s="1">
        <f>IF((C1002-B1002)&gt;500,500,(E1002-B1002))</f>
        <v>500</v>
      </c>
      <c r="G1001" s="1">
        <f>(E1002-B1002)</f>
        <v>388</v>
      </c>
      <c r="H1001" s="1" t="str">
        <f>IF(AND(S1001&lt;0.69,P1001&gt;=0.46),"TRADE",IF(AND(S1001&lt;0.69,P1001&lt;0.11,Q1001&gt;=0.26),"TRADE",IF(AND(S1001&lt;0.69,P1001&lt;0.46,P1001&gt;=0.11,R1001&lt;0.84),"TRADE","NO TRADE")))</f>
        <v>NO TRADE</v>
      </c>
      <c r="I1001" s="1">
        <f>IF((C1002-B1002)&gt;500,1,0)</f>
        <v>1</v>
      </c>
      <c r="J1001" s="1">
        <f>STDEV(E997:E1001)</f>
        <v>212.43752022653626</v>
      </c>
      <c r="K1001" s="1">
        <f>STDEV(E994:E1001)</f>
        <v>289.54542574772023</v>
      </c>
      <c r="L1001" s="1">
        <f>IFERROR((E1001-D1001)/(C1001-D1001),0)</f>
        <v>1</v>
      </c>
      <c r="M1001" s="1">
        <f>D1001/E1001-1</f>
        <v>-8.8368103322705727E-3</v>
      </c>
      <c r="N1001" s="1">
        <f>SUM(L992:L1001)</f>
        <v>5.0515514154572383</v>
      </c>
      <c r="O1001" s="1">
        <f>SUM(M992:M1001)</f>
        <v>-6.2188263179721814E-2</v>
      </c>
      <c r="P1001" s="1">
        <f>(J1001-$P$2)/($P$1-$P$2)</f>
        <v>4.4047044699652149E-2</v>
      </c>
      <c r="Q1001" s="1">
        <f>(K1001-Q$2)/(Q$1-Q$2)</f>
        <v>4.1627863699065425E-2</v>
      </c>
      <c r="R1001" s="1">
        <f>IFERROR((N1001-R$2)/(R$1-R$2),0)</f>
        <v>0.48876349243517075</v>
      </c>
      <c r="S1001" s="1">
        <f>IFERROR((O1001-S$2)/(S$1-S$2),0)</f>
        <v>0.83991580468923466</v>
      </c>
    </row>
    <row r="1002" spans="1:19" x14ac:dyDescent="0.25">
      <c r="A1002" s="2">
        <v>41291</v>
      </c>
      <c r="B1002" s="1">
        <v>61806</v>
      </c>
      <c r="C1002" s="1">
        <v>62309</v>
      </c>
      <c r="D1002" s="1">
        <v>61683</v>
      </c>
      <c r="E1002" s="1">
        <v>62194</v>
      </c>
      <c r="F1002" s="1">
        <f>IF((C1003-B1003)&gt;500,500,(E1003-B1003))</f>
        <v>-241</v>
      </c>
      <c r="G1002" s="1">
        <f>(E1003-B1003)</f>
        <v>-241</v>
      </c>
      <c r="H1002" s="1" t="str">
        <f>IF(AND(S1002&lt;0.69,P1002&gt;=0.46),"TRADE",IF(AND(S1002&lt;0.69,P1002&lt;0.11,Q1002&gt;=0.26),"TRADE",IF(AND(S1002&lt;0.69,P1002&lt;0.46,P1002&gt;=0.11,R1002&lt;0.84),"TRADE","NO TRADE")))</f>
        <v>NO TRADE</v>
      </c>
      <c r="I1002" s="1">
        <f>IF((C1003-B1003)&gt;500,1,0)</f>
        <v>0</v>
      </c>
      <c r="J1002" s="1">
        <f>STDEV(E998:E1002)</f>
        <v>280.57316336385418</v>
      </c>
      <c r="K1002" s="1">
        <f>STDEV(E995:E1002)</f>
        <v>333.89904376708154</v>
      </c>
      <c r="L1002" s="1">
        <f>IFERROR((E1002-D1002)/(C1002-D1002),0)</f>
        <v>0.81629392971246006</v>
      </c>
      <c r="M1002" s="1">
        <f>D1002/E1002-1</f>
        <v>-8.216226645657132E-3</v>
      </c>
      <c r="N1002" s="1">
        <f>SUM(L993:L1002)</f>
        <v>5.0100714935795923</v>
      </c>
      <c r="O1002" s="1">
        <f>SUM(M993:M1002)</f>
        <v>-5.506774481653387E-2</v>
      </c>
      <c r="P1002" s="1">
        <f>(J1002-$P$2)/($P$1-$P$2)</f>
        <v>6.4395916606700535E-2</v>
      </c>
      <c r="Q1002" s="1">
        <f>(K1002-Q$2)/(Q$1-Q$2)</f>
        <v>5.4103820244500916E-2</v>
      </c>
      <c r="R1002" s="1">
        <f>IFERROR((N1002-R$2)/(R$1-R$2),0)</f>
        <v>0.4822796832535084</v>
      </c>
      <c r="S1002" s="1">
        <f>IFERROR((O1002-S$2)/(S$1-S$2),0)</f>
        <v>0.87080073402300462</v>
      </c>
    </row>
    <row r="1003" spans="1:19" x14ac:dyDescent="0.25">
      <c r="A1003" s="2">
        <v>41292</v>
      </c>
      <c r="B1003" s="1">
        <v>62197</v>
      </c>
      <c r="C1003" s="1">
        <v>62395</v>
      </c>
      <c r="D1003" s="1">
        <v>61822</v>
      </c>
      <c r="E1003" s="1">
        <v>61956</v>
      </c>
      <c r="F1003" s="1">
        <f>IF((C1004-B1004)&gt;500,500,(E1004-B1004))</f>
        <v>-62</v>
      </c>
      <c r="G1003" s="1">
        <f>(E1004-B1004)</f>
        <v>-62</v>
      </c>
      <c r="H1003" s="1" t="str">
        <f>IF(AND(S1003&lt;0.69,P1003&gt;=0.46),"TRADE",IF(AND(S1003&lt;0.69,P1003&lt;0.11,Q1003&gt;=0.26),"TRADE",IF(AND(S1003&lt;0.69,P1003&lt;0.46,P1003&gt;=0.11,R1003&lt;0.84),"TRADE","NO TRADE")))</f>
        <v>NO TRADE</v>
      </c>
      <c r="I1003" s="1">
        <f>IF((C1004-B1004)&gt;500,1,0)</f>
        <v>0</v>
      </c>
      <c r="J1003" s="1">
        <f>STDEV(E999:E1003)</f>
        <v>195.30924197282627</v>
      </c>
      <c r="K1003" s="1">
        <f>STDEV(E996:E1003)</f>
        <v>244.41475288650525</v>
      </c>
      <c r="L1003" s="1">
        <f>IFERROR((E1003-D1003)/(C1003-D1003),0)</f>
        <v>0.2338568935427574</v>
      </c>
      <c r="M1003" s="1">
        <f>D1003/E1003-1</f>
        <v>-2.1628252308089069E-3</v>
      </c>
      <c r="N1003" s="1">
        <f>SUM(L994:L1003)</f>
        <v>5.1237949054760765</v>
      </c>
      <c r="O1003" s="1">
        <f>SUM(M994:M1003)</f>
        <v>-5.5503205717416182E-2</v>
      </c>
      <c r="P1003" s="1">
        <f>(J1003-$P$2)/($P$1-$P$2)</f>
        <v>3.893164365367404E-2</v>
      </c>
      <c r="Q1003" s="1">
        <f>(K1003-Q$2)/(Q$1-Q$2)</f>
        <v>2.893333417416849E-2</v>
      </c>
      <c r="R1003" s="1">
        <f>IFERROR((N1003-R$2)/(R$1-R$2),0)</f>
        <v>0.50005601620802553</v>
      </c>
      <c r="S1003" s="1">
        <f>IFERROR((O1003-S$2)/(S$1-S$2),0)</f>
        <v>0.86891194187819387</v>
      </c>
    </row>
    <row r="1004" spans="1:19" x14ac:dyDescent="0.25">
      <c r="A1004" s="2">
        <v>41295</v>
      </c>
      <c r="B1004" s="1">
        <v>61962</v>
      </c>
      <c r="C1004" s="1">
        <v>62052</v>
      </c>
      <c r="D1004" s="1">
        <v>61804</v>
      </c>
      <c r="E1004" s="1">
        <v>61900</v>
      </c>
      <c r="F1004" s="1">
        <f>IF((C1005-B1005)&gt;500,500,(E1005-B1005))</f>
        <v>-212</v>
      </c>
      <c r="G1004" s="1">
        <f>(E1005-B1005)</f>
        <v>-212</v>
      </c>
      <c r="H1004" s="1" t="str">
        <f>IF(AND(S1004&lt;0.69,P1004&gt;=0.46),"TRADE",IF(AND(S1004&lt;0.69,P1004&lt;0.11,Q1004&gt;=0.26),"TRADE",IF(AND(S1004&lt;0.69,P1004&lt;0.46,P1004&gt;=0.11,R1004&lt;0.84),"TRADE","NO TRADE")))</f>
        <v>NO TRADE</v>
      </c>
      <c r="I1004" s="1">
        <f>IF((C1005-B1005)&gt;500,1,0)</f>
        <v>0</v>
      </c>
      <c r="J1004" s="1">
        <f>STDEV(E1000:E1004)</f>
        <v>181.02486017119307</v>
      </c>
      <c r="K1004" s="1">
        <f>STDEV(E997:E1004)</f>
        <v>226.28170653918474</v>
      </c>
      <c r="L1004" s="1">
        <f>IFERROR((E1004-D1004)/(C1004-D1004),0)</f>
        <v>0.38709677419354838</v>
      </c>
      <c r="M1004" s="1">
        <f>D1004/E1004-1</f>
        <v>-1.5508885298869401E-3</v>
      </c>
      <c r="N1004" s="1">
        <f>SUM(L995:L1004)</f>
        <v>5.2335331891035866</v>
      </c>
      <c r="O1004" s="1">
        <f>SUM(M995:M1004)</f>
        <v>-5.230702887020211E-2</v>
      </c>
      <c r="P1004" s="1">
        <f>(J1004-$P$2)/($P$1-$P$2)</f>
        <v>3.4665579048295612E-2</v>
      </c>
      <c r="Q1004" s="1">
        <f>(K1004-Q$2)/(Q$1-Q$2)</f>
        <v>2.3832801041408374E-2</v>
      </c>
      <c r="R1004" s="1">
        <f>IFERROR((N1004-R$2)/(R$1-R$2),0)</f>
        <v>0.51720942582780982</v>
      </c>
      <c r="S1004" s="1">
        <f>IFERROR((O1004-S$2)/(S$1-S$2),0)</f>
        <v>0.8827752157340375</v>
      </c>
    </row>
    <row r="1005" spans="1:19" x14ac:dyDescent="0.25">
      <c r="A1005" s="2">
        <v>41296</v>
      </c>
      <c r="B1005" s="1">
        <v>61904</v>
      </c>
      <c r="C1005" s="1">
        <v>61995</v>
      </c>
      <c r="D1005" s="1">
        <v>61534</v>
      </c>
      <c r="E1005" s="1">
        <v>61692</v>
      </c>
      <c r="F1005" s="1">
        <f>IF((C1006-B1006)&gt;500,500,(E1006-B1006))</f>
        <v>274</v>
      </c>
      <c r="G1005" s="1">
        <f>(E1006-B1006)</f>
        <v>274</v>
      </c>
      <c r="H1005" s="1" t="str">
        <f>IF(AND(S1005&lt;0.69,P1005&gt;=0.46),"TRADE",IF(AND(S1005&lt;0.69,P1005&lt;0.11,Q1005&gt;=0.26),"TRADE",IF(AND(S1005&lt;0.69,P1005&lt;0.46,P1005&gt;=0.11,R1005&lt;0.84),"TRADE","NO TRADE")))</f>
        <v>NO TRADE</v>
      </c>
      <c r="I1005" s="1">
        <f>IF((C1006-B1006)&gt;500,1,0)</f>
        <v>0</v>
      </c>
      <c r="J1005" s="1">
        <f>STDEV(E1001:E1005)</f>
        <v>190.6808852507246</v>
      </c>
      <c r="K1005" s="1">
        <f>STDEV(E998:E1005)</f>
        <v>224.78747899802096</v>
      </c>
      <c r="L1005" s="1">
        <f>IFERROR((E1005-D1005)/(C1005-D1005),0)</f>
        <v>0.34273318872017355</v>
      </c>
      <c r="M1005" s="1">
        <f>D1005/E1005-1</f>
        <v>-2.5611100304739898E-3</v>
      </c>
      <c r="N1005" s="1">
        <f>SUM(L996:L1005)</f>
        <v>5.5365704318778146</v>
      </c>
      <c r="O1005" s="1">
        <f>SUM(M996:M1005)</f>
        <v>-5.4099260481620948E-2</v>
      </c>
      <c r="P1005" s="1">
        <f>(J1005-$P$2)/($P$1-$P$2)</f>
        <v>3.754937390847822E-2</v>
      </c>
      <c r="Q1005" s="1">
        <f>(K1005-Q$2)/(Q$1-Q$2)</f>
        <v>2.3412498962231548E-2</v>
      </c>
      <c r="R1005" s="1">
        <f>IFERROR((N1005-R$2)/(R$1-R$2),0)</f>
        <v>0.56457778064007025</v>
      </c>
      <c r="S1005" s="1">
        <f>IFERROR((O1005-S$2)/(S$1-S$2),0)</f>
        <v>0.87500149142843275</v>
      </c>
    </row>
    <row r="1006" spans="1:19" x14ac:dyDescent="0.25">
      <c r="A1006" s="2">
        <v>41297</v>
      </c>
      <c r="B1006" s="1">
        <v>61692</v>
      </c>
      <c r="C1006" s="1">
        <v>61969</v>
      </c>
      <c r="D1006" s="1">
        <v>61543</v>
      </c>
      <c r="E1006" s="1">
        <v>61966</v>
      </c>
      <c r="F1006" s="1">
        <f>IF((C1007-B1007)&gt;500,500,(E1007-B1007))</f>
        <v>-796</v>
      </c>
      <c r="G1006" s="1">
        <f>(E1007-B1007)</f>
        <v>-796</v>
      </c>
      <c r="H1006" s="1" t="str">
        <f>IF(AND(S1006&lt;0.69,P1006&gt;=0.46),"TRADE",IF(AND(S1006&lt;0.69,P1006&lt;0.11,Q1006&gt;=0.26),"TRADE",IF(AND(S1006&lt;0.69,P1006&lt;0.46,P1006&gt;=0.11,R1006&lt;0.84),"TRADE","NO TRADE")))</f>
        <v>NO TRADE</v>
      </c>
      <c r="I1006" s="1">
        <f>IF((C1007-B1007)&gt;500,1,0)</f>
        <v>0</v>
      </c>
      <c r="J1006" s="1">
        <f>STDEV(E1002:E1006)</f>
        <v>179.2618196939884</v>
      </c>
      <c r="K1006" s="1">
        <f>STDEV(E999:E1006)</f>
        <v>173.59805792198748</v>
      </c>
      <c r="L1006" s="1">
        <f>IFERROR((E1006-D1006)/(C1006-D1006),0)</f>
        <v>0.99295774647887325</v>
      </c>
      <c r="M1006" s="1">
        <f>D1006/E1006-1</f>
        <v>-6.8263241132233698E-3</v>
      </c>
      <c r="N1006" s="1">
        <f>SUM(L997:L1006)</f>
        <v>5.8581600542382102</v>
      </c>
      <c r="O1006" s="1">
        <f>SUM(M997:M1006)</f>
        <v>-5.3195676671688674E-2</v>
      </c>
      <c r="P1006" s="1">
        <f>(J1006-$P$2)/($P$1-$P$2)</f>
        <v>3.4139042815779591E-2</v>
      </c>
      <c r="Q1006" s="1">
        <f>(K1006-Q$2)/(Q$1-Q$2)</f>
        <v>9.0137413986024761E-3</v>
      </c>
      <c r="R1006" s="1">
        <f>IFERROR((N1006-R$2)/(R$1-R$2),0)</f>
        <v>0.61484609484611408</v>
      </c>
      <c r="S1006" s="1">
        <f>IFERROR((O1006-S$2)/(S$1-S$2),0)</f>
        <v>0.87892074571491452</v>
      </c>
    </row>
    <row r="1007" spans="1:19" x14ac:dyDescent="0.25">
      <c r="A1007" s="2">
        <v>41298</v>
      </c>
      <c r="B1007" s="1">
        <v>61966</v>
      </c>
      <c r="C1007" s="1">
        <v>62249</v>
      </c>
      <c r="D1007" s="1">
        <v>60838</v>
      </c>
      <c r="E1007" s="1">
        <v>61170</v>
      </c>
      <c r="F1007" s="1">
        <f>IF((C1008-B1008)&gt;500,500,(E1008-B1008))</f>
        <v>-1143</v>
      </c>
      <c r="G1007" s="1">
        <f>(E1008-B1008)</f>
        <v>-1143</v>
      </c>
      <c r="H1007" s="1" t="str">
        <f>IF(AND(S1007&lt;0.69,P1007&gt;=0.46),"TRADE",IF(AND(S1007&lt;0.69,P1007&lt;0.11,Q1007&gt;=0.26),"TRADE",IF(AND(S1007&lt;0.69,P1007&lt;0.46,P1007&gt;=0.11,R1007&lt;0.84),"TRADE","NO TRADE")))</f>
        <v>NO TRADE</v>
      </c>
      <c r="I1007" s="1">
        <f>IF((C1008-B1008)&gt;500,1,0)</f>
        <v>0</v>
      </c>
      <c r="J1007" s="1">
        <f>STDEV(E1003:E1007)</f>
        <v>335.59082228213572</v>
      </c>
      <c r="K1007" s="1">
        <f>STDEV(E1000:E1007)</f>
        <v>300.2472493034461</v>
      </c>
      <c r="L1007" s="1">
        <f>IFERROR((E1007-D1007)/(C1007-D1007),0)</f>
        <v>0.23529411764705882</v>
      </c>
      <c r="M1007" s="1">
        <f>D1007/E1007-1</f>
        <v>-5.4274971391204963E-3</v>
      </c>
      <c r="N1007" s="1">
        <f>SUM(L998:L1007)</f>
        <v>5.4335300252354592</v>
      </c>
      <c r="O1007" s="1">
        <f>SUM(M998:M1007)</f>
        <v>-5.0159864364977547E-2</v>
      </c>
      <c r="P1007" s="1">
        <f>(J1007-$P$2)/($P$1-$P$2)</f>
        <v>8.0827071321091334E-2</v>
      </c>
      <c r="Q1007" s="1">
        <f>(K1007-Q$2)/(Q$1-Q$2)</f>
        <v>4.4638113856783596E-2</v>
      </c>
      <c r="R1007" s="1">
        <f>IFERROR((N1007-R$2)/(R$1-R$2),0)</f>
        <v>0.54847132950834887</v>
      </c>
      <c r="S1007" s="1">
        <f>IFERROR((O1007-S$2)/(S$1-S$2),0)</f>
        <v>0.89208844556217459</v>
      </c>
    </row>
    <row r="1008" spans="1:19" x14ac:dyDescent="0.25">
      <c r="A1008" s="2">
        <v>41302</v>
      </c>
      <c r="B1008" s="1">
        <v>61170</v>
      </c>
      <c r="C1008" s="1">
        <v>61313</v>
      </c>
      <c r="D1008" s="1">
        <v>59921</v>
      </c>
      <c r="E1008" s="1">
        <v>60027</v>
      </c>
      <c r="F1008" s="1">
        <f>IF((C1009-B1009)&gt;500,500,(E1009-B1009))</f>
        <v>379</v>
      </c>
      <c r="G1008" s="1">
        <f>(E1009-B1009)</f>
        <v>379</v>
      </c>
      <c r="H1008" s="1" t="str">
        <f>IF(AND(S1008&lt;0.69,P1008&gt;=0.46),"TRADE",IF(AND(S1008&lt;0.69,P1008&lt;0.11,Q1008&gt;=0.26),"TRADE",IF(AND(S1008&lt;0.69,P1008&lt;0.46,P1008&gt;=0.11,R1008&lt;0.84),"TRADE","NO TRADE")))</f>
        <v>NO TRADE</v>
      </c>
      <c r="I1008" s="1">
        <f>IF((C1009-B1009)&gt;500,1,0)</f>
        <v>0</v>
      </c>
      <c r="J1008" s="1">
        <f>STDEV(E1004:E1008)</f>
        <v>803.37475688497955</v>
      </c>
      <c r="K1008" s="1">
        <f>STDEV(E1001:E1008)</f>
        <v>697.41686652552767</v>
      </c>
      <c r="L1008" s="1">
        <f>IFERROR((E1008-D1008)/(C1008-D1008),0)</f>
        <v>7.6149425287356326E-2</v>
      </c>
      <c r="M1008" s="1">
        <f>D1008/E1008-1</f>
        <v>-1.7658720242557102E-3</v>
      </c>
      <c r="N1008" s="1">
        <f>SUM(L999:L1008)</f>
        <v>4.8931846051619914</v>
      </c>
      <c r="O1008" s="1">
        <f>SUM(M999:M1008)</f>
        <v>-4.7063710599357322E-2</v>
      </c>
      <c r="P1008" s="1">
        <f>(J1008-$P$2)/($P$1-$P$2)</f>
        <v>0.22053185617539148</v>
      </c>
      <c r="Q1008" s="1">
        <f>(K1008-Q$2)/(Q$1-Q$2)</f>
        <v>0.15635551385483884</v>
      </c>
      <c r="R1008" s="1">
        <f>IFERROR((N1008-R$2)/(R$1-R$2),0)</f>
        <v>0.46400886098500244</v>
      </c>
      <c r="S1008" s="1">
        <f>IFERROR((O1008-S$2)/(S$1-S$2),0)</f>
        <v>0.90551787378358484</v>
      </c>
    </row>
    <row r="1009" spans="1:19" x14ac:dyDescent="0.25">
      <c r="A1009" s="2">
        <v>41303</v>
      </c>
      <c r="B1009" s="1">
        <v>60027</v>
      </c>
      <c r="C1009" s="1">
        <v>60428</v>
      </c>
      <c r="D1009" s="1">
        <v>59758</v>
      </c>
      <c r="E1009" s="1">
        <v>60406</v>
      </c>
      <c r="F1009" s="1">
        <f>IF((C1010-B1010)&gt;500,500,(E1010-B1010))</f>
        <v>-1068</v>
      </c>
      <c r="G1009" s="1">
        <f>(E1010-B1010)</f>
        <v>-1068</v>
      </c>
      <c r="H1009" s="1" t="str">
        <f>IF(AND(S1009&lt;0.69,P1009&gt;=0.46),"TRADE",IF(AND(S1009&lt;0.69,P1009&lt;0.11,Q1009&gt;=0.26),"TRADE",IF(AND(S1009&lt;0.69,P1009&lt;0.46,P1009&gt;=0.11,R1009&lt;0.84),"TRADE","NO TRADE")))</f>
        <v>NO TRADE</v>
      </c>
      <c r="I1009" s="1">
        <f>IF((C1010-B1010)&gt;500,1,0)</f>
        <v>0</v>
      </c>
      <c r="J1009" s="1">
        <f>STDEV(E1005:E1009)</f>
        <v>825.66046290227564</v>
      </c>
      <c r="K1009" s="1">
        <f>STDEV(E1002:E1009)</f>
        <v>803.53832471495366</v>
      </c>
      <c r="L1009" s="1">
        <f>IFERROR((E1009-D1009)/(C1009-D1009),0)</f>
        <v>0.96716417910447761</v>
      </c>
      <c r="M1009" s="1">
        <f>D1009/E1009-1</f>
        <v>-1.0727411184319413E-2</v>
      </c>
      <c r="N1009" s="1">
        <f>SUM(L1000:L1009)</f>
        <v>5.1239146757393375</v>
      </c>
      <c r="O1009" s="1">
        <f>SUM(M1000:M1009)</f>
        <v>-4.8609568651478474E-2</v>
      </c>
      <c r="P1009" s="1">
        <f>(J1009-$P$2)/($P$1-$P$2)</f>
        <v>0.22718753529168237</v>
      </c>
      <c r="Q1009" s="1">
        <f>(K1009-Q$2)/(Q$1-Q$2)</f>
        <v>0.18620576643922976</v>
      </c>
      <c r="R1009" s="1">
        <f>IFERROR((N1009-R$2)/(R$1-R$2),0)</f>
        <v>0.50007473773635702</v>
      </c>
      <c r="S1009" s="1">
        <f>IFERROR((O1009-S$2)/(S$1-S$2),0)</f>
        <v>0.89881278375156848</v>
      </c>
    </row>
    <row r="1010" spans="1:19" x14ac:dyDescent="0.25">
      <c r="A1010" s="2">
        <v>41304</v>
      </c>
      <c r="B1010" s="1">
        <v>60405</v>
      </c>
      <c r="C1010" s="1">
        <v>60405</v>
      </c>
      <c r="D1010" s="1">
        <v>59305</v>
      </c>
      <c r="E1010" s="1">
        <v>59337</v>
      </c>
      <c r="F1010" s="1">
        <f>IF((C1011-B1011)&gt;500,500,(E1011-B1011))</f>
        <v>417</v>
      </c>
      <c r="G1010" s="1">
        <f>(E1011-B1011)</f>
        <v>417</v>
      </c>
      <c r="H1010" s="1" t="str">
        <f>IF(AND(S1010&lt;0.69,P1010&gt;=0.46),"TRADE",IF(AND(S1010&lt;0.69,P1010&lt;0.11,Q1010&gt;=0.26),"TRADE",IF(AND(S1010&lt;0.69,P1010&lt;0.46,P1010&gt;=0.11,R1010&lt;0.84),"TRADE","NO TRADE")))</f>
        <v>NO TRADE</v>
      </c>
      <c r="I1010" s="1">
        <f>IF((C1011-B1011)&gt;500,1,0)</f>
        <v>0</v>
      </c>
      <c r="J1010" s="1">
        <f>STDEV(E1006:E1010)</f>
        <v>1018.6047810608392</v>
      </c>
      <c r="K1010" s="1">
        <f>STDEV(E1003:E1010)</f>
        <v>1014.4826619654825</v>
      </c>
      <c r="L1010" s="1">
        <f>IFERROR((E1010-D1010)/(C1010-D1010),0)</f>
        <v>2.9090909090909091E-2</v>
      </c>
      <c r="M1010" s="1">
        <f>D1010/E1010-1</f>
        <v>-5.3929251563100689E-4</v>
      </c>
      <c r="N1010" s="1">
        <f>SUM(L1001:L1010)</f>
        <v>5.0806371637776149</v>
      </c>
      <c r="O1010" s="1">
        <f>SUM(M1001:M1010)</f>
        <v>-4.8614257745647538E-2</v>
      </c>
      <c r="P1010" s="1">
        <f>(J1010-$P$2)/($P$1-$P$2)</f>
        <v>0.28481081489423477</v>
      </c>
      <c r="Q1010" s="1">
        <f>(K1010-Q$2)/(Q$1-Q$2)</f>
        <v>0.24554100226811928</v>
      </c>
      <c r="R1010" s="1">
        <f>IFERROR((N1010-R$2)/(R$1-R$2),0)</f>
        <v>0.49330994366937159</v>
      </c>
      <c r="S1010" s="1">
        <f>IFERROR((O1010-S$2)/(S$1-S$2),0)</f>
        <v>0.89879244501572586</v>
      </c>
    </row>
    <row r="1011" spans="1:19" x14ac:dyDescent="0.25">
      <c r="A1011" s="2">
        <v>41305</v>
      </c>
      <c r="B1011" s="1">
        <v>59344</v>
      </c>
      <c r="C1011" s="1">
        <v>59771</v>
      </c>
      <c r="D1011" s="1">
        <v>59114</v>
      </c>
      <c r="E1011" s="1">
        <v>59761</v>
      </c>
      <c r="F1011" s="1">
        <f>IF((C1012-B1012)&gt;500,500,(E1012-B1012))</f>
        <v>500</v>
      </c>
      <c r="G1011" s="1">
        <f>(E1012-B1012)</f>
        <v>587</v>
      </c>
      <c r="H1011" s="1" t="str">
        <f>IF(AND(S1011&lt;0.69,P1011&gt;=0.46),"TRADE",IF(AND(S1011&lt;0.69,P1011&lt;0.11,Q1011&gt;=0.26),"TRADE",IF(AND(S1011&lt;0.69,P1011&lt;0.46,P1011&gt;=0.11,R1011&lt;0.84),"TRADE","NO TRADE")))</f>
        <v>NO TRADE</v>
      </c>
      <c r="I1011" s="1">
        <f>IF((C1012-B1012)&gt;500,1,0)</f>
        <v>1</v>
      </c>
      <c r="J1011" s="1">
        <f>STDEV(E1007:E1011)</f>
        <v>695.13933855019309</v>
      </c>
      <c r="K1011" s="1">
        <f>STDEV(E1004:E1011)</f>
        <v>1033.1843892272361</v>
      </c>
      <c r="L1011" s="1">
        <f>IFERROR((E1011-D1011)/(C1011-D1011),0)</f>
        <v>0.984779299847793</v>
      </c>
      <c r="M1011" s="1">
        <f>D1011/E1011-1</f>
        <v>-1.0826458727263621E-2</v>
      </c>
      <c r="N1011" s="1">
        <f>SUM(L1002:L1011)</f>
        <v>5.0654164636254082</v>
      </c>
      <c r="O1011" s="1">
        <f>SUM(M1002:M1011)</f>
        <v>-5.0603906140640587E-2</v>
      </c>
      <c r="P1011" s="1">
        <f>(J1011-$P$2)/($P$1-$P$2)</f>
        <v>0.1882070910144962</v>
      </c>
      <c r="Q1011" s="1">
        <f>(K1011-Q$2)/(Q$1-Q$2)</f>
        <v>0.2508014961592912</v>
      </c>
      <c r="R1011" s="1">
        <f>IFERROR((N1011-R$2)/(R$1-R$2),0)</f>
        <v>0.49093076572180194</v>
      </c>
      <c r="S1011" s="1">
        <f>IFERROR((O1011-S$2)/(S$1-S$2),0)</f>
        <v>0.89016243425750674</v>
      </c>
    </row>
    <row r="1012" spans="1:19" x14ac:dyDescent="0.25">
      <c r="A1012" s="2">
        <v>41306</v>
      </c>
      <c r="B1012" s="1">
        <v>59764</v>
      </c>
      <c r="C1012" s="1">
        <v>60496</v>
      </c>
      <c r="D1012" s="1">
        <v>59742</v>
      </c>
      <c r="E1012" s="1">
        <v>60351</v>
      </c>
      <c r="F1012" s="1">
        <f>IF((C1013-B1013)&gt;500,500,(E1013-B1013))</f>
        <v>-774</v>
      </c>
      <c r="G1012" s="1">
        <f>(E1013-B1013)</f>
        <v>-774</v>
      </c>
      <c r="H1012" s="1" t="str">
        <f>IF(AND(S1012&lt;0.69,P1012&gt;=0.46),"TRADE",IF(AND(S1012&lt;0.69,P1012&lt;0.11,Q1012&gt;=0.26),"TRADE",IF(AND(S1012&lt;0.69,P1012&lt;0.46,P1012&gt;=0.11,R1012&lt;0.84),"TRADE","NO TRADE")))</f>
        <v>NO TRADE</v>
      </c>
      <c r="I1012" s="1">
        <f>IF((C1013-B1013)&gt;500,1,0)</f>
        <v>0</v>
      </c>
      <c r="J1012" s="1">
        <f>STDEV(E1008:E1012)</f>
        <v>442.34353165837069</v>
      </c>
      <c r="K1012" s="1">
        <f>STDEV(E1005:E1012)</f>
        <v>934.21957498529991</v>
      </c>
      <c r="L1012" s="1">
        <f>IFERROR((E1012-D1012)/(C1012-D1012),0)</f>
        <v>0.80769230769230771</v>
      </c>
      <c r="M1012" s="1">
        <f>D1012/E1012-1</f>
        <v>-1.0090967838146891E-2</v>
      </c>
      <c r="N1012" s="1">
        <f>SUM(L1003:L1012)</f>
        <v>5.0568148416052559</v>
      </c>
      <c r="O1012" s="1">
        <f>SUM(M1003:M1012)</f>
        <v>-5.2478647333130346E-2</v>
      </c>
      <c r="P1012" s="1">
        <f>(J1012-$P$2)/($P$1-$P$2)</f>
        <v>0.1127090219243814</v>
      </c>
      <c r="Q1012" s="1">
        <f>(K1012-Q$2)/(Q$1-Q$2)</f>
        <v>0.22296429195487827</v>
      </c>
      <c r="R1012" s="1">
        <f>IFERROR((N1012-R$2)/(R$1-R$2),0)</f>
        <v>0.48958622905666643</v>
      </c>
      <c r="S1012" s="1">
        <f>IFERROR((O1012-S$2)/(S$1-S$2),0)</f>
        <v>0.88203082834121627</v>
      </c>
    </row>
    <row r="1013" spans="1:19" x14ac:dyDescent="0.25">
      <c r="A1013" s="2">
        <v>41309</v>
      </c>
      <c r="B1013" s="1">
        <v>60350</v>
      </c>
      <c r="C1013" s="1">
        <v>60350</v>
      </c>
      <c r="D1013" s="1">
        <v>59256</v>
      </c>
      <c r="E1013" s="1">
        <v>59576</v>
      </c>
      <c r="F1013" s="1">
        <f>IF((C1014-B1014)&gt;500,500,(E1014-B1014))</f>
        <v>-131</v>
      </c>
      <c r="G1013" s="1">
        <f>(E1014-B1014)</f>
        <v>-131</v>
      </c>
      <c r="H1013" s="1" t="str">
        <f>IF(AND(S1013&lt;0.69,P1013&gt;=0.46),"TRADE",IF(AND(S1013&lt;0.69,P1013&lt;0.11,Q1013&gt;=0.26),"TRADE",IF(AND(S1013&lt;0.69,P1013&lt;0.46,P1013&gt;=0.11,R1013&lt;0.84),"TRADE","NO TRADE")))</f>
        <v>NO TRADE</v>
      </c>
      <c r="I1013" s="1">
        <f>IF((C1014-B1014)&gt;500,1,0)</f>
        <v>0</v>
      </c>
      <c r="J1013" s="1">
        <f>STDEV(E1009:E1013)</f>
        <v>474.27597451273027</v>
      </c>
      <c r="K1013" s="1">
        <f>STDEV(E1006:E1013)</f>
        <v>874.90272928725381</v>
      </c>
      <c r="L1013" s="1">
        <f>IFERROR((E1013-D1013)/(C1013-D1013),0)</f>
        <v>0.29250457038391225</v>
      </c>
      <c r="M1013" s="1">
        <f>D1013/E1013-1</f>
        <v>-5.3712904525312632E-3</v>
      </c>
      <c r="N1013" s="1">
        <f>SUM(L1004:L1013)</f>
        <v>5.1154625184464111</v>
      </c>
      <c r="O1013" s="1">
        <f>SUM(M1004:M1013)</f>
        <v>-5.5687112554852702E-2</v>
      </c>
      <c r="P1013" s="1">
        <f>(J1013-$P$2)/($P$1-$P$2)</f>
        <v>0.12224572194514653</v>
      </c>
      <c r="Q1013" s="1">
        <f>(K1013-Q$2)/(Q$1-Q$2)</f>
        <v>0.20627942108328251</v>
      </c>
      <c r="R1013" s="1">
        <f>IFERROR((N1013-R$2)/(R$1-R$2),0)</f>
        <v>0.49875356420034167</v>
      </c>
      <c r="S1013" s="1">
        <f>IFERROR((O1013-S$2)/(S$1-S$2),0)</f>
        <v>0.8681142542115784</v>
      </c>
    </row>
    <row r="1014" spans="1:19" x14ac:dyDescent="0.25">
      <c r="A1014" s="2">
        <v>41310</v>
      </c>
      <c r="B1014" s="1">
        <v>59576</v>
      </c>
      <c r="C1014" s="1">
        <v>59974</v>
      </c>
      <c r="D1014" s="1">
        <v>59132</v>
      </c>
      <c r="E1014" s="1">
        <v>59445</v>
      </c>
      <c r="F1014" s="1">
        <f>IF((C1015-B1015)&gt;500,500,(E1015-B1015))</f>
        <v>-491</v>
      </c>
      <c r="G1014" s="1">
        <f>(E1015-B1015)</f>
        <v>-491</v>
      </c>
      <c r="H1014" s="1" t="str">
        <f>IF(AND(S1014&lt;0.69,P1014&gt;=0.46),"TRADE",IF(AND(S1014&lt;0.69,P1014&lt;0.11,Q1014&gt;=0.26),"TRADE",IF(AND(S1014&lt;0.69,P1014&lt;0.46,P1014&gt;=0.11,R1014&lt;0.84),"TRADE","NO TRADE")))</f>
        <v>NO TRADE</v>
      </c>
      <c r="I1014" s="1">
        <f>IF((C1015-B1015)&gt;500,1,0)</f>
        <v>0</v>
      </c>
      <c r="J1014" s="1">
        <f>STDEV(E1010:E1014)</f>
        <v>399.84747091859919</v>
      </c>
      <c r="K1014" s="1">
        <f>STDEV(E1007:E1014)</f>
        <v>614.29295884432395</v>
      </c>
      <c r="L1014" s="1">
        <f>IFERROR((E1014-D1014)/(C1014-D1014),0)</f>
        <v>0.37173396674584325</v>
      </c>
      <c r="M1014" s="1">
        <f>D1014/E1014-1</f>
        <v>-5.265371351669601E-3</v>
      </c>
      <c r="N1014" s="1">
        <f>SUM(L1005:L1014)</f>
        <v>5.1000997109987054</v>
      </c>
      <c r="O1014" s="1">
        <f>SUM(M1005:M1014)</f>
        <v>-5.9401595376635363E-2</v>
      </c>
      <c r="P1014" s="1">
        <f>(J1014-$P$2)/($P$1-$P$2)</f>
        <v>0.10001747229293546</v>
      </c>
      <c r="Q1014" s="1">
        <f>(K1014-Q$2)/(Q$1-Q$2)</f>
        <v>0.1329741008737198</v>
      </c>
      <c r="R1014" s="1">
        <f>IFERROR((N1014-R$2)/(R$1-R$2),0)</f>
        <v>0.49635217317845487</v>
      </c>
      <c r="S1014" s="1">
        <f>IFERROR((O1014-S$2)/(S$1-S$2),0)</f>
        <v>0.85200285141605248</v>
      </c>
    </row>
    <row r="1015" spans="1:19" x14ac:dyDescent="0.25">
      <c r="A1015" s="2">
        <v>41311</v>
      </c>
      <c r="B1015" s="1">
        <v>59442</v>
      </c>
      <c r="C1015" s="1">
        <v>59582</v>
      </c>
      <c r="D1015" s="1">
        <v>58588</v>
      </c>
      <c r="E1015" s="1">
        <v>58951</v>
      </c>
      <c r="F1015" s="1">
        <f>IF((C1016-B1016)&gt;500,500,(E1016-B1016))</f>
        <v>-564</v>
      </c>
      <c r="G1015" s="1">
        <f>(E1016-B1016)</f>
        <v>-564</v>
      </c>
      <c r="H1015" s="1" t="str">
        <f>IF(AND(S1015&lt;0.69,P1015&gt;=0.46),"TRADE",IF(AND(S1015&lt;0.69,P1015&lt;0.11,Q1015&gt;=0.26),"TRADE",IF(AND(S1015&lt;0.69,P1015&lt;0.46,P1015&gt;=0.11,R1015&lt;0.84),"TRADE","NO TRADE")))</f>
        <v>NO TRADE</v>
      </c>
      <c r="I1015" s="1">
        <f>IF((C1016-B1016)&gt;500,1,0)</f>
        <v>0</v>
      </c>
      <c r="J1015" s="1">
        <f>STDEV(E1011:E1015)</f>
        <v>508.50585050715</v>
      </c>
      <c r="K1015" s="1">
        <f>STDEV(E1008:E1015)</f>
        <v>506.8098403599858</v>
      </c>
      <c r="L1015" s="1">
        <f>IFERROR((E1015-D1015)/(C1015-D1015),0)</f>
        <v>0.36519114688128773</v>
      </c>
      <c r="M1015" s="1">
        <f>D1015/E1015-1</f>
        <v>-6.1576563586707156E-3</v>
      </c>
      <c r="N1015" s="1">
        <f>SUM(L1006:L1015)</f>
        <v>5.1225576691598196</v>
      </c>
      <c r="O1015" s="1">
        <f>SUM(M1006:M1015)</f>
        <v>-6.2998141704832089E-2</v>
      </c>
      <c r="P1015" s="1">
        <f>(J1015-$P$2)/($P$1-$P$2)</f>
        <v>0.13246855583842643</v>
      </c>
      <c r="Q1015" s="1">
        <f>(K1015-Q$2)/(Q$1-Q$2)</f>
        <v>0.10274083523588295</v>
      </c>
      <c r="R1015" s="1">
        <f>IFERROR((N1015-R$2)/(R$1-R$2),0)</f>
        <v>0.4998626213359017</v>
      </c>
      <c r="S1015" s="1">
        <f>IFERROR((O1015-S$2)/(S$1-S$2),0)</f>
        <v>0.83640299287678543</v>
      </c>
    </row>
    <row r="1016" spans="1:19" x14ac:dyDescent="0.25">
      <c r="A1016" s="2">
        <v>41312</v>
      </c>
      <c r="B1016" s="1">
        <v>58936</v>
      </c>
      <c r="C1016" s="1">
        <v>59435</v>
      </c>
      <c r="D1016" s="1">
        <v>58116</v>
      </c>
      <c r="E1016" s="1">
        <v>58372</v>
      </c>
      <c r="F1016" s="1">
        <f>IF((C1017-B1017)&gt;500,500,(E1017-B1017))</f>
        <v>124</v>
      </c>
      <c r="G1016" s="1">
        <f>(E1017-B1017)</f>
        <v>124</v>
      </c>
      <c r="H1016" s="1" t="str">
        <f>IF(AND(S1016&lt;0.69,P1016&gt;=0.46),"TRADE",IF(AND(S1016&lt;0.69,P1016&lt;0.11,Q1016&gt;=0.26),"TRADE",IF(AND(S1016&lt;0.69,P1016&lt;0.46,P1016&gt;=0.11,R1016&lt;0.84),"TRADE","NO TRADE")))</f>
        <v>NO TRADE</v>
      </c>
      <c r="I1016" s="1">
        <f>IF((C1017-B1017)&gt;500,1,0)</f>
        <v>0</v>
      </c>
      <c r="J1016" s="1">
        <f>STDEV(E1012:E1016)</f>
        <v>737.76385110684305</v>
      </c>
      <c r="K1016" s="1">
        <f>STDEV(E1009:E1016)</f>
        <v>677.95521080462447</v>
      </c>
      <c r="L1016" s="1">
        <f>IFERROR((E1016-D1016)/(C1016-D1016),0)</f>
        <v>0.19408642911296436</v>
      </c>
      <c r="M1016" s="1">
        <f>D1016/E1016-1</f>
        <v>-4.3856643596245082E-3</v>
      </c>
      <c r="N1016" s="1">
        <f>SUM(L1007:L1016)</f>
        <v>4.3236863517939099</v>
      </c>
      <c r="O1016" s="1">
        <f>SUM(M1007:M1016)</f>
        <v>-6.0557481951233227E-2</v>
      </c>
      <c r="P1016" s="1">
        <f>(J1016-$P$2)/($P$1-$P$2)</f>
        <v>0.20093700308661977</v>
      </c>
      <c r="Q1016" s="1">
        <f>(K1016-Q$2)/(Q$1-Q$2)</f>
        <v>0.15088126435911051</v>
      </c>
      <c r="R1016" s="1">
        <f>IFERROR((N1016-R$2)/(R$1-R$2),0)</f>
        <v>0.37498945504155556</v>
      </c>
      <c r="S1016" s="1">
        <f>IFERROR((O1016-S$2)/(S$1-S$2),0)</f>
        <v>0.84698924519338348</v>
      </c>
    </row>
    <row r="1017" spans="1:19" x14ac:dyDescent="0.25">
      <c r="A1017" s="2">
        <v>41313</v>
      </c>
      <c r="B1017" s="1">
        <v>58374</v>
      </c>
      <c r="C1017" s="1">
        <v>58638</v>
      </c>
      <c r="D1017" s="1">
        <v>58025</v>
      </c>
      <c r="E1017" s="1">
        <v>58498</v>
      </c>
      <c r="F1017" s="1">
        <f>IF((C1018-B1018)&gt;500,500,(E1018-B1018))</f>
        <v>-89</v>
      </c>
      <c r="G1017" s="1">
        <f>(E1018-B1018)</f>
        <v>-89</v>
      </c>
      <c r="H1017" s="1" t="str">
        <f>IF(AND(S1017&lt;0.69,P1017&gt;=0.46),"TRADE",IF(AND(S1017&lt;0.69,P1017&lt;0.11,Q1017&gt;=0.26),"TRADE",IF(AND(S1017&lt;0.69,P1017&lt;0.46,P1017&gt;=0.11,R1017&lt;0.84),"TRADE","NO TRADE")))</f>
        <v>NO TRADE</v>
      </c>
      <c r="I1017" s="1">
        <f>IF((C1018-B1018)&gt;500,1,0)</f>
        <v>0</v>
      </c>
      <c r="J1017" s="1">
        <f>STDEV(E1013:E1017)</f>
        <v>541.66345640074337</v>
      </c>
      <c r="K1017" s="1">
        <f>STDEV(E1010:E1017)</f>
        <v>659.04648383641563</v>
      </c>
      <c r="L1017" s="1">
        <f>IFERROR((E1017-D1017)/(C1017-D1017),0)</f>
        <v>0.77161500815660689</v>
      </c>
      <c r="M1017" s="1">
        <f>D1017/E1017-1</f>
        <v>-8.0857465212486046E-3</v>
      </c>
      <c r="N1017" s="1">
        <f>SUM(L1008:L1017)</f>
        <v>4.8600072423034586</v>
      </c>
      <c r="O1017" s="1">
        <f>SUM(M1008:M1017)</f>
        <v>-6.3215731333361336E-2</v>
      </c>
      <c r="P1017" s="1">
        <f>(J1017-$P$2)/($P$1-$P$2)</f>
        <v>0.14237115371533091</v>
      </c>
      <c r="Q1017" s="1">
        <f>(K1017-Q$2)/(Q$1-Q$2)</f>
        <v>0.14556254479305614</v>
      </c>
      <c r="R1017" s="1">
        <f>IFERROR((N1017-R$2)/(R$1-R$2),0)</f>
        <v>0.45882284133530232</v>
      </c>
      <c r="S1017" s="1">
        <f>IFERROR((O1017-S$2)/(S$1-S$2),0)</f>
        <v>0.83545920761311276</v>
      </c>
    </row>
    <row r="1018" spans="1:19" x14ac:dyDescent="0.25">
      <c r="A1018" s="2">
        <v>41318</v>
      </c>
      <c r="B1018" s="1">
        <v>58495</v>
      </c>
      <c r="C1018" s="1">
        <v>58754</v>
      </c>
      <c r="D1018" s="1">
        <v>58252</v>
      </c>
      <c r="E1018" s="1">
        <v>58406</v>
      </c>
      <c r="F1018" s="1">
        <f>IF((C1019-B1019)&gt;500,500,(E1019-B1019))</f>
        <v>-329</v>
      </c>
      <c r="G1018" s="1">
        <f>(E1019-B1019)</f>
        <v>-329</v>
      </c>
      <c r="H1018" s="1" t="str">
        <f>IF(AND(S1018&lt;0.69,P1018&gt;=0.46),"TRADE",IF(AND(S1018&lt;0.69,P1018&lt;0.11,Q1018&gt;=0.26),"TRADE",IF(AND(S1018&lt;0.69,P1018&lt;0.46,P1018&gt;=0.11,R1018&lt;0.84),"TRADE","NO TRADE")))</f>
        <v>NO TRADE</v>
      </c>
      <c r="I1018" s="1">
        <f>IF((C1019-B1019)&gt;500,1,0)</f>
        <v>0</v>
      </c>
      <c r="J1018" s="1">
        <f>STDEV(E1014:E1018)</f>
        <v>460.1448684925216</v>
      </c>
      <c r="K1018" s="1">
        <f>STDEV(E1011:E1018)</f>
        <v>727.47587097933558</v>
      </c>
      <c r="L1018" s="1">
        <f>IFERROR((E1018-D1018)/(C1018-D1018),0)</f>
        <v>0.30677290836653387</v>
      </c>
      <c r="M1018" s="1">
        <f>D1018/E1018-1</f>
        <v>-2.6367154059514508E-3</v>
      </c>
      <c r="N1018" s="1">
        <f>SUM(L1009:L1018)</f>
        <v>5.0906307253826357</v>
      </c>
      <c r="O1018" s="1">
        <f>SUM(M1009:M1018)</f>
        <v>-6.4086574715057076E-2</v>
      </c>
      <c r="P1018" s="1">
        <f>(J1018-$P$2)/($P$1-$P$2)</f>
        <v>0.11802543351650976</v>
      </c>
      <c r="Q1018" s="1">
        <f>(K1018-Q$2)/(Q$1-Q$2)</f>
        <v>0.1648106264276408</v>
      </c>
      <c r="R1018" s="1">
        <f>IFERROR((N1018-R$2)/(R$1-R$2),0)</f>
        <v>0.49487205718258587</v>
      </c>
      <c r="S1018" s="1">
        <f>IFERROR((O1018-S$2)/(S$1-S$2),0)</f>
        <v>0.83168196346702616</v>
      </c>
    </row>
    <row r="1019" spans="1:19" x14ac:dyDescent="0.25">
      <c r="A1019" s="2">
        <v>41319</v>
      </c>
      <c r="B1019" s="1">
        <v>58406</v>
      </c>
      <c r="C1019" s="1">
        <v>58406</v>
      </c>
      <c r="D1019" s="1">
        <v>57751</v>
      </c>
      <c r="E1019" s="1">
        <v>58077</v>
      </c>
      <c r="F1019" s="1">
        <f>IF((C1020-B1020)&gt;500,500,(E1020-B1020))</f>
        <v>-173</v>
      </c>
      <c r="G1019" s="1">
        <f>(E1020-B1020)</f>
        <v>-173</v>
      </c>
      <c r="H1019" s="1" t="str">
        <f>IF(AND(S1019&lt;0.69,P1019&gt;=0.46),"TRADE",IF(AND(S1019&lt;0.69,P1019&lt;0.11,Q1019&gt;=0.26),"TRADE",IF(AND(S1019&lt;0.69,P1019&lt;0.46,P1019&gt;=0.11,R1019&lt;0.84),"TRADE","NO TRADE")))</f>
        <v>NO TRADE</v>
      </c>
      <c r="I1019" s="1">
        <f>IF((C1020-B1020)&gt;500,1,0)</f>
        <v>0</v>
      </c>
      <c r="J1019" s="1">
        <f>STDEV(E1015:E1019)</f>
        <v>316.17669110799426</v>
      </c>
      <c r="K1019" s="1">
        <f>STDEV(E1012:E1019)</f>
        <v>774.17550612617185</v>
      </c>
      <c r="L1019" s="1">
        <f>IFERROR((E1019-D1019)/(C1019-D1019),0)</f>
        <v>0.49770992366412214</v>
      </c>
      <c r="M1019" s="1">
        <f>D1019/E1019-1</f>
        <v>-5.613237598360743E-3</v>
      </c>
      <c r="N1019" s="1">
        <f>SUM(L1010:L1019)</f>
        <v>4.6211764699422808</v>
      </c>
      <c r="O1019" s="1">
        <f>SUM(M1010:M1019)</f>
        <v>-5.8972401129098406E-2</v>
      </c>
      <c r="P1019" s="1">
        <f>(J1019-$P$2)/($P$1-$P$2)</f>
        <v>7.5028994862738105E-2</v>
      </c>
      <c r="Q1019" s="1">
        <f>(K1019-Q$2)/(Q$1-Q$2)</f>
        <v>0.17794647970854552</v>
      </c>
      <c r="R1019" s="1">
        <f>IFERROR((N1019-R$2)/(R$1-R$2),0)</f>
        <v>0.42149072775836149</v>
      </c>
      <c r="S1019" s="1">
        <f>IFERROR((O1019-S$2)/(S$1-S$2),0)</f>
        <v>0.85386446223278312</v>
      </c>
    </row>
    <row r="1020" spans="1:19" x14ac:dyDescent="0.25">
      <c r="A1020" s="2">
        <v>41320</v>
      </c>
      <c r="B1020" s="1">
        <v>58076</v>
      </c>
      <c r="C1020" s="1">
        <v>58352</v>
      </c>
      <c r="D1020" s="1">
        <v>57802</v>
      </c>
      <c r="E1020" s="1">
        <v>57903</v>
      </c>
      <c r="F1020" s="1">
        <f>IF((C1021-B1021)&gt;500,500,(E1021-B1021))</f>
        <v>-292</v>
      </c>
      <c r="G1020" s="1">
        <f>(E1021-B1021)</f>
        <v>-292</v>
      </c>
      <c r="H1020" s="1" t="str">
        <f>IF(AND(S1020&lt;0.69,P1020&gt;=0.46),"TRADE",IF(AND(S1020&lt;0.69,P1020&lt;0.11,Q1020&gt;=0.26),"TRADE",IF(AND(S1020&lt;0.69,P1020&lt;0.46,P1020&gt;=0.11,R1020&lt;0.84),"TRADE","NO TRADE")))</f>
        <v>NO TRADE</v>
      </c>
      <c r="I1020" s="1">
        <f>IF((C1021-B1021)&gt;500,1,0)</f>
        <v>0</v>
      </c>
      <c r="J1020" s="1">
        <f>STDEV(E1016:E1020)</f>
        <v>250.52684486896808</v>
      </c>
      <c r="K1020" s="1">
        <f>STDEV(E1013:E1020)</f>
        <v>612.5200871341749</v>
      </c>
      <c r="L1020" s="1">
        <f>IFERROR((E1020-D1020)/(C1020-D1020),0)</f>
        <v>0.18363636363636363</v>
      </c>
      <c r="M1020" s="1">
        <f>D1020/E1020-1</f>
        <v>-1.7442964958637175E-3</v>
      </c>
      <c r="N1020" s="1">
        <f>SUM(L1011:L1020)</f>
        <v>4.7757219244877351</v>
      </c>
      <c r="O1020" s="1">
        <f>SUM(M1011:M1020)</f>
        <v>-6.0177405109331117E-2</v>
      </c>
      <c r="P1020" s="1">
        <f>(J1020-$P$2)/($P$1-$P$2)</f>
        <v>5.5422512112688387E-2</v>
      </c>
      <c r="Q1020" s="1">
        <f>(K1020-Q$2)/(Q$1-Q$2)</f>
        <v>0.13247542068923526</v>
      </c>
      <c r="R1020" s="1">
        <f>IFERROR((N1020-R$2)/(R$1-R$2),0)</f>
        <v>0.44564803548236687</v>
      </c>
      <c r="S1020" s="1">
        <f>IFERROR((O1020-S$2)/(S$1-S$2),0)</f>
        <v>0.84863781146409711</v>
      </c>
    </row>
    <row r="1021" spans="1:19" x14ac:dyDescent="0.25">
      <c r="A1021" s="2">
        <v>41323</v>
      </c>
      <c r="B1021" s="1">
        <v>57906</v>
      </c>
      <c r="C1021" s="1">
        <v>57929</v>
      </c>
      <c r="D1021" s="1">
        <v>57420</v>
      </c>
      <c r="E1021" s="1">
        <v>57614</v>
      </c>
      <c r="F1021" s="1">
        <f>IF((C1022-B1022)&gt;500,500,(E1022-B1022))</f>
        <v>-305</v>
      </c>
      <c r="G1021" s="1">
        <f>(E1022-B1022)</f>
        <v>-305</v>
      </c>
      <c r="H1021" s="1" t="str">
        <f>IF(AND(S1021&lt;0.69,P1021&gt;=0.46),"TRADE",IF(AND(S1021&lt;0.69,P1021&lt;0.11,Q1021&gt;=0.26),"TRADE",IF(AND(S1021&lt;0.69,P1021&lt;0.46,P1021&gt;=0.11,R1021&lt;0.84),"TRADE","NO TRADE")))</f>
        <v>NO TRADE</v>
      </c>
      <c r="I1021" s="1">
        <f>IF((C1022-B1022)&gt;500,1,0)</f>
        <v>0</v>
      </c>
      <c r="J1021" s="1">
        <f>STDEV(E1017:E1021)</f>
        <v>363.1711717633986</v>
      </c>
      <c r="K1021" s="1">
        <f>STDEV(E1014:E1021)</f>
        <v>582.43816348666087</v>
      </c>
      <c r="L1021" s="1">
        <f>IFERROR((E1021-D1021)/(C1021-D1021),0)</f>
        <v>0.38113948919449903</v>
      </c>
      <c r="M1021" s="1">
        <f>D1021/E1021-1</f>
        <v>-3.3672371298643089E-3</v>
      </c>
      <c r="N1021" s="1">
        <f>SUM(L1012:L1021)</f>
        <v>4.1720821138344411</v>
      </c>
      <c r="O1021" s="1">
        <f>SUM(M1012:M1021)</f>
        <v>-5.2718183511931804E-2</v>
      </c>
      <c r="P1021" s="1">
        <f>(J1021-$P$2)/($P$1-$P$2)</f>
        <v>8.9064008303028491E-2</v>
      </c>
      <c r="Q1021" s="1">
        <f>(K1021-Q$2)/(Q$1-Q$2)</f>
        <v>0.12401386131733315</v>
      </c>
      <c r="R1021" s="1">
        <f>IFERROR((N1021-R$2)/(R$1-R$2),0)</f>
        <v>0.35129189473852468</v>
      </c>
      <c r="S1021" s="1">
        <f>IFERROR((O1021-S$2)/(S$1-S$2),0)</f>
        <v>0.880991850899151</v>
      </c>
    </row>
    <row r="1022" spans="1:19" x14ac:dyDescent="0.25">
      <c r="A1022" s="2">
        <v>41324</v>
      </c>
      <c r="B1022" s="1">
        <v>57619</v>
      </c>
      <c r="C1022" s="1">
        <v>58061</v>
      </c>
      <c r="D1022" s="1">
        <v>57234</v>
      </c>
      <c r="E1022" s="1">
        <v>57314</v>
      </c>
      <c r="F1022" s="1">
        <f>IF((C1023-B1023)&gt;500,500,(E1023-B1023))</f>
        <v>-1134</v>
      </c>
      <c r="G1022" s="1">
        <f>(E1023-B1023)</f>
        <v>-1134</v>
      </c>
      <c r="H1022" s="1" t="str">
        <f>IF(AND(S1022&lt;0.69,P1022&gt;=0.46),"TRADE",IF(AND(S1022&lt;0.69,P1022&lt;0.11,Q1022&gt;=0.26),"TRADE",IF(AND(S1022&lt;0.69,P1022&lt;0.46,P1022&gt;=0.11,R1022&lt;0.84),"TRADE","NO TRADE")))</f>
        <v>NO TRADE</v>
      </c>
      <c r="I1022" s="1">
        <f>IF((C1023-B1023)&gt;500,1,0)</f>
        <v>0</v>
      </c>
      <c r="J1022" s="1">
        <f>STDEV(E1018:E1022)</f>
        <v>420.01392834047778</v>
      </c>
      <c r="K1022" s="1">
        <f>STDEV(E1015:E1022)</f>
        <v>525.02066285868352</v>
      </c>
      <c r="L1022" s="1">
        <f>IFERROR((E1022-D1022)/(C1022-D1022),0)</f>
        <v>9.6735187424425634E-2</v>
      </c>
      <c r="M1022" s="1">
        <f>D1022/E1022-1</f>
        <v>-1.3958195205360235E-3</v>
      </c>
      <c r="N1022" s="1">
        <f>SUM(L1013:L1022)</f>
        <v>3.4611249935665582</v>
      </c>
      <c r="O1022" s="1">
        <f>SUM(M1013:M1022)</f>
        <v>-4.4023035194320936E-2</v>
      </c>
      <c r="P1022" s="1">
        <f>(J1022-$P$2)/($P$1-$P$2)</f>
        <v>0.10604023277484241</v>
      </c>
      <c r="Q1022" s="1">
        <f>(K1022-Q$2)/(Q$1-Q$2)</f>
        <v>0.10786324554412918</v>
      </c>
      <c r="R1022" s="1">
        <f>IFERROR((N1022-R$2)/(R$1-R$2),0)</f>
        <v>0.24016077164339319</v>
      </c>
      <c r="S1022" s="1">
        <f>IFERROR((O1022-S$2)/(S$1-S$2),0)</f>
        <v>0.91870666710191784</v>
      </c>
    </row>
    <row r="1023" spans="1:19" x14ac:dyDescent="0.25">
      <c r="A1023" s="2">
        <v>41325</v>
      </c>
      <c r="B1023" s="1">
        <v>57312</v>
      </c>
      <c r="C1023" s="1">
        <v>57569</v>
      </c>
      <c r="D1023" s="1">
        <v>56034</v>
      </c>
      <c r="E1023" s="1">
        <v>56178</v>
      </c>
      <c r="F1023" s="1">
        <f>IF((C1024-B1024)&gt;500,500,(E1024-B1024))</f>
        <v>2</v>
      </c>
      <c r="G1023" s="1">
        <f>(E1024-B1024)</f>
        <v>2</v>
      </c>
      <c r="H1023" s="1" t="str">
        <f>IF(AND(S1023&lt;0.69,P1023&gt;=0.46),"TRADE",IF(AND(S1023&lt;0.69,P1023&lt;0.11,Q1023&gt;=0.26),"TRADE",IF(AND(S1023&lt;0.69,P1023&lt;0.46,P1023&gt;=0.11,R1023&lt;0.84),"TRADE","NO TRADE")))</f>
        <v>NO TRADE</v>
      </c>
      <c r="I1023" s="1">
        <f>IF((C1024-B1024)&gt;500,1,0)</f>
        <v>0</v>
      </c>
      <c r="J1023" s="1">
        <f>STDEV(E1019:E1023)</f>
        <v>751.05505790188238</v>
      </c>
      <c r="K1023" s="1">
        <f>STDEV(E1016:E1023)</f>
        <v>771.86763298971334</v>
      </c>
      <c r="L1023" s="1">
        <f>IFERROR((E1023-D1023)/(C1023-D1023),0)</f>
        <v>9.3811074918566772E-2</v>
      </c>
      <c r="M1023" s="1">
        <f>D1023/E1023-1</f>
        <v>-2.563280999679618E-3</v>
      </c>
      <c r="N1023" s="1">
        <f>SUM(L1014:L1023)</f>
        <v>3.262431498101213</v>
      </c>
      <c r="O1023" s="1">
        <f>SUM(M1014:M1023)</f>
        <v>-4.1215025741469291E-2</v>
      </c>
      <c r="P1023" s="1">
        <f>(J1023-$P$2)/($P$1-$P$2)</f>
        <v>0.20490645361367019</v>
      </c>
      <c r="Q1023" s="1">
        <f>(K1023-Q$2)/(Q$1-Q$2)</f>
        <v>0.17729731226181622</v>
      </c>
      <c r="R1023" s="1">
        <f>IFERROR((N1023-R$2)/(R$1-R$2),0)</f>
        <v>0.20910259573759274</v>
      </c>
      <c r="S1023" s="1">
        <f>IFERROR((O1023-S$2)/(S$1-S$2),0)</f>
        <v>0.9308862822782844</v>
      </c>
    </row>
    <row r="1024" spans="1:19" x14ac:dyDescent="0.25">
      <c r="A1024" s="2">
        <v>41326</v>
      </c>
      <c r="B1024" s="1">
        <v>56153</v>
      </c>
      <c r="C1024" s="1">
        <v>56227</v>
      </c>
      <c r="D1024" s="1">
        <v>55430</v>
      </c>
      <c r="E1024" s="1">
        <v>56155</v>
      </c>
      <c r="F1024" s="1">
        <f>IF((C1025-B1025)&gt;500,500,(E1025-B1025))</f>
        <v>500</v>
      </c>
      <c r="G1024" s="1">
        <f>(E1025-B1025)</f>
        <v>538</v>
      </c>
      <c r="H1024" s="1" t="str">
        <f>IF(AND(S1024&lt;0.69,P1024&gt;=0.46),"TRADE",IF(AND(S1024&lt;0.69,P1024&lt;0.11,Q1024&gt;=0.26),"TRADE",IF(AND(S1024&lt;0.69,P1024&lt;0.46,P1024&gt;=0.11,R1024&lt;0.84),"TRADE","NO TRADE")))</f>
        <v>NO TRADE</v>
      </c>
      <c r="I1024" s="1">
        <f>IF((C1025-B1025)&gt;500,1,0)</f>
        <v>1</v>
      </c>
      <c r="J1024" s="1">
        <f>STDEV(E1020:E1024)</f>
        <v>817.82192438207471</v>
      </c>
      <c r="K1024" s="1">
        <f>STDEV(E1017:E1024)</f>
        <v>919.14951954821493</v>
      </c>
      <c r="L1024" s="1">
        <f>IFERROR((E1024-D1024)/(C1024-D1024),0)</f>
        <v>0.90966122961104146</v>
      </c>
      <c r="M1024" s="1">
        <f>D1024/E1024-1</f>
        <v>-1.2910693615884594E-2</v>
      </c>
      <c r="N1024" s="1">
        <f>SUM(L1015:L1024)</f>
        <v>3.8003587609664113</v>
      </c>
      <c r="O1024" s="1">
        <f>SUM(M1015:M1024)</f>
        <v>-4.8860348005684284E-2</v>
      </c>
      <c r="P1024" s="1">
        <f>(J1024-$P$2)/($P$1-$P$2)</f>
        <v>0.22484653711596145</v>
      </c>
      <c r="Q1024" s="1">
        <f>(K1024-Q$2)/(Q$1-Q$2)</f>
        <v>0.21872532870528932</v>
      </c>
      <c r="R1024" s="1">
        <f>IFERROR((N1024-R$2)/(R$1-R$2),0)</f>
        <v>0.29318707729278798</v>
      </c>
      <c r="S1024" s="1">
        <f>IFERROR((O1024-S$2)/(S$1-S$2),0)</f>
        <v>0.89772503953998728</v>
      </c>
    </row>
    <row r="1025" spans="1:19" x14ac:dyDescent="0.25">
      <c r="A1025" s="2">
        <v>41327</v>
      </c>
      <c r="B1025" s="1">
        <v>56159</v>
      </c>
      <c r="C1025" s="1">
        <v>56742</v>
      </c>
      <c r="D1025" s="1">
        <v>56107</v>
      </c>
      <c r="E1025" s="1">
        <v>56697</v>
      </c>
      <c r="F1025" s="1">
        <f>IF((C1026-B1026)&gt;500,500,(E1026-B1026))</f>
        <v>-80</v>
      </c>
      <c r="G1025" s="1">
        <f>(E1026-B1026)</f>
        <v>-80</v>
      </c>
      <c r="H1025" s="1" t="str">
        <f>IF(AND(S1025&lt;0.69,P1025&gt;=0.46),"TRADE",IF(AND(S1025&lt;0.69,P1025&lt;0.11,Q1025&gt;=0.26),"TRADE",IF(AND(S1025&lt;0.69,P1025&lt;0.46,P1025&gt;=0.11,R1025&lt;0.84),"TRADE","NO TRADE")))</f>
        <v>NO TRADE</v>
      </c>
      <c r="I1025" s="1">
        <f>IF((C1026-B1026)&gt;500,1,0)</f>
        <v>0</v>
      </c>
      <c r="J1025" s="1">
        <f>STDEV(E1021:E1025)</f>
        <v>659.53718621469704</v>
      </c>
      <c r="K1025" s="1">
        <f>STDEV(E1018:E1025)</f>
        <v>863.75360243201635</v>
      </c>
      <c r="L1025" s="1">
        <f>IFERROR((E1025-D1025)/(C1025-D1025),0)</f>
        <v>0.92913385826771655</v>
      </c>
      <c r="M1025" s="1">
        <f>D1025/E1025-1</f>
        <v>-1.0406194331269769E-2</v>
      </c>
      <c r="N1025" s="1">
        <f>SUM(L1016:L1025)</f>
        <v>4.3643014723528397</v>
      </c>
      <c r="O1025" s="1">
        <f>SUM(M1016:M1025)</f>
        <v>-5.3108885978283338E-2</v>
      </c>
      <c r="P1025" s="1">
        <f>(J1025-$P$2)/($P$1-$P$2)</f>
        <v>0.17757442352752206</v>
      </c>
      <c r="Q1025" s="1">
        <f>(K1025-Q$2)/(Q$1-Q$2)</f>
        <v>0.2031433517302757</v>
      </c>
      <c r="R1025" s="1">
        <f>IFERROR((N1025-R$2)/(R$1-R$2),0)</f>
        <v>0.38133808540713565</v>
      </c>
      <c r="S1025" s="1">
        <f>IFERROR((O1025-S$2)/(S$1-S$2),0)</f>
        <v>0.87929719645851634</v>
      </c>
    </row>
    <row r="1026" spans="1:19" x14ac:dyDescent="0.25">
      <c r="A1026" s="2">
        <v>41330</v>
      </c>
      <c r="B1026" s="1">
        <v>56698</v>
      </c>
      <c r="C1026" s="1">
        <v>57157</v>
      </c>
      <c r="D1026" s="1">
        <v>56419</v>
      </c>
      <c r="E1026" s="1">
        <v>56618</v>
      </c>
      <c r="F1026" s="1">
        <f>IF((C1027-B1027)&gt;500,500,(E1027-B1027))</f>
        <v>333</v>
      </c>
      <c r="G1026" s="1">
        <f>(E1027-B1027)</f>
        <v>333</v>
      </c>
      <c r="H1026" s="1" t="str">
        <f>IF(AND(S1026&lt;0.69,P1026&gt;=0.46),"TRADE",IF(AND(S1026&lt;0.69,P1026&lt;0.11,Q1026&gt;=0.26),"TRADE",IF(AND(S1026&lt;0.69,P1026&lt;0.46,P1026&gt;=0.11,R1026&lt;0.84),"TRADE","NO TRADE")))</f>
        <v>NO TRADE</v>
      </c>
      <c r="I1026" s="1">
        <f>IF((C1027-B1027)&gt;500,1,0)</f>
        <v>0</v>
      </c>
      <c r="J1026" s="1">
        <f>STDEV(E1022:E1026)</f>
        <v>473.11446817868506</v>
      </c>
      <c r="K1026" s="1">
        <f>STDEV(E1019:E1026)</f>
        <v>759.67380217714867</v>
      </c>
      <c r="L1026" s="1">
        <f>IFERROR((E1026-D1026)/(C1026-D1026),0)</f>
        <v>0.26964769647696479</v>
      </c>
      <c r="M1026" s="1">
        <f>D1026/E1026-1</f>
        <v>-3.5147832844678595E-3</v>
      </c>
      <c r="N1026" s="1">
        <f>SUM(L1017:L1026)</f>
        <v>4.4398627397168404</v>
      </c>
      <c r="O1026" s="1">
        <f>SUM(M1017:M1026)</f>
        <v>-5.2238004903126689E-2</v>
      </c>
      <c r="P1026" s="1">
        <f>(J1026-$P$2)/($P$1-$P$2)</f>
        <v>0.12189883531544117</v>
      </c>
      <c r="Q1026" s="1">
        <f>(K1026-Q$2)/(Q$1-Q$2)</f>
        <v>0.17386738455504969</v>
      </c>
      <c r="R1026" s="1">
        <f>IFERROR((N1026-R$2)/(R$1-R$2),0)</f>
        <v>0.39314921756302273</v>
      </c>
      <c r="S1026" s="1">
        <f>IFERROR((O1026-S$2)/(S$1-S$2),0)</f>
        <v>0.88307460409830063</v>
      </c>
    </row>
    <row r="1027" spans="1:19" x14ac:dyDescent="0.25">
      <c r="A1027" s="2">
        <v>41331</v>
      </c>
      <c r="B1027" s="1">
        <v>56616</v>
      </c>
      <c r="C1027" s="1">
        <v>57007</v>
      </c>
      <c r="D1027" s="1">
        <v>56047</v>
      </c>
      <c r="E1027" s="1">
        <v>56949</v>
      </c>
      <c r="F1027" s="1">
        <f>IF((C1028-B1028)&gt;500,500,(E1028-B1028))</f>
        <v>326</v>
      </c>
      <c r="G1027" s="1">
        <f>(E1028-B1028)</f>
        <v>326</v>
      </c>
      <c r="H1027" s="1" t="str">
        <f>IF(AND(S1027&lt;0.69,P1027&gt;=0.46),"TRADE",IF(AND(S1027&lt;0.69,P1027&lt;0.11,Q1027&gt;=0.26),"TRADE",IF(AND(S1027&lt;0.69,P1027&lt;0.46,P1027&gt;=0.11,R1027&lt;0.84),"TRADE","NO TRADE")))</f>
        <v>NO TRADE</v>
      </c>
      <c r="I1027" s="1">
        <f>IF((C1028-B1028)&gt;500,1,0)</f>
        <v>0</v>
      </c>
      <c r="J1027" s="1">
        <f>STDEV(E1023:E1027)</f>
        <v>344.6596872278509</v>
      </c>
      <c r="K1027" s="1">
        <f>STDEV(E1020:E1027)</f>
        <v>641.44323877598754</v>
      </c>
      <c r="L1027" s="1">
        <f>IFERROR((E1027-D1027)/(C1027-D1027),0)</f>
        <v>0.93958333333333333</v>
      </c>
      <c r="M1027" s="1">
        <f>D1027/E1027-1</f>
        <v>-1.5838732901367836E-2</v>
      </c>
      <c r="N1027" s="1">
        <f>SUM(L1018:L1027)</f>
        <v>4.6078310648935679</v>
      </c>
      <c r="O1027" s="1">
        <f>SUM(M1018:M1027)</f>
        <v>-5.999099128324592E-2</v>
      </c>
      <c r="P1027" s="1">
        <f>(J1027-$P$2)/($P$1-$P$2)</f>
        <v>8.3535509410547132E-2</v>
      </c>
      <c r="Q1027" s="1">
        <f>(K1027-Q$2)/(Q$1-Q$2)</f>
        <v>0.14061103620729243</v>
      </c>
      <c r="R1027" s="1">
        <f>IFERROR((N1027-R$2)/(R$1-R$2),0)</f>
        <v>0.41940468092242283</v>
      </c>
      <c r="S1027" s="1">
        <f>IFERROR((O1027-S$2)/(S$1-S$2),0)</f>
        <v>0.84944637308163939</v>
      </c>
    </row>
    <row r="1028" spans="1:19" x14ac:dyDescent="0.25">
      <c r="A1028" s="2">
        <v>41332</v>
      </c>
      <c r="B1028" s="1">
        <v>56948</v>
      </c>
      <c r="C1028" s="1">
        <v>57402</v>
      </c>
      <c r="D1028" s="1">
        <v>56685</v>
      </c>
      <c r="E1028" s="1">
        <v>57274</v>
      </c>
      <c r="F1028" s="1">
        <f>IF((C1029-B1029)&gt;500,500,(E1029-B1029))</f>
        <v>500</v>
      </c>
      <c r="G1028" s="1">
        <f>(E1029-B1029)</f>
        <v>151</v>
      </c>
      <c r="H1028" s="1" t="str">
        <f>IF(AND(S1028&lt;0.69,P1028&gt;=0.46),"TRADE",IF(AND(S1028&lt;0.69,P1028&lt;0.11,Q1028&gt;=0.26),"TRADE",IF(AND(S1028&lt;0.69,P1028&lt;0.46,P1028&gt;=0.11,R1028&lt;0.84),"TRADE","NO TRADE")))</f>
        <v>NO TRADE</v>
      </c>
      <c r="I1028" s="1">
        <f>IF((C1029-B1029)&gt;500,1,0)</f>
        <v>1</v>
      </c>
      <c r="J1028" s="1">
        <f>STDEV(E1024:E1028)</f>
        <v>414.66408091369573</v>
      </c>
      <c r="K1028" s="1">
        <f>STDEV(E1021:E1028)</f>
        <v>534.57738648661257</v>
      </c>
      <c r="L1028" s="1">
        <f>IFERROR((E1028-D1028)/(C1028-D1028),0)</f>
        <v>0.82147838214783819</v>
      </c>
      <c r="M1028" s="1">
        <f>D1028/E1028-1</f>
        <v>-1.0283898453050222E-2</v>
      </c>
      <c r="N1028" s="1">
        <f>SUM(L1019:L1028)</f>
        <v>5.122536538674872</v>
      </c>
      <c r="O1028" s="1">
        <f>SUM(M1019:M1028)</f>
        <v>-6.7638174330344691E-2</v>
      </c>
      <c r="P1028" s="1">
        <f>(J1028-$P$2)/($P$1-$P$2)</f>
        <v>0.10444248811437973</v>
      </c>
      <c r="Q1028" s="1">
        <f>(K1028-Q$2)/(Q$1-Q$2)</f>
        <v>0.11055139758274603</v>
      </c>
      <c r="R1028" s="1">
        <f>IFERROR((N1028-R$2)/(R$1-R$2),0)</f>
        <v>0.49985931838772546</v>
      </c>
      <c r="S1028" s="1">
        <f>IFERROR((O1028-S$2)/(S$1-S$2),0)</f>
        <v>0.81627705928096461</v>
      </c>
    </row>
    <row r="1029" spans="1:19" x14ac:dyDescent="0.25">
      <c r="A1029" s="2">
        <v>41333</v>
      </c>
      <c r="B1029" s="1">
        <v>57273</v>
      </c>
      <c r="C1029" s="1">
        <v>57798</v>
      </c>
      <c r="D1029" s="1">
        <v>56925</v>
      </c>
      <c r="E1029" s="1">
        <v>57424</v>
      </c>
      <c r="F1029" s="1">
        <f>IF((C1030-B1030)&gt;500,500,(E1030-B1030))</f>
        <v>-538</v>
      </c>
      <c r="G1029" s="1">
        <f>(E1030-B1030)</f>
        <v>-538</v>
      </c>
      <c r="H1029" s="1" t="str">
        <f>IF(AND(S1029&lt;0.69,P1029&gt;=0.46),"TRADE",IF(AND(S1029&lt;0.69,P1029&lt;0.11,Q1029&gt;=0.26),"TRADE",IF(AND(S1029&lt;0.69,P1029&lt;0.46,P1029&gt;=0.11,R1029&lt;0.84),"TRADE","NO TRADE")))</f>
        <v>NO TRADE</v>
      </c>
      <c r="I1029" s="1">
        <f>IF((C1030-B1030)&gt;500,1,0)</f>
        <v>0</v>
      </c>
      <c r="J1029" s="1">
        <f>STDEV(E1025:E1029)</f>
        <v>351.74465170063354</v>
      </c>
      <c r="K1029" s="1">
        <f>STDEV(E1022:E1029)</f>
        <v>498.80297785226355</v>
      </c>
      <c r="L1029" s="1">
        <f>IFERROR((E1029-D1029)/(C1029-D1029),0)</f>
        <v>0.57159221076746847</v>
      </c>
      <c r="M1029" s="1">
        <f>D1029/E1029-1</f>
        <v>-8.6897464474784414E-3</v>
      </c>
      <c r="N1029" s="1">
        <f>SUM(L1020:L1029)</f>
        <v>5.1964188257782178</v>
      </c>
      <c r="O1029" s="1">
        <f>SUM(M1020:M1029)</f>
        <v>-7.071468317946239E-2</v>
      </c>
      <c r="P1029" s="1">
        <f>(J1029-$P$2)/($P$1-$P$2)</f>
        <v>8.5651450904371235E-2</v>
      </c>
      <c r="Q1029" s="1">
        <f>(K1029-Q$2)/(Q$1-Q$2)</f>
        <v>0.10048863410388029</v>
      </c>
      <c r="R1029" s="1">
        <f>IFERROR((N1029-R$2)/(R$1-R$2),0)</f>
        <v>0.51140800579595913</v>
      </c>
      <c r="S1029" s="1">
        <f>IFERROR((O1029-S$2)/(S$1-S$2),0)</f>
        <v>0.80293284000460596</v>
      </c>
    </row>
    <row r="1030" spans="1:19" x14ac:dyDescent="0.25">
      <c r="A1030" s="2">
        <v>41334</v>
      </c>
      <c r="B1030" s="1">
        <v>57422</v>
      </c>
      <c r="C1030" s="1">
        <v>57422</v>
      </c>
      <c r="D1030" s="1">
        <v>56526</v>
      </c>
      <c r="E1030" s="1">
        <v>56884</v>
      </c>
      <c r="F1030" s="1">
        <f>IF((C1031-B1031)&gt;500,500,(E1031-B1031))</f>
        <v>-379</v>
      </c>
      <c r="G1030" s="1">
        <f>(E1031-B1031)</f>
        <v>-379</v>
      </c>
      <c r="H1030" s="1" t="str">
        <f>IF(AND(S1030&lt;0.69,P1030&gt;=0.46),"TRADE",IF(AND(S1030&lt;0.69,P1030&lt;0.11,Q1030&gt;=0.26),"TRADE",IF(AND(S1030&lt;0.69,P1030&lt;0.46,P1030&gt;=0.11,R1030&lt;0.84),"TRADE","NO TRADE")))</f>
        <v>NO TRADE</v>
      </c>
      <c r="I1030" s="1">
        <f>IF((C1031-B1031)&gt;500,1,0)</f>
        <v>0</v>
      </c>
      <c r="J1030" s="1">
        <f>STDEV(E1026:E1030)</f>
        <v>321.08908421184299</v>
      </c>
      <c r="K1030" s="1">
        <f>STDEV(E1023:E1030)</f>
        <v>460.41066684304474</v>
      </c>
      <c r="L1030" s="1">
        <f>IFERROR((E1030-D1030)/(C1030-D1030),0)</f>
        <v>0.39955357142857145</v>
      </c>
      <c r="M1030" s="1">
        <f>D1030/E1030-1</f>
        <v>-6.2935095984810729E-3</v>
      </c>
      <c r="N1030" s="1">
        <f>SUM(L1021:L1030)</f>
        <v>5.4123360335704254</v>
      </c>
      <c r="O1030" s="1">
        <f>SUM(M1021:M1030)</f>
        <v>-7.5263896282079745E-2</v>
      </c>
      <c r="P1030" s="1">
        <f>(J1030-$P$2)/($P$1-$P$2)</f>
        <v>7.6496092749021014E-2</v>
      </c>
      <c r="Q1030" s="1">
        <f>(K1030-Q$2)/(Q$1-Q$2)</f>
        <v>8.9689496959740822E-2</v>
      </c>
      <c r="R1030" s="1">
        <f>IFERROR((N1030-R$2)/(R$1-R$2),0)</f>
        <v>0.54515845447065803</v>
      </c>
      <c r="S1030" s="1">
        <f>IFERROR((O1030-S$2)/(S$1-S$2),0)</f>
        <v>0.78320083201976987</v>
      </c>
    </row>
    <row r="1031" spans="1:19" x14ac:dyDescent="0.25">
      <c r="A1031" s="2">
        <v>41337</v>
      </c>
      <c r="B1031" s="1">
        <v>56878</v>
      </c>
      <c r="C1031" s="1">
        <v>56878</v>
      </c>
      <c r="D1031" s="1">
        <v>56067</v>
      </c>
      <c r="E1031" s="1">
        <v>56499</v>
      </c>
      <c r="F1031" s="1">
        <f>IF((C1032-B1032)&gt;500,500,(E1032-B1032))</f>
        <v>500</v>
      </c>
      <c r="G1031" s="1">
        <f>(E1032-B1032)</f>
        <v>-557</v>
      </c>
      <c r="H1031" s="1" t="str">
        <f>IF(AND(S1031&lt;0.69,P1031&gt;=0.46),"TRADE",IF(AND(S1031&lt;0.69,P1031&lt;0.11,Q1031&gt;=0.26),"TRADE",IF(AND(S1031&lt;0.69,P1031&lt;0.46,P1031&gt;=0.11,R1031&lt;0.84),"TRADE","NO TRADE")))</f>
        <v>NO TRADE</v>
      </c>
      <c r="I1031" s="1">
        <f>IF((C1032-B1032)&gt;500,1,0)</f>
        <v>1</v>
      </c>
      <c r="J1031" s="1">
        <f>STDEV(E1027:E1031)</f>
        <v>361.15439911483844</v>
      </c>
      <c r="K1031" s="1">
        <f>STDEV(E1024:E1031)</f>
        <v>412.72924365911922</v>
      </c>
      <c r="L1031" s="1">
        <f>IFERROR((E1031-D1031)/(C1031-D1031),0)</f>
        <v>0.53267570900123307</v>
      </c>
      <c r="M1031" s="1">
        <f>D1031/E1031-1</f>
        <v>-7.6461530292571966E-3</v>
      </c>
      <c r="N1031" s="1">
        <f>SUM(L1022:L1031)</f>
        <v>5.5638722533771592</v>
      </c>
      <c r="O1031" s="1">
        <f>SUM(M1022:M1031)</f>
        <v>-7.9542812181472633E-2</v>
      </c>
      <c r="P1031" s="1">
        <f>(J1031-$P$2)/($P$1-$P$2)</f>
        <v>8.8461694353947823E-2</v>
      </c>
      <c r="Q1031" s="1">
        <f>(K1031-Q$2)/(Q$1-Q$2)</f>
        <v>7.6277482557499693E-2</v>
      </c>
      <c r="R1031" s="1">
        <f>IFERROR((N1031-R$2)/(R$1-R$2),0)</f>
        <v>0.56884538272080021</v>
      </c>
      <c r="S1031" s="1">
        <f>IFERROR((O1031-S$2)/(S$1-S$2),0)</f>
        <v>0.76464122604204898</v>
      </c>
    </row>
    <row r="1032" spans="1:19" x14ac:dyDescent="0.25">
      <c r="A1032" s="2">
        <v>41338</v>
      </c>
      <c r="B1032" s="1">
        <v>56508</v>
      </c>
      <c r="C1032" s="1">
        <v>57227</v>
      </c>
      <c r="D1032" s="1">
        <v>55951</v>
      </c>
      <c r="E1032" s="1">
        <v>55951</v>
      </c>
      <c r="F1032" s="1">
        <f>IF((C1033-B1033)&gt;500,500,(E1033-B1033))</f>
        <v>500</v>
      </c>
      <c r="G1032" s="1">
        <f>(E1033-B1033)</f>
        <v>1987</v>
      </c>
      <c r="H1032" s="1" t="str">
        <f>IF(AND(S1032&lt;0.69,P1032&gt;=0.46),"TRADE",IF(AND(S1032&lt;0.69,P1032&lt;0.11,Q1032&gt;=0.26),"TRADE",IF(AND(S1032&lt;0.69,P1032&lt;0.46,P1032&gt;=0.11,R1032&lt;0.84),"TRADE","NO TRADE")))</f>
        <v>NO TRADE</v>
      </c>
      <c r="I1032" s="1">
        <f>IF((C1033-B1033)&gt;500,1,0)</f>
        <v>1</v>
      </c>
      <c r="J1032" s="1">
        <f>STDEV(E1028:E1032)</f>
        <v>598.39476936216613</v>
      </c>
      <c r="K1032" s="1">
        <f>STDEV(E1025:E1032)</f>
        <v>462.46111805673536</v>
      </c>
      <c r="L1032" s="1">
        <f>IFERROR((E1032-D1032)/(C1032-D1032),0)</f>
        <v>0</v>
      </c>
      <c r="M1032" s="1">
        <f>D1032/E1032-1</f>
        <v>0</v>
      </c>
      <c r="N1032" s="1">
        <f>SUM(L1023:L1032)</f>
        <v>5.4671370659527341</v>
      </c>
      <c r="O1032" s="1">
        <f>SUM(M1023:M1032)</f>
        <v>-7.8146992660936609E-2</v>
      </c>
      <c r="P1032" s="1">
        <f>(J1032-$P$2)/($P$1-$P$2)</f>
        <v>0.15931409528622201</v>
      </c>
      <c r="Q1032" s="1">
        <f>(K1032-Q$2)/(Q$1-Q$2)</f>
        <v>9.0266255776335499E-2</v>
      </c>
      <c r="R1032" s="1">
        <f>IFERROR((N1032-R$2)/(R$1-R$2),0)</f>
        <v>0.55372451295970437</v>
      </c>
      <c r="S1032" s="1">
        <f>IFERROR((O1032-S$2)/(S$1-S$2),0)</f>
        <v>0.7706955306664599</v>
      </c>
    </row>
    <row r="1033" spans="1:19" x14ac:dyDescent="0.25">
      <c r="A1033" s="2">
        <v>41339</v>
      </c>
      <c r="B1033" s="1">
        <v>55953</v>
      </c>
      <c r="C1033" s="1">
        <v>58150</v>
      </c>
      <c r="D1033" s="1">
        <v>55953</v>
      </c>
      <c r="E1033" s="1">
        <v>57940</v>
      </c>
      <c r="F1033" s="1">
        <f>IF((C1034-B1034)&gt;500,500,(E1034-B1034))</f>
        <v>500</v>
      </c>
      <c r="G1033" s="1">
        <f>(E1034-B1034)</f>
        <v>907</v>
      </c>
      <c r="H1033" s="1" t="str">
        <f>IF(AND(S1033&lt;0.69,P1033&gt;=0.46),"TRADE",IF(AND(S1033&lt;0.69,P1033&lt;0.11,Q1033&gt;=0.26),"TRADE",IF(AND(S1033&lt;0.69,P1033&lt;0.46,P1033&gt;=0.11,R1033&lt;0.84),"TRADE","NO TRADE")))</f>
        <v>TRADE</v>
      </c>
      <c r="I1033" s="1">
        <f>IF((C1034-B1034)&gt;500,1,0)</f>
        <v>1</v>
      </c>
      <c r="J1033" s="1">
        <f>STDEV(E1029:E1033)</f>
        <v>776.20763974596389</v>
      </c>
      <c r="K1033" s="1">
        <f>STDEV(E1026:E1033)</f>
        <v>612.40391374600847</v>
      </c>
      <c r="L1033" s="1">
        <f>IFERROR((E1033-D1033)/(C1033-D1033),0)</f>
        <v>0.9044151115157032</v>
      </c>
      <c r="M1033" s="1">
        <f>D1033/E1033-1</f>
        <v>-3.4294097342078E-2</v>
      </c>
      <c r="N1033" s="1">
        <f>SUM(L1024:L1033)</f>
        <v>6.2777411025498706</v>
      </c>
      <c r="O1033" s="1">
        <f>SUM(M1024:M1033)</f>
        <v>-0.10987780900333499</v>
      </c>
      <c r="P1033" s="1">
        <f>(J1033-$P$2)/($P$1-$P$2)</f>
        <v>0.21241833201548185</v>
      </c>
      <c r="Q1033" s="1">
        <f>(K1033-Q$2)/(Q$1-Q$2)</f>
        <v>0.13244274299106265</v>
      </c>
      <c r="R1033" s="1">
        <f>IFERROR((N1033-R$2)/(R$1-R$2),0)</f>
        <v>0.68043164395875</v>
      </c>
      <c r="S1033" s="1">
        <f>IFERROR((O1033-S$2)/(S$1-S$2),0)</f>
        <v>0.6330645366219414</v>
      </c>
    </row>
    <row r="1034" spans="1:19" x14ac:dyDescent="0.25">
      <c r="A1034" s="2">
        <v>41340</v>
      </c>
      <c r="B1034" s="1">
        <v>57940</v>
      </c>
      <c r="C1034" s="1">
        <v>59472</v>
      </c>
      <c r="D1034" s="1">
        <v>57940</v>
      </c>
      <c r="E1034" s="1">
        <v>58847</v>
      </c>
      <c r="F1034" s="1">
        <f>IF((C1035-B1035)&gt;500,500,(E1035-B1035))</f>
        <v>-409</v>
      </c>
      <c r="G1034" s="1">
        <f>(E1035-B1035)</f>
        <v>-409</v>
      </c>
      <c r="H1034" s="1" t="str">
        <f>IF(AND(S1034&lt;0.69,P1034&gt;=0.46),"TRADE",IF(AND(S1034&lt;0.69,P1034&lt;0.11,Q1034&gt;=0.26),"TRADE",IF(AND(S1034&lt;0.69,P1034&lt;0.46,P1034&gt;=0.11,R1034&lt;0.84),"TRADE","NO TRADE")))</f>
        <v>TRADE</v>
      </c>
      <c r="I1034" s="1">
        <f>IF((C1035-B1035)&gt;500,1,0)</f>
        <v>0</v>
      </c>
      <c r="J1034" s="1">
        <f>STDEV(E1030:E1034)</f>
        <v>1162.8132696181276</v>
      </c>
      <c r="K1034" s="1">
        <f>STDEV(E1027:E1034)</f>
        <v>888.54552098198258</v>
      </c>
      <c r="L1034" s="1">
        <f>IFERROR((E1034-D1034)/(C1034-D1034),0)</f>
        <v>0.59203655352480422</v>
      </c>
      <c r="M1034" s="1">
        <f>D1034/E1034-1</f>
        <v>-1.5412850272741196E-2</v>
      </c>
      <c r="N1034" s="1">
        <f>SUM(L1025:L1034)</f>
        <v>5.9601164264636344</v>
      </c>
      <c r="O1034" s="1">
        <f>SUM(M1025:M1034)</f>
        <v>-0.11237996566019159</v>
      </c>
      <c r="P1034" s="1">
        <f>(J1034-$P$2)/($P$1-$P$2)</f>
        <v>0.32787902305141436</v>
      </c>
      <c r="Q1034" s="1">
        <f>(K1034-Q$2)/(Q$1-Q$2)</f>
        <v>0.2101169180889961</v>
      </c>
      <c r="R1034" s="1">
        <f>IFERROR((N1034-R$2)/(R$1-R$2),0)</f>
        <v>0.63078309839964397</v>
      </c>
      <c r="S1034" s="1">
        <f>IFERROR((O1034-S$2)/(S$1-S$2),0)</f>
        <v>0.62221154424310576</v>
      </c>
    </row>
    <row r="1035" spans="1:19" x14ac:dyDescent="0.25">
      <c r="A1035" s="2">
        <v>41341</v>
      </c>
      <c r="B1035" s="1">
        <v>58842</v>
      </c>
      <c r="C1035" s="1">
        <v>59031</v>
      </c>
      <c r="D1035" s="1">
        <v>58129</v>
      </c>
      <c r="E1035" s="1">
        <v>58433</v>
      </c>
      <c r="F1035" s="1">
        <f>IF((C1036-B1036)&gt;500,500,(E1036-B1036))</f>
        <v>105</v>
      </c>
      <c r="G1035" s="1">
        <f>(E1036-B1036)</f>
        <v>105</v>
      </c>
      <c r="H1035" s="1" t="str">
        <f>IF(AND(S1035&lt;0.69,P1035&gt;=0.46),"TRADE",IF(AND(S1035&lt;0.69,P1035&lt;0.11,Q1035&gt;=0.26),"TRADE",IF(AND(S1035&lt;0.69,P1035&lt;0.46,P1035&gt;=0.11,R1035&lt;0.84),"TRADE","NO TRADE")))</f>
        <v>TRADE</v>
      </c>
      <c r="I1035" s="1">
        <f>IF((C1036-B1036)&gt;500,1,0)</f>
        <v>0</v>
      </c>
      <c r="J1035" s="1">
        <f>STDEV(E1031:E1035)</f>
        <v>1252.409677381966</v>
      </c>
      <c r="K1035" s="1">
        <f>STDEV(E1028:E1035)</f>
        <v>974.40604619282965</v>
      </c>
      <c r="L1035" s="1">
        <f>IFERROR((E1035-D1035)/(C1035-D1035),0)</f>
        <v>0.33702882483370289</v>
      </c>
      <c r="M1035" s="1">
        <f>D1035/E1035-1</f>
        <v>-5.2025396608080809E-3</v>
      </c>
      <c r="N1035" s="1">
        <f>SUM(L1026:L1035)</f>
        <v>5.3680113930296196</v>
      </c>
      <c r="O1035" s="1">
        <f>SUM(M1026:M1035)</f>
        <v>-0.10717631098972991</v>
      </c>
      <c r="P1035" s="1">
        <f>(J1035-$P$2)/($P$1-$P$2)</f>
        <v>0.35463720336599136</v>
      </c>
      <c r="Q1035" s="1">
        <f>(K1035-Q$2)/(Q$1-Q$2)</f>
        <v>0.23426809739146467</v>
      </c>
      <c r="R1035" s="1">
        <f>IFERROR((N1035-R$2)/(R$1-R$2),0)</f>
        <v>0.53822998165048042</v>
      </c>
      <c r="S1035" s="1">
        <f>IFERROR((O1035-S$2)/(S$1-S$2),0)</f>
        <v>0.64478216320329573</v>
      </c>
    </row>
    <row r="1036" spans="1:19" x14ac:dyDescent="0.25">
      <c r="A1036" s="2">
        <v>41344</v>
      </c>
      <c r="B1036" s="1">
        <v>58440</v>
      </c>
      <c r="C1036" s="1">
        <v>58547</v>
      </c>
      <c r="D1036" s="1">
        <v>57800</v>
      </c>
      <c r="E1036" s="1">
        <v>58545</v>
      </c>
      <c r="F1036" s="1">
        <f>IF((C1037-B1037)&gt;500,500,(E1037-B1037))</f>
        <v>-333</v>
      </c>
      <c r="G1036" s="1">
        <f>(E1037-B1037)</f>
        <v>-333</v>
      </c>
      <c r="H1036" s="1" t="str">
        <f>IF(AND(S1036&lt;0.69,P1036&gt;=0.46),"TRADE",IF(AND(S1036&lt;0.69,P1036&lt;0.11,Q1036&gt;=0.26),"TRADE",IF(AND(S1036&lt;0.69,P1036&lt;0.46,P1036&gt;=0.11,R1036&lt;0.84),"TRADE","NO TRADE")))</f>
        <v>TRADE</v>
      </c>
      <c r="I1036" s="1">
        <f>IF((C1037-B1037)&gt;500,1,0)</f>
        <v>0</v>
      </c>
      <c r="J1036" s="1">
        <f>STDEV(E1032:E1036)</f>
        <v>1160.5809752016444</v>
      </c>
      <c r="K1036" s="1">
        <f>STDEV(E1029:E1036)</f>
        <v>1050.3717624182946</v>
      </c>
      <c r="L1036" s="1">
        <f>IFERROR((E1036-D1036)/(C1036-D1036),0)</f>
        <v>0.99732262382864789</v>
      </c>
      <c r="M1036" s="1">
        <f>D1036/E1036-1</f>
        <v>-1.2725254078059578E-2</v>
      </c>
      <c r="N1036" s="1">
        <f>SUM(L1027:L1036)</f>
        <v>6.0956863203813025</v>
      </c>
      <c r="O1036" s="1">
        <f>SUM(M1027:M1036)</f>
        <v>-0.11638678178332162</v>
      </c>
      <c r="P1036" s="1">
        <f>(J1036-$P$2)/($P$1-$P$2)</f>
        <v>0.32721234301365071</v>
      </c>
      <c r="Q1036" s="1">
        <f>(K1036-Q$2)/(Q$1-Q$2)</f>
        <v>0.25563602670352381</v>
      </c>
      <c r="R1036" s="1">
        <f>IFERROR((N1036-R$2)/(R$1-R$2),0)</f>
        <v>0.65197429845863142</v>
      </c>
      <c r="S1036" s="1">
        <f>IFERROR((O1036-S$2)/(S$1-S$2),0)</f>
        <v>0.60483215885228203</v>
      </c>
    </row>
    <row r="1037" spans="1:19" x14ac:dyDescent="0.25">
      <c r="A1037" s="2">
        <v>41345</v>
      </c>
      <c r="B1037" s="1">
        <v>58542</v>
      </c>
      <c r="C1037" s="1">
        <v>58709</v>
      </c>
      <c r="D1037" s="1">
        <v>58113</v>
      </c>
      <c r="E1037" s="1">
        <v>58209</v>
      </c>
      <c r="F1037" s="1">
        <f>IF((C1038-B1038)&gt;500,500,(E1038-B1038))</f>
        <v>-818</v>
      </c>
      <c r="G1037" s="1">
        <f>(E1038-B1038)</f>
        <v>-818</v>
      </c>
      <c r="H1037" s="1" t="str">
        <f>IF(AND(S1037&lt;0.69,P1037&gt;=0.46),"TRADE",IF(AND(S1037&lt;0.69,P1037&lt;0.11,Q1037&gt;=0.26),"TRADE",IF(AND(S1037&lt;0.69,P1037&lt;0.46,P1037&gt;=0.11,R1037&lt;0.84),"TRADE","NO TRADE")))</f>
        <v>TRADE</v>
      </c>
      <c r="I1037" s="1">
        <f>IF((C1038-B1038)&gt;500,1,0)</f>
        <v>0</v>
      </c>
      <c r="J1037" s="1">
        <f>STDEV(E1033:E1037)</f>
        <v>342.7348829634941</v>
      </c>
      <c r="K1037" s="1">
        <f>STDEV(E1030:E1037)</f>
        <v>1071.7278439177417</v>
      </c>
      <c r="L1037" s="1">
        <f>IFERROR((E1037-D1037)/(C1037-D1037),0)</f>
        <v>0.16107382550335569</v>
      </c>
      <c r="M1037" s="1">
        <f>D1037/E1037-1</f>
        <v>-1.6492295005926527E-3</v>
      </c>
      <c r="N1037" s="1">
        <f>SUM(L1028:L1037)</f>
        <v>5.3171768125513248</v>
      </c>
      <c r="O1037" s="1">
        <f>SUM(M1028:M1037)</f>
        <v>-0.10219727838254644</v>
      </c>
      <c r="P1037" s="1">
        <f>(J1037-$P$2)/($P$1-$P$2)</f>
        <v>8.2960662038187263E-2</v>
      </c>
      <c r="Q1037" s="1">
        <f>(K1037-Q$2)/(Q$1-Q$2)</f>
        <v>0.2616431475803726</v>
      </c>
      <c r="R1037" s="1">
        <f>IFERROR((N1037-R$2)/(R$1-R$2),0)</f>
        <v>0.5302839271563724</v>
      </c>
      <c r="S1037" s="1">
        <f>IFERROR((O1037-S$2)/(S$1-S$2),0)</f>
        <v>0.66637849402920901</v>
      </c>
    </row>
    <row r="1038" spans="1:19" x14ac:dyDescent="0.25">
      <c r="A1038" s="2">
        <v>41346</v>
      </c>
      <c r="B1038" s="1">
        <v>58204</v>
      </c>
      <c r="C1038" s="1">
        <v>58411</v>
      </c>
      <c r="D1038" s="1">
        <v>57286</v>
      </c>
      <c r="E1038" s="1">
        <v>57386</v>
      </c>
      <c r="F1038" s="1">
        <f>IF((C1039-B1039)&gt;500,500,(E1039-B1039))</f>
        <v>-105</v>
      </c>
      <c r="G1038" s="1">
        <f>(E1039-B1039)</f>
        <v>-105</v>
      </c>
      <c r="H1038" s="1" t="str">
        <f>IF(AND(S1038&lt;0.69,P1038&gt;=0.46),"TRADE",IF(AND(S1038&lt;0.69,P1038&lt;0.11,Q1038&gt;=0.26),"TRADE",IF(AND(S1038&lt;0.69,P1038&lt;0.46,P1038&gt;=0.11,R1038&lt;0.84),"TRADE","NO TRADE")))</f>
        <v>NO TRADE</v>
      </c>
      <c r="I1038" s="1">
        <f>IF((C1039-B1039)&gt;500,1,0)</f>
        <v>0</v>
      </c>
      <c r="J1038" s="1">
        <f>STDEV(E1034:E1038)</f>
        <v>552.11411863852925</v>
      </c>
      <c r="K1038" s="1">
        <f>STDEV(E1031:E1038)</f>
        <v>1033.5852649878479</v>
      </c>
      <c r="L1038" s="1">
        <f>IFERROR((E1038-D1038)/(C1038-D1038),0)</f>
        <v>8.8888888888888892E-2</v>
      </c>
      <c r="M1038" s="1">
        <f>D1038/E1038-1</f>
        <v>-1.7425852995504032E-3</v>
      </c>
      <c r="N1038" s="1">
        <f>SUM(L1029:L1038)</f>
        <v>4.5845873192923747</v>
      </c>
      <c r="O1038" s="1">
        <f>SUM(M1029:M1038)</f>
        <v>-9.3655965229046623E-2</v>
      </c>
      <c r="P1038" s="1">
        <f>(J1038-$P$2)/($P$1-$P$2)</f>
        <v>0.14549226885314426</v>
      </c>
      <c r="Q1038" s="1">
        <f>(K1038-Q$2)/(Q$1-Q$2)</f>
        <v>0.25091425603757961</v>
      </c>
      <c r="R1038" s="1">
        <f>IFERROR((N1038-R$2)/(R$1-R$2),0)</f>
        <v>0.41577140476559238</v>
      </c>
      <c r="S1038" s="1">
        <f>IFERROR((O1038-S$2)/(S$1-S$2),0)</f>
        <v>0.70342605710091433</v>
      </c>
    </row>
    <row r="1039" spans="1:19" x14ac:dyDescent="0.25">
      <c r="A1039" s="2">
        <v>41347</v>
      </c>
      <c r="B1039" s="1">
        <v>57386</v>
      </c>
      <c r="C1039" s="1">
        <v>57850</v>
      </c>
      <c r="D1039" s="1">
        <v>56722</v>
      </c>
      <c r="E1039" s="1">
        <v>57281</v>
      </c>
      <c r="F1039" s="1">
        <f>IF((C1040-B1040)&gt;500,500,(E1040-B1040))</f>
        <v>-406</v>
      </c>
      <c r="G1039" s="1">
        <f>(E1040-B1040)</f>
        <v>-406</v>
      </c>
      <c r="H1039" s="1" t="str">
        <f>IF(AND(S1039&lt;0.69,P1039&gt;=0.46),"TRADE",IF(AND(S1039&lt;0.69,P1039&lt;0.11,Q1039&gt;=0.26),"TRADE",IF(AND(S1039&lt;0.69,P1039&lt;0.46,P1039&gt;=0.11,R1039&lt;0.84),"TRADE","NO TRADE")))</f>
        <v>NO TRADE</v>
      </c>
      <c r="I1039" s="1">
        <f>IF((C1040-B1040)&gt;500,1,0)</f>
        <v>0</v>
      </c>
      <c r="J1039" s="1">
        <f>STDEV(E1035:E1039)</f>
        <v>595.37567971827661</v>
      </c>
      <c r="K1039" s="1">
        <f>STDEV(E1032:E1039)</f>
        <v>933.0253403387743</v>
      </c>
      <c r="L1039" s="1">
        <f>IFERROR((E1039-D1039)/(C1039-D1039),0)</f>
        <v>0.49556737588652483</v>
      </c>
      <c r="M1039" s="1">
        <f>D1039/E1039-1</f>
        <v>-9.7589078402960938E-3</v>
      </c>
      <c r="N1039" s="1">
        <f>SUM(L1030:L1039)</f>
        <v>4.5085624844114314</v>
      </c>
      <c r="O1039" s="1">
        <f>SUM(M1030:M1039)</f>
        <v>-9.4725126621864275E-2</v>
      </c>
      <c r="P1039" s="1">
        <f>(J1039-$P$2)/($P$1-$P$2)</f>
        <v>0.15841243698213012</v>
      </c>
      <c r="Q1039" s="1">
        <f>(K1039-Q$2)/(Q$1-Q$2)</f>
        <v>0.22262837303280511</v>
      </c>
      <c r="R1039" s="1">
        <f>IFERROR((N1039-R$2)/(R$1-R$2),0)</f>
        <v>0.40388781144809704</v>
      </c>
      <c r="S1039" s="1">
        <f>IFERROR((O1039-S$2)/(S$1-S$2),0)</f>
        <v>0.69878861746810872</v>
      </c>
    </row>
    <row r="1040" spans="1:19" x14ac:dyDescent="0.25">
      <c r="A1040" s="2">
        <v>41348</v>
      </c>
      <c r="B1040" s="1">
        <v>57275</v>
      </c>
      <c r="C1040" s="1">
        <v>57532</v>
      </c>
      <c r="D1040" s="1">
        <v>56805</v>
      </c>
      <c r="E1040" s="1">
        <v>56869</v>
      </c>
      <c r="F1040" s="1">
        <f>IF((C1041-B1041)&gt;500,500,(E1041-B1041))</f>
        <v>104</v>
      </c>
      <c r="G1040" s="1">
        <f>(E1041-B1041)</f>
        <v>104</v>
      </c>
      <c r="H1040" s="1" t="str">
        <f>IF(AND(S1040&lt;0.69,P1040&gt;=0.46),"TRADE",IF(AND(S1040&lt;0.69,P1040&lt;0.11,Q1040&gt;=0.26),"TRADE",IF(AND(S1040&lt;0.69,P1040&lt;0.46,P1040&gt;=0.11,R1040&lt;0.84),"TRADE","NO TRADE")))</f>
        <v>NO TRADE</v>
      </c>
      <c r="I1040" s="1">
        <f>IF((C1041-B1041)&gt;500,1,0)</f>
        <v>0</v>
      </c>
      <c r="J1040" s="1">
        <f>STDEV(E1036:E1040)</f>
        <v>694.44294222059739</v>
      </c>
      <c r="K1040" s="1">
        <f>STDEV(E1033:E1040)</f>
        <v>696.14340681869771</v>
      </c>
      <c r="L1040" s="1">
        <f>IFERROR((E1040-D1040)/(C1040-D1040),0)</f>
        <v>8.8033012379642367E-2</v>
      </c>
      <c r="M1040" s="1">
        <f>D1040/E1040-1</f>
        <v>-1.1253934481000316E-3</v>
      </c>
      <c r="N1040" s="1">
        <f>SUM(L1031:L1040)</f>
        <v>4.1970419253625026</v>
      </c>
      <c r="O1040" s="1">
        <f>SUM(M1031:M1040)</f>
        <v>-8.9557010471483234E-2</v>
      </c>
      <c r="P1040" s="1">
        <f>(J1040-$P$2)/($P$1-$P$2)</f>
        <v>0.18799911059404398</v>
      </c>
      <c r="Q1040" s="1">
        <f>(K1040-Q$2)/(Q$1-Q$2)</f>
        <v>0.15599731020259475</v>
      </c>
      <c r="R1040" s="1">
        <f>IFERROR((N1040-R$2)/(R$1-R$2),0)</f>
        <v>0.35519341257733772</v>
      </c>
      <c r="S1040" s="1">
        <f>IFERROR((O1040-S$2)/(S$1-S$2),0)</f>
        <v>0.72120508968991059</v>
      </c>
    </row>
    <row r="1041" spans="1:19" x14ac:dyDescent="0.25">
      <c r="A1041" s="2">
        <v>41351</v>
      </c>
      <c r="B1041" s="1">
        <v>56869</v>
      </c>
      <c r="C1041" s="1">
        <v>57152</v>
      </c>
      <c r="D1041" s="1">
        <v>56139</v>
      </c>
      <c r="E1041" s="1">
        <v>56973</v>
      </c>
      <c r="F1041" s="1">
        <f>IF((C1042-B1042)&gt;500,500,(E1042-B1042))</f>
        <v>-612</v>
      </c>
      <c r="G1041" s="1">
        <f>(E1042-B1042)</f>
        <v>-612</v>
      </c>
      <c r="H1041" s="1" t="str">
        <f>IF(AND(S1041&lt;0.69,P1041&gt;=0.46),"TRADE",IF(AND(S1041&lt;0.69,P1041&lt;0.11,Q1041&gt;=0.26),"TRADE",IF(AND(S1041&lt;0.69,P1041&lt;0.46,P1041&gt;=0.11,R1041&lt;0.84),"TRADE","NO TRADE")))</f>
        <v>NO TRADE</v>
      </c>
      <c r="I1041" s="1">
        <f>IF((C1042-B1042)&gt;500,1,0)</f>
        <v>0</v>
      </c>
      <c r="J1041" s="1">
        <f>STDEV(E1037:E1041)</f>
        <v>528.49389778880129</v>
      </c>
      <c r="K1041" s="1">
        <f>STDEV(E1034:E1041)</f>
        <v>775.3427698213776</v>
      </c>
      <c r="L1041" s="1">
        <f>IFERROR((E1041-D1041)/(C1041-D1041),0)</f>
        <v>0.82329713721618958</v>
      </c>
      <c r="M1041" s="1">
        <f>D1041/E1041-1</f>
        <v>-1.4638512979832541E-2</v>
      </c>
      <c r="N1041" s="1">
        <f>SUM(L1032:L1041)</f>
        <v>4.4876633535774593</v>
      </c>
      <c r="O1041" s="1">
        <f>SUM(M1032:M1041)</f>
        <v>-9.6549370422058578E-2</v>
      </c>
      <c r="P1041" s="1">
        <f>(J1041-$P$2)/($P$1-$P$2)</f>
        <v>0.13843803370754454</v>
      </c>
      <c r="Q1041" s="1">
        <f>(K1041-Q$2)/(Q$1-Q$2)</f>
        <v>0.17827481213752783</v>
      </c>
      <c r="R1041" s="1">
        <f>IFERROR((N1041-R$2)/(R$1-R$2),0)</f>
        <v>0.40062102669402311</v>
      </c>
      <c r="S1041" s="1">
        <f>IFERROR((O1041-S$2)/(S$1-S$2),0)</f>
        <v>0.6908760417281391</v>
      </c>
    </row>
    <row r="1042" spans="1:19" x14ac:dyDescent="0.25">
      <c r="A1042" s="2">
        <v>41352</v>
      </c>
      <c r="B1042" s="1">
        <v>56973</v>
      </c>
      <c r="C1042" s="1">
        <v>57038</v>
      </c>
      <c r="D1042" s="1">
        <v>56100</v>
      </c>
      <c r="E1042" s="1">
        <v>56361</v>
      </c>
      <c r="F1042" s="1">
        <f>IF((C1043-B1043)&gt;500,500,(E1043-B1043))</f>
        <v>-331</v>
      </c>
      <c r="G1042" s="1">
        <f>(E1043-B1043)</f>
        <v>-331</v>
      </c>
      <c r="H1042" s="1" t="str">
        <f>IF(AND(S1042&lt;0.69,P1042&gt;=0.46),"TRADE",IF(AND(S1042&lt;0.69,P1042&lt;0.11,Q1042&gt;=0.26),"TRADE",IF(AND(S1042&lt;0.69,P1042&lt;0.46,P1042&gt;=0.11,R1042&lt;0.84),"TRADE","NO TRADE")))</f>
        <v>NO TRADE</v>
      </c>
      <c r="I1042" s="1">
        <f>IF((C1043-B1043)&gt;500,1,0)</f>
        <v>0</v>
      </c>
      <c r="J1042" s="1">
        <f>STDEV(E1038:E1042)</f>
        <v>403.35716183055433</v>
      </c>
      <c r="K1042" s="1">
        <f>STDEV(E1035:E1042)</f>
        <v>801.69079139029657</v>
      </c>
      <c r="L1042" s="1">
        <f>IFERROR((E1042-D1042)/(C1042-D1042),0)</f>
        <v>0.27825159914712155</v>
      </c>
      <c r="M1042" s="1">
        <f>D1042/E1042-1</f>
        <v>-4.6308617661148244E-3</v>
      </c>
      <c r="N1042" s="1">
        <f>SUM(L1033:L1042)</f>
        <v>4.7659149527245805</v>
      </c>
      <c r="O1042" s="1">
        <f>SUM(M1033:M1042)</f>
        <v>-0.1011802321881734</v>
      </c>
      <c r="P1042" s="1">
        <f>(J1042-$P$2)/($P$1-$P$2)</f>
        <v>0.1010656498327992</v>
      </c>
      <c r="Q1042" s="1">
        <f>(K1042-Q$2)/(Q$1-Q$2)</f>
        <v>0.18568608514818816</v>
      </c>
      <c r="R1042" s="1">
        <f>IFERROR((N1042-R$2)/(R$1-R$2),0)</f>
        <v>0.44411508819886408</v>
      </c>
      <c r="S1042" s="1">
        <f>IFERROR((O1042-S$2)/(S$1-S$2),0)</f>
        <v>0.67078988632401493</v>
      </c>
    </row>
    <row r="1043" spans="1:19" x14ac:dyDescent="0.25">
      <c r="A1043" s="2">
        <v>41353</v>
      </c>
      <c r="B1043" s="1">
        <v>56361</v>
      </c>
      <c r="C1043" s="1">
        <v>56396</v>
      </c>
      <c r="D1043" s="1">
        <v>55831</v>
      </c>
      <c r="E1043" s="1">
        <v>56030</v>
      </c>
      <c r="F1043" s="1">
        <f>IF((C1044-B1044)&gt;500,500,(E1044-B1044))</f>
        <v>-448</v>
      </c>
      <c r="G1043" s="1">
        <f>(E1044-B1044)</f>
        <v>-448</v>
      </c>
      <c r="H1043" s="1" t="str">
        <f>IF(AND(S1043&lt;0.69,P1043&gt;=0.46),"TRADE",IF(AND(S1043&lt;0.69,P1043&lt;0.11,Q1043&gt;=0.26),"TRADE",IF(AND(S1043&lt;0.69,P1043&lt;0.46,P1043&gt;=0.11,R1043&lt;0.84),"TRADE","NO TRADE")))</f>
        <v>NO TRADE</v>
      </c>
      <c r="I1043" s="1">
        <f>IF((C1044-B1044)&gt;500,1,0)</f>
        <v>0</v>
      </c>
      <c r="J1043" s="1">
        <f>STDEV(E1039:E1043)</f>
        <v>501.10697460721894</v>
      </c>
      <c r="K1043" s="1">
        <f>STDEV(E1036:E1043)</f>
        <v>853.71536742138392</v>
      </c>
      <c r="L1043" s="1">
        <f>IFERROR((E1043-D1043)/(C1043-D1043),0)</f>
        <v>0.35221238938053095</v>
      </c>
      <c r="M1043" s="1">
        <f>D1043/E1043-1</f>
        <v>-3.5516687488845733E-3</v>
      </c>
      <c r="N1043" s="1">
        <f>SUM(L1034:L1043)</f>
        <v>4.2137122305894099</v>
      </c>
      <c r="O1043" s="1">
        <f>SUM(M1034:M1043)</f>
        <v>-7.0437803594979975E-2</v>
      </c>
      <c r="P1043" s="1">
        <f>(J1043-$P$2)/($P$1-$P$2)</f>
        <v>0.13025886395013803</v>
      </c>
      <c r="Q1043" s="1">
        <f>(K1043-Q$2)/(Q$1-Q$2)</f>
        <v>0.20031975831494594</v>
      </c>
      <c r="R1043" s="1">
        <f>IFERROR((N1043-R$2)/(R$1-R$2),0)</f>
        <v>0.35779918118052267</v>
      </c>
      <c r="S1043" s="1">
        <f>IFERROR((O1043-S$2)/(S$1-S$2),0)</f>
        <v>0.80413379279547481</v>
      </c>
    </row>
    <row r="1044" spans="1:19" x14ac:dyDescent="0.25">
      <c r="A1044" s="2">
        <v>41354</v>
      </c>
      <c r="B1044" s="1">
        <v>56025</v>
      </c>
      <c r="C1044" s="1">
        <v>56044</v>
      </c>
      <c r="D1044" s="1">
        <v>55382</v>
      </c>
      <c r="E1044" s="1">
        <v>55577</v>
      </c>
      <c r="F1044" s="1">
        <f>IF((C1045-B1045)&gt;500,500,(E1045-B1045))</f>
        <v>-334</v>
      </c>
      <c r="G1044" s="1">
        <f>(E1045-B1045)</f>
        <v>-334</v>
      </c>
      <c r="H1044" s="1" t="str">
        <f>IF(AND(S1044&lt;0.69,P1044&gt;=0.46),"TRADE",IF(AND(S1044&lt;0.69,P1044&lt;0.11,Q1044&gt;=0.26),"TRADE",IF(AND(S1044&lt;0.69,P1044&lt;0.46,P1044&gt;=0.11,R1044&lt;0.84),"TRADE","NO TRADE")))</f>
        <v>NO TRADE</v>
      </c>
      <c r="I1044" s="1">
        <f>IF((C1045-B1045)&gt;500,1,0)</f>
        <v>0</v>
      </c>
      <c r="J1044" s="1">
        <f>STDEV(E1040:E1044)</f>
        <v>582.4130836442464</v>
      </c>
      <c r="K1044" s="1">
        <f>STDEV(E1037:E1044)</f>
        <v>833.73972471714967</v>
      </c>
      <c r="L1044" s="1">
        <f>IFERROR((E1044-D1044)/(C1044-D1044),0)</f>
        <v>0.29456193353474319</v>
      </c>
      <c r="M1044" s="1">
        <f>D1044/E1044-1</f>
        <v>-3.5086456627742013E-3</v>
      </c>
      <c r="N1044" s="1">
        <f>SUM(L1035:L1044)</f>
        <v>3.9162376105993482</v>
      </c>
      <c r="O1044" s="1">
        <f>SUM(M1035:M1044)</f>
        <v>-5.853359898501298E-2</v>
      </c>
      <c r="P1044" s="1">
        <f>(J1044-$P$2)/($P$1-$P$2)</f>
        <v>0.15454112682862281</v>
      </c>
      <c r="Q1044" s="1">
        <f>(K1044-Q$2)/(Q$1-Q$2)</f>
        <v>0.19470093258045038</v>
      </c>
      <c r="R1044" s="1">
        <f>IFERROR((N1044-R$2)/(R$1-R$2),0)</f>
        <v>0.31130033101170129</v>
      </c>
      <c r="S1044" s="1">
        <f>IFERROR((O1044-S$2)/(S$1-S$2),0)</f>
        <v>0.85576774687026802</v>
      </c>
    </row>
    <row r="1045" spans="1:19" x14ac:dyDescent="0.25">
      <c r="A1045" s="2">
        <v>41355</v>
      </c>
      <c r="B1045" s="1">
        <v>55577</v>
      </c>
      <c r="C1045" s="1">
        <v>55893</v>
      </c>
      <c r="D1045" s="1">
        <v>55098</v>
      </c>
      <c r="E1045" s="1">
        <v>55243</v>
      </c>
      <c r="F1045" s="1">
        <f>IF((C1046-B1046)&gt;500,500,(E1046-B1046))</f>
        <v>-377</v>
      </c>
      <c r="G1045" s="1">
        <f>(E1046-B1046)</f>
        <v>-377</v>
      </c>
      <c r="H1045" s="1" t="str">
        <f>IF(AND(S1045&lt;0.69,P1045&gt;=0.46),"TRADE",IF(AND(S1045&lt;0.69,P1045&lt;0.11,Q1045&gt;=0.26),"TRADE",IF(AND(S1045&lt;0.69,P1045&lt;0.46,P1045&gt;=0.11,R1045&lt;0.84),"TRADE","NO TRADE")))</f>
        <v>NO TRADE</v>
      </c>
      <c r="I1045" s="1">
        <f>IF((C1046-B1046)&gt;500,1,0)</f>
        <v>0</v>
      </c>
      <c r="J1045" s="1">
        <f>STDEV(E1041:E1045)</f>
        <v>675.12161867325801</v>
      </c>
      <c r="K1045" s="1">
        <f>STDEV(E1038:E1045)</f>
        <v>794.37720439168118</v>
      </c>
      <c r="L1045" s="1">
        <f>IFERROR((E1045-D1045)/(C1045-D1045),0)</f>
        <v>0.18238993710691823</v>
      </c>
      <c r="M1045" s="1">
        <f>D1045/E1045-1</f>
        <v>-2.6247669387976513E-3</v>
      </c>
      <c r="N1045" s="1">
        <f>SUM(L1036:L1045)</f>
        <v>3.7615987228725638</v>
      </c>
      <c r="O1045" s="1">
        <f>SUM(M1036:M1045)</f>
        <v>-5.595582626300255E-2</v>
      </c>
      <c r="P1045" s="1">
        <f>(J1045-$P$2)/($P$1-$P$2)</f>
        <v>0.1822287513542101</v>
      </c>
      <c r="Q1045" s="1">
        <f>(K1045-Q$2)/(Q$1-Q$2)</f>
        <v>0.1836288912221784</v>
      </c>
      <c r="R1045" s="1">
        <f>IFERROR((N1045-R$2)/(R$1-R$2),0)</f>
        <v>0.28712841856108229</v>
      </c>
      <c r="S1045" s="1">
        <f>IFERROR((O1045-S$2)/(S$1-S$2),0)</f>
        <v>0.86694872054339367</v>
      </c>
    </row>
    <row r="1046" spans="1:19" x14ac:dyDescent="0.25">
      <c r="A1046" s="2">
        <v>41358</v>
      </c>
      <c r="B1046" s="1">
        <v>55250</v>
      </c>
      <c r="C1046" s="1">
        <v>55450</v>
      </c>
      <c r="D1046" s="1">
        <v>54648</v>
      </c>
      <c r="E1046" s="1">
        <v>54873</v>
      </c>
      <c r="F1046" s="1">
        <f>IF((C1047-B1047)&gt;500,500,(E1047-B1047))</f>
        <v>500</v>
      </c>
      <c r="G1046" s="1">
        <f>(E1047-B1047)</f>
        <v>792</v>
      </c>
      <c r="H1046" s="1" t="str">
        <f>IF(AND(S1046&lt;0.69,P1046&gt;=0.46),"TRADE",IF(AND(S1046&lt;0.69,P1046&lt;0.11,Q1046&gt;=0.26),"TRADE",IF(AND(S1046&lt;0.69,P1046&lt;0.46,P1046&gt;=0.11,R1046&lt;0.84),"TRADE","NO TRADE")))</f>
        <v>NO TRADE</v>
      </c>
      <c r="I1046" s="1">
        <f>IF((C1047-B1047)&gt;500,1,0)</f>
        <v>1</v>
      </c>
      <c r="J1046" s="1">
        <f>STDEV(E1042:E1046)</f>
        <v>595.63344432629037</v>
      </c>
      <c r="K1046" s="1">
        <f>STDEV(E1039:E1046)</f>
        <v>871.29401917902715</v>
      </c>
      <c r="L1046" s="1">
        <f>IFERROR((E1046-D1046)/(C1046-D1046),0)</f>
        <v>0.28054862842892769</v>
      </c>
      <c r="M1046" s="1">
        <f>D1046/E1046-1</f>
        <v>-4.1003772347055767E-3</v>
      </c>
      <c r="N1046" s="1">
        <f>SUM(L1037:L1046)</f>
        <v>3.0448247274728431</v>
      </c>
      <c r="O1046" s="1">
        <f>SUM(M1037:M1046)</f>
        <v>-4.7330949419648549E-2</v>
      </c>
      <c r="P1046" s="1">
        <f>(J1046-$P$2)/($P$1-$P$2)</f>
        <v>0.15848941899549532</v>
      </c>
      <c r="Q1046" s="1">
        <f>(K1046-Q$2)/(Q$1-Q$2)</f>
        <v>0.20526434920175851</v>
      </c>
      <c r="R1046" s="1">
        <f>IFERROR((N1046-R$2)/(R$1-R$2),0)</f>
        <v>0.17508804813179127</v>
      </c>
      <c r="S1046" s="1">
        <f>IFERROR((O1046-S$2)/(S$1-S$2),0)</f>
        <v>0.90435873737539796</v>
      </c>
    </row>
    <row r="1047" spans="1:19" x14ac:dyDescent="0.25">
      <c r="A1047" s="2">
        <v>41359</v>
      </c>
      <c r="B1047" s="1">
        <v>54879</v>
      </c>
      <c r="C1047" s="1">
        <v>55763</v>
      </c>
      <c r="D1047" s="1">
        <v>54879</v>
      </c>
      <c r="E1047" s="1">
        <v>55671</v>
      </c>
      <c r="F1047" s="1">
        <f>IF((C1048-B1048)&gt;500,500,(E1048-B1048))</f>
        <v>500</v>
      </c>
      <c r="G1047" s="1">
        <f>(E1048-B1048)</f>
        <v>357</v>
      </c>
      <c r="H1047" s="1" t="str">
        <f>IF(AND(S1047&lt;0.69,P1047&gt;=0.46),"TRADE",IF(AND(S1047&lt;0.69,P1047&lt;0.11,Q1047&gt;=0.26),"TRADE",IF(AND(S1047&lt;0.69,P1047&lt;0.46,P1047&gt;=0.11,R1047&lt;0.84),"TRADE","NO TRADE")))</f>
        <v>NO TRADE</v>
      </c>
      <c r="I1047" s="1">
        <f>IF((C1048-B1048)&gt;500,1,0)</f>
        <v>1</v>
      </c>
      <c r="J1047" s="1">
        <f>STDEV(E1043:E1047)</f>
        <v>439.60232028505038</v>
      </c>
      <c r="K1047" s="1">
        <f>STDEV(E1040:E1047)</f>
        <v>750.53865180758203</v>
      </c>
      <c r="L1047" s="1">
        <f>IFERROR((E1047-D1047)/(C1047-D1047),0)</f>
        <v>0.89592760180995479</v>
      </c>
      <c r="M1047" s="1">
        <f>D1047/E1047-1</f>
        <v>-1.4226437462951935E-2</v>
      </c>
      <c r="N1047" s="1">
        <f>SUM(L1038:L1047)</f>
        <v>3.7796785037794418</v>
      </c>
      <c r="O1047" s="1">
        <f>SUM(M1038:M1047)</f>
        <v>-5.9908157382007832E-2</v>
      </c>
      <c r="P1047" s="1">
        <f>(J1047-$P$2)/($P$1-$P$2)</f>
        <v>0.11189035262682415</v>
      </c>
      <c r="Q1047" s="1">
        <f>(K1047-Q$2)/(Q$1-Q$2)</f>
        <v>0.17129781426662399</v>
      </c>
      <c r="R1047" s="1">
        <f>IFERROR((N1047-R$2)/(R$1-R$2),0)</f>
        <v>0.2899545051142885</v>
      </c>
      <c r="S1047" s="1">
        <f>IFERROR((O1047-S$2)/(S$1-S$2),0)</f>
        <v>0.84980566141651759</v>
      </c>
    </row>
    <row r="1048" spans="1:19" x14ac:dyDescent="0.25">
      <c r="A1048" s="2">
        <v>41360</v>
      </c>
      <c r="B1048" s="1">
        <v>55677</v>
      </c>
      <c r="C1048" s="1">
        <v>56178</v>
      </c>
      <c r="D1048" s="1">
        <v>55130</v>
      </c>
      <c r="E1048" s="1">
        <v>56034</v>
      </c>
      <c r="F1048" s="1">
        <f>IF((C1049-B1049)&gt;500,500,(E1049-B1049))</f>
        <v>317</v>
      </c>
      <c r="G1048" s="1">
        <f>(E1049-B1049)</f>
        <v>317</v>
      </c>
      <c r="H1048" s="1" t="str">
        <f>IF(AND(S1048&lt;0.69,P1048&gt;=0.46),"TRADE",IF(AND(S1048&lt;0.69,P1048&lt;0.11,Q1048&gt;=0.26),"TRADE",IF(AND(S1048&lt;0.69,P1048&lt;0.46,P1048&gt;=0.11,R1048&lt;0.84),"TRADE","NO TRADE")))</f>
        <v>NO TRADE</v>
      </c>
      <c r="I1048" s="1">
        <f>IF((C1049-B1049)&gt;500,1,0)</f>
        <v>0</v>
      </c>
      <c r="J1048" s="1">
        <f>STDEV(E1044:E1048)</f>
        <v>440.8580270336472</v>
      </c>
      <c r="K1048" s="1">
        <f>STDEV(E1041:E1048)</f>
        <v>656.60093337908506</v>
      </c>
      <c r="L1048" s="1">
        <f>IFERROR((E1048-D1048)/(C1048-D1048),0)</f>
        <v>0.86259541984732824</v>
      </c>
      <c r="M1048" s="1">
        <f>D1048/E1048-1</f>
        <v>-1.613306206945786E-2</v>
      </c>
      <c r="N1048" s="1">
        <f>SUM(L1039:L1048)</f>
        <v>4.5533850347378815</v>
      </c>
      <c r="O1048" s="1">
        <f>SUM(M1039:M1048)</f>
        <v>-7.4298634151915288E-2</v>
      </c>
      <c r="P1048" s="1">
        <f>(J1048-$P$2)/($P$1-$P$2)</f>
        <v>0.11226537243442347</v>
      </c>
      <c r="Q1048" s="1">
        <f>(K1048-Q$2)/(Q$1-Q$2)</f>
        <v>0.14487465093912058</v>
      </c>
      <c r="R1048" s="1">
        <f>IFERROR((N1048-R$2)/(R$1-R$2),0)</f>
        <v>0.41089411353828437</v>
      </c>
      <c r="S1048" s="1">
        <f>IFERROR((O1048-S$2)/(S$1-S$2),0)</f>
        <v>0.78738761325648676</v>
      </c>
    </row>
    <row r="1049" spans="1:19" x14ac:dyDescent="0.25">
      <c r="A1049" s="2">
        <v>41361</v>
      </c>
      <c r="B1049" s="1">
        <v>56035</v>
      </c>
      <c r="C1049" s="1">
        <v>56374</v>
      </c>
      <c r="D1049" s="1">
        <v>55874</v>
      </c>
      <c r="E1049" s="1">
        <v>56352</v>
      </c>
      <c r="F1049" s="1">
        <f>IF((C1050-B1050)&gt;500,500,(E1050-B1050))</f>
        <v>-446</v>
      </c>
      <c r="G1049" s="1">
        <f>(E1050-B1050)</f>
        <v>-446</v>
      </c>
      <c r="H1049" s="1" t="str">
        <f>IF(AND(S1049&lt;0.69,P1049&gt;=0.46),"TRADE",IF(AND(S1049&lt;0.69,P1049&lt;0.11,Q1049&gt;=0.26),"TRADE",IF(AND(S1049&lt;0.69,P1049&lt;0.46,P1049&gt;=0.11,R1049&lt;0.84),"TRADE","NO TRADE")))</f>
        <v>NO TRADE</v>
      </c>
      <c r="I1049" s="1">
        <f>IF((C1050-B1050)&gt;500,1,0)</f>
        <v>0</v>
      </c>
      <c r="J1049" s="1">
        <f>STDEV(E1045:E1049)</f>
        <v>593.48403516859662</v>
      </c>
      <c r="K1049" s="1">
        <f>STDEV(E1042:E1049)</f>
        <v>528.42675867684284</v>
      </c>
      <c r="L1049" s="1">
        <f>IFERROR((E1049-D1049)/(C1049-D1049),0)</f>
        <v>0.95599999999999996</v>
      </c>
      <c r="M1049" s="1">
        <f>D1049/E1049-1</f>
        <v>-8.4823963657013612E-3</v>
      </c>
      <c r="N1049" s="1">
        <f>SUM(L1040:L1049)</f>
        <v>5.0138176588513552</v>
      </c>
      <c r="O1049" s="1">
        <f>SUM(M1040:M1049)</f>
        <v>-7.3022122677320556E-2</v>
      </c>
      <c r="P1049" s="1">
        <f>(J1049-$P$2)/($P$1-$P$2)</f>
        <v>0.15784749283744029</v>
      </c>
      <c r="Q1049" s="1">
        <f>(K1049-Q$2)/(Q$1-Q$2)</f>
        <v>0.10882132529758684</v>
      </c>
      <c r="R1049" s="1">
        <f>IFERROR((N1049-R$2)/(R$1-R$2),0)</f>
        <v>0.48286525380633466</v>
      </c>
      <c r="S1049" s="1">
        <f>IFERROR((O1049-S$2)/(S$1-S$2),0)</f>
        <v>0.79292442457775603</v>
      </c>
    </row>
    <row r="1050" spans="1:19" x14ac:dyDescent="0.25">
      <c r="A1050" s="2">
        <v>41365</v>
      </c>
      <c r="B1050" s="1">
        <v>56348</v>
      </c>
      <c r="C1050" s="1">
        <v>56348</v>
      </c>
      <c r="D1050" s="1">
        <v>55897</v>
      </c>
      <c r="E1050" s="1">
        <v>55902</v>
      </c>
      <c r="F1050" s="1">
        <f>IF((C1051-B1051)&gt;500,500,(E1051-B1051))</f>
        <v>-1012</v>
      </c>
      <c r="G1050" s="1">
        <f>(E1051-B1051)</f>
        <v>-1012</v>
      </c>
      <c r="H1050" s="1" t="str">
        <f>IF(AND(S1050&lt;0.69,P1050&gt;=0.46),"TRADE",IF(AND(S1050&lt;0.69,P1050&lt;0.11,Q1050&gt;=0.26),"TRADE",IF(AND(S1050&lt;0.69,P1050&lt;0.46,P1050&gt;=0.11,R1050&lt;0.84),"TRADE","NO TRADE")))</f>
        <v>NO TRADE</v>
      </c>
      <c r="I1050" s="1">
        <f>IF((C1051-B1051)&gt;500,1,0)</f>
        <v>0</v>
      </c>
      <c r="J1050" s="1">
        <f>STDEV(E1046:E1050)</f>
        <v>556.81891131677628</v>
      </c>
      <c r="K1050" s="1">
        <f>STDEV(E1043:E1050)</f>
        <v>477.23481791312275</v>
      </c>
      <c r="L1050" s="1">
        <f>IFERROR((E1050-D1050)/(C1050-D1050),0)</f>
        <v>1.1086474501108648E-2</v>
      </c>
      <c r="M1050" s="1">
        <f>D1050/E1050-1</f>
        <v>-8.9442238202619428E-5</v>
      </c>
      <c r="N1050" s="1">
        <f>SUM(L1041:L1050)</f>
        <v>4.936871120972822</v>
      </c>
      <c r="O1050" s="1">
        <f>SUM(M1041:M1050)</f>
        <v>-7.1986171467423143E-2</v>
      </c>
      <c r="P1050" s="1">
        <f>(J1050-$P$2)/($P$1-$P$2)</f>
        <v>0.14689736637847212</v>
      </c>
      <c r="Q1050" s="1">
        <f>(K1050-Q$2)/(Q$1-Q$2)</f>
        <v>9.442185898649838E-2</v>
      </c>
      <c r="R1050" s="1">
        <f>IFERROR((N1050-R$2)/(R$1-R$2),0)</f>
        <v>0.47083758725803215</v>
      </c>
      <c r="S1050" s="1">
        <f>IFERROR((O1050-S$2)/(S$1-S$2),0)</f>
        <v>0.79741781653027533</v>
      </c>
    </row>
    <row r="1051" spans="1:19" x14ac:dyDescent="0.25">
      <c r="A1051" s="2">
        <v>41366</v>
      </c>
      <c r="B1051" s="1">
        <v>55901</v>
      </c>
      <c r="C1051" s="1">
        <v>56257</v>
      </c>
      <c r="D1051" s="1">
        <v>54809</v>
      </c>
      <c r="E1051" s="1">
        <v>54889</v>
      </c>
      <c r="F1051" s="1">
        <f>IF((C1052-B1052)&gt;500,500,(E1052-B1052))</f>
        <v>500</v>
      </c>
      <c r="G1051" s="1">
        <f>(E1052-B1052)</f>
        <v>675</v>
      </c>
      <c r="H1051" s="1" t="str">
        <f>IF(AND(S1051&lt;0.69,P1051&gt;=0.46),"TRADE",IF(AND(S1051&lt;0.69,P1051&lt;0.11,Q1051&gt;=0.26),"TRADE",IF(AND(S1051&lt;0.69,P1051&lt;0.46,P1051&gt;=0.11,R1051&lt;0.84),"TRADE","NO TRADE")))</f>
        <v>NO TRADE</v>
      </c>
      <c r="I1051" s="1">
        <f>IF((C1052-B1052)&gt;500,1,0)</f>
        <v>1</v>
      </c>
      <c r="J1051" s="1">
        <f>STDEV(E1047:E1051)</f>
        <v>550.41011981975771</v>
      </c>
      <c r="K1051" s="1">
        <f>STDEV(E1044:E1051)</f>
        <v>535.02308027651611</v>
      </c>
      <c r="L1051" s="1">
        <f>IFERROR((E1051-D1051)/(C1051-D1051),0)</f>
        <v>5.5248618784530384E-2</v>
      </c>
      <c r="M1051" s="1">
        <f>D1051/E1051-1</f>
        <v>-1.4574869281641645E-3</v>
      </c>
      <c r="N1051" s="1">
        <f>SUM(L1042:L1051)</f>
        <v>4.1688226025411632</v>
      </c>
      <c r="O1051" s="1">
        <f>SUM(M1042:M1051)</f>
        <v>-5.8805145415754767E-2</v>
      </c>
      <c r="P1051" s="1">
        <f>(J1051-$P$2)/($P$1-$P$2)</f>
        <v>0.14498336555237021</v>
      </c>
      <c r="Q1051" s="1">
        <f>(K1051-Q$2)/(Q$1-Q$2)</f>
        <v>0.11067676404897163</v>
      </c>
      <c r="R1051" s="1">
        <f>IFERROR((N1051-R$2)/(R$1-R$2),0)</f>
        <v>0.35078239403807915</v>
      </c>
      <c r="S1051" s="1">
        <f>IFERROR((O1051-S$2)/(S$1-S$2),0)</f>
        <v>0.85458992639477349</v>
      </c>
    </row>
    <row r="1052" spans="1:19" x14ac:dyDescent="0.25">
      <c r="A1052" s="2">
        <v>41367</v>
      </c>
      <c r="B1052" s="1">
        <v>54888</v>
      </c>
      <c r="C1052" s="1">
        <v>55574</v>
      </c>
      <c r="D1052" s="1">
        <v>54740</v>
      </c>
      <c r="E1052" s="1">
        <v>55563</v>
      </c>
      <c r="F1052" s="1">
        <f>IF((C1053-B1053)&gt;500,500,(E1053-B1053))</f>
        <v>-915</v>
      </c>
      <c r="G1052" s="1">
        <f>(E1053-B1053)</f>
        <v>-915</v>
      </c>
      <c r="H1052" s="1" t="str">
        <f>IF(AND(S1052&lt;0.69,P1052&gt;=0.46),"TRADE",IF(AND(S1052&lt;0.69,P1052&lt;0.11,Q1052&gt;=0.26),"TRADE",IF(AND(S1052&lt;0.69,P1052&lt;0.46,P1052&gt;=0.11,R1052&lt;0.84),"TRADE","NO TRADE")))</f>
        <v>NO TRADE</v>
      </c>
      <c r="I1052" s="1">
        <f>IF((C1053-B1053)&gt;500,1,0)</f>
        <v>0</v>
      </c>
      <c r="J1052" s="1">
        <f>STDEV(E1048:E1052)</f>
        <v>557.32261752058832</v>
      </c>
      <c r="K1052" s="1">
        <f>STDEV(E1045:E1052)</f>
        <v>535.01093112998296</v>
      </c>
      <c r="L1052" s="1">
        <f>IFERROR((E1052-D1052)/(C1052-D1052),0)</f>
        <v>0.98681055155875297</v>
      </c>
      <c r="M1052" s="1">
        <f>D1052/E1052-1</f>
        <v>-1.4812015189964556E-2</v>
      </c>
      <c r="N1052" s="1">
        <f>SUM(L1043:L1052)</f>
        <v>4.8773815549527955</v>
      </c>
      <c r="O1052" s="1">
        <f>SUM(M1043:M1052)</f>
        <v>-6.8986298839604498E-2</v>
      </c>
      <c r="P1052" s="1">
        <f>(J1052-$P$2)/($P$1-$P$2)</f>
        <v>0.14704779943447924</v>
      </c>
      <c r="Q1052" s="1">
        <f>(K1052-Q$2)/(Q$1-Q$2)</f>
        <v>0.11067334669023111</v>
      </c>
      <c r="R1052" s="1">
        <f>IFERROR((N1052-R$2)/(R$1-R$2),0)</f>
        <v>0.4615386547404754</v>
      </c>
      <c r="S1052" s="1">
        <f>IFERROR((O1052-S$2)/(S$1-S$2),0)</f>
        <v>0.81042962963077669</v>
      </c>
    </row>
    <row r="1053" spans="1:19" x14ac:dyDescent="0.25">
      <c r="A1053" s="2">
        <v>41368</v>
      </c>
      <c r="B1053" s="1">
        <v>55563</v>
      </c>
      <c r="C1053" s="1">
        <v>55579</v>
      </c>
      <c r="D1053" s="1">
        <v>54432</v>
      </c>
      <c r="E1053" s="1">
        <v>54648</v>
      </c>
      <c r="F1053" s="1">
        <f>IF((C1054-B1054)&gt;500,500,(E1054-B1054))</f>
        <v>500</v>
      </c>
      <c r="G1053" s="1">
        <f>(E1054-B1054)</f>
        <v>405</v>
      </c>
      <c r="H1053" s="1" t="str">
        <f>IF(AND(S1053&lt;0.69,P1053&gt;=0.46),"TRADE",IF(AND(S1053&lt;0.69,P1053&lt;0.11,Q1053&gt;=0.26),"TRADE",IF(AND(S1053&lt;0.69,P1053&lt;0.46,P1053&gt;=0.11,R1053&lt;0.84),"TRADE","NO TRADE")))</f>
        <v>NO TRADE</v>
      </c>
      <c r="I1053" s="1">
        <f>IF((C1054-B1054)&gt;500,1,0)</f>
        <v>1</v>
      </c>
      <c r="J1053" s="1">
        <f>STDEV(E1049:E1053)</f>
        <v>704.70539944007805</v>
      </c>
      <c r="K1053" s="1">
        <f>STDEV(E1046:E1053)</f>
        <v>620.78866889511721</v>
      </c>
      <c r="L1053" s="1">
        <f>IFERROR((E1053-D1053)/(C1053-D1053),0)</f>
        <v>0.18831734960767219</v>
      </c>
      <c r="M1053" s="1">
        <f>D1053/E1053-1</f>
        <v>-3.9525691699604515E-3</v>
      </c>
      <c r="N1053" s="1">
        <f>SUM(L1044:L1053)</f>
        <v>4.7134865151799366</v>
      </c>
      <c r="O1053" s="1">
        <f>SUM(M1044:M1053)</f>
        <v>-6.9387199260680377E-2</v>
      </c>
      <c r="P1053" s="1">
        <f>(J1053-$P$2)/($P$1-$P$2)</f>
        <v>0.19106401785543006</v>
      </c>
      <c r="Q1053" s="1">
        <f>(K1053-Q$2)/(Q$1-Q$2)</f>
        <v>0.13480123922103723</v>
      </c>
      <c r="R1053" s="1">
        <f>IFERROR((N1053-R$2)/(R$1-R$2),0)</f>
        <v>0.435919894733098</v>
      </c>
      <c r="S1053" s="1">
        <f>IFERROR((O1053-S$2)/(S$1-S$2),0)</f>
        <v>0.80869074201849012</v>
      </c>
    </row>
    <row r="1054" spans="1:19" x14ac:dyDescent="0.25">
      <c r="A1054" s="2">
        <v>41369</v>
      </c>
      <c r="B1054" s="1">
        <v>54646</v>
      </c>
      <c r="C1054" s="1">
        <v>55227</v>
      </c>
      <c r="D1054" s="1">
        <v>53794</v>
      </c>
      <c r="E1054" s="1">
        <v>55051</v>
      </c>
      <c r="F1054" s="1">
        <f>IF((C1055-B1055)&gt;500,500,(E1055-B1055))</f>
        <v>43</v>
      </c>
      <c r="G1054" s="1">
        <f>(E1055-B1055)</f>
        <v>43</v>
      </c>
      <c r="H1054" s="1" t="str">
        <f>IF(AND(S1054&lt;0.69,P1054&gt;=0.46),"TRADE",IF(AND(S1054&lt;0.69,P1054&lt;0.11,Q1054&gt;=0.26),"TRADE",IF(AND(S1054&lt;0.69,P1054&lt;0.46,P1054&gt;=0.11,R1054&lt;0.84),"TRADE","NO TRADE")))</f>
        <v>NO TRADE</v>
      </c>
      <c r="I1054" s="1">
        <f>IF((C1055-B1055)&gt;500,1,0)</f>
        <v>0</v>
      </c>
      <c r="J1054" s="1">
        <f>STDEV(E1050:E1054)</f>
        <v>511.77074945721546</v>
      </c>
      <c r="K1054" s="1">
        <f>STDEV(E1047:E1054)</f>
        <v>598.23400820366987</v>
      </c>
      <c r="L1054" s="1">
        <f>IFERROR((E1054-D1054)/(C1054-D1054),0)</f>
        <v>0.87718073970690857</v>
      </c>
      <c r="M1054" s="1">
        <f>D1054/E1054-1</f>
        <v>-2.2833372690777676E-2</v>
      </c>
      <c r="N1054" s="1">
        <f>SUM(L1045:L1054)</f>
        <v>5.2961053213521012</v>
      </c>
      <c r="O1054" s="1">
        <f>SUM(M1045:M1054)</f>
        <v>-8.8711926288683851E-2</v>
      </c>
      <c r="P1054" s="1">
        <f>(J1054-$P$2)/($P$1-$P$2)</f>
        <v>0.13344362567654985</v>
      </c>
      <c r="Q1054" s="1">
        <f>(K1054-Q$2)/(Q$1-Q$2)</f>
        <v>0.12845697737162723</v>
      </c>
      <c r="R1054" s="1">
        <f>IFERROR((N1054-R$2)/(R$1-R$2),0)</f>
        <v>0.52699020041040978</v>
      </c>
      <c r="S1054" s="1">
        <f>IFERROR((O1054-S$2)/(S$1-S$2),0)</f>
        <v>0.72487060446504004</v>
      </c>
    </row>
    <row r="1055" spans="1:19" x14ac:dyDescent="0.25">
      <c r="A1055" s="2">
        <v>41372</v>
      </c>
      <c r="B1055" s="1">
        <v>55049</v>
      </c>
      <c r="C1055" s="1">
        <v>55136</v>
      </c>
      <c r="D1055" s="1">
        <v>54333</v>
      </c>
      <c r="E1055" s="1">
        <v>55092</v>
      </c>
      <c r="F1055" s="1">
        <f>IF((C1056-B1056)&gt;500,500,(E1056-B1056))</f>
        <v>500</v>
      </c>
      <c r="G1055" s="1">
        <f>(E1056-B1056)</f>
        <v>811</v>
      </c>
      <c r="H1055" s="1" t="str">
        <f>IF(AND(S1055&lt;0.69,P1055&gt;=0.46),"TRADE",IF(AND(S1055&lt;0.69,P1055&lt;0.11,Q1055&gt;=0.26),"TRADE",IF(AND(S1055&lt;0.69,P1055&lt;0.46,P1055&gt;=0.11,R1055&lt;0.84),"TRADE","NO TRADE")))</f>
        <v>NO TRADE</v>
      </c>
      <c r="I1055" s="1">
        <f>IF((C1056-B1056)&gt;500,1,0)</f>
        <v>1</v>
      </c>
      <c r="J1055" s="1">
        <f>STDEV(E1051:E1055)</f>
        <v>336.32172097561585</v>
      </c>
      <c r="K1055" s="1">
        <f>STDEV(E1048:E1055)</f>
        <v>611.37174510626983</v>
      </c>
      <c r="L1055" s="1">
        <f>IFERROR((E1055-D1055)/(C1055-D1055),0)</f>
        <v>0.9452054794520548</v>
      </c>
      <c r="M1055" s="1">
        <f>D1055/E1055-1</f>
        <v>-1.3776954911783879E-2</v>
      </c>
      <c r="N1055" s="1">
        <f>SUM(L1046:L1055)</f>
        <v>6.0589208636972378</v>
      </c>
      <c r="O1055" s="1">
        <f>SUM(M1046:M1055)</f>
        <v>-9.9864114261670078E-2</v>
      </c>
      <c r="P1055" s="1">
        <f>(J1055-$P$2)/($P$1-$P$2)</f>
        <v>8.1045355954593376E-2</v>
      </c>
      <c r="Q1055" s="1">
        <f>(K1055-Q$2)/(Q$1-Q$2)</f>
        <v>0.13215241061972555</v>
      </c>
      <c r="R1055" s="1">
        <f>IFERROR((N1055-R$2)/(R$1-R$2),0)</f>
        <v>0.64622741671861028</v>
      </c>
      <c r="S1055" s="1">
        <f>IFERROR((O1055-S$2)/(S$1-S$2),0)</f>
        <v>0.67649848885569408</v>
      </c>
    </row>
    <row r="1056" spans="1:19" x14ac:dyDescent="0.25">
      <c r="A1056" s="2">
        <v>41373</v>
      </c>
      <c r="B1056" s="1">
        <v>55101</v>
      </c>
      <c r="C1056" s="1">
        <v>56305</v>
      </c>
      <c r="D1056" s="1">
        <v>55101</v>
      </c>
      <c r="E1056" s="1">
        <v>55912</v>
      </c>
      <c r="F1056" s="1">
        <f>IF((C1057-B1057)&gt;500,500,(E1057-B1057))</f>
        <v>500</v>
      </c>
      <c r="G1056" s="1">
        <f>(E1057-B1057)</f>
        <v>274</v>
      </c>
      <c r="H1056" s="1" t="str">
        <f>IF(AND(S1056&lt;0.69,P1056&gt;=0.46),"TRADE",IF(AND(S1056&lt;0.69,P1056&lt;0.11,Q1056&gt;=0.26),"TRADE",IF(AND(S1056&lt;0.69,P1056&lt;0.46,P1056&gt;=0.11,R1056&lt;0.84),"TRADE","NO TRADE")))</f>
        <v>TRADE</v>
      </c>
      <c r="I1056" s="1">
        <f>IF((C1057-B1057)&gt;500,1,0)</f>
        <v>1</v>
      </c>
      <c r="J1056" s="1">
        <f>STDEV(E1052:E1056)</f>
        <v>490.69613815476481</v>
      </c>
      <c r="K1056" s="1">
        <f>STDEV(E1049:E1056)</f>
        <v>595.80088656242481</v>
      </c>
      <c r="L1056" s="1">
        <f>IFERROR((E1056-D1056)/(C1056-D1056),0)</f>
        <v>0.67358803986710969</v>
      </c>
      <c r="M1056" s="1">
        <f>D1056/E1056-1</f>
        <v>-1.4504936328516238E-2</v>
      </c>
      <c r="N1056" s="1">
        <f>SUM(L1047:L1056)</f>
        <v>6.4519602751354199</v>
      </c>
      <c r="O1056" s="1">
        <f>SUM(M1047:M1056)</f>
        <v>-0.11026867335548074</v>
      </c>
      <c r="P1056" s="1">
        <f>(J1056-$P$2)/($P$1-$P$2)</f>
        <v>0.12714964287785332</v>
      </c>
      <c r="Q1056" s="1">
        <f>(K1056-Q$2)/(Q$1-Q$2)</f>
        <v>0.1277725795429612</v>
      </c>
      <c r="R1056" s="1">
        <f>IFERROR((N1056-R$2)/(R$1-R$2),0)</f>
        <v>0.70766418972303113</v>
      </c>
      <c r="S1056" s="1">
        <f>IFERROR((O1056-S$2)/(S$1-S$2),0)</f>
        <v>0.63136918000892839</v>
      </c>
    </row>
    <row r="1057" spans="1:19" x14ac:dyDescent="0.25">
      <c r="A1057" s="2">
        <v>41374</v>
      </c>
      <c r="B1057" s="1">
        <v>55913</v>
      </c>
      <c r="C1057" s="1">
        <v>56976</v>
      </c>
      <c r="D1057" s="1">
        <v>55913</v>
      </c>
      <c r="E1057" s="1">
        <v>56187</v>
      </c>
      <c r="F1057" s="1">
        <f>IF((C1058-B1058)&gt;500,500,(E1058-B1058))</f>
        <v>-789</v>
      </c>
      <c r="G1057" s="1">
        <f>(E1058-B1058)</f>
        <v>-789</v>
      </c>
      <c r="H1057" s="1" t="str">
        <f>IF(AND(S1057&lt;0.69,P1057&gt;=0.46),"TRADE",IF(AND(S1057&lt;0.69,P1057&lt;0.11,Q1057&gt;=0.26),"TRADE",IF(AND(S1057&lt;0.69,P1057&lt;0.46,P1057&gt;=0.11,R1057&lt;0.84),"TRADE","NO TRADE")))</f>
        <v>TRADE</v>
      </c>
      <c r="I1057" s="1">
        <f>IF((C1058-B1058)&gt;500,1,0)</f>
        <v>0</v>
      </c>
      <c r="J1057" s="1">
        <f>STDEV(E1053:E1057)</f>
        <v>644.44976530370468</v>
      </c>
      <c r="K1057" s="1">
        <f>STDEV(E1050:E1057)</f>
        <v>561.01107704877677</v>
      </c>
      <c r="L1057" s="1">
        <f>IFERROR((E1057-D1057)/(C1057-D1057),0)</f>
        <v>0.257761053621825</v>
      </c>
      <c r="M1057" s="1">
        <f>D1057/E1057-1</f>
        <v>-4.8765728727285795E-3</v>
      </c>
      <c r="N1057" s="1">
        <f>SUM(L1048:L1057)</f>
        <v>5.8137937269472895</v>
      </c>
      <c r="O1057" s="1">
        <f>SUM(M1048:M1057)</f>
        <v>-0.10091880876525738</v>
      </c>
      <c r="P1057" s="1">
        <f>(J1057-$P$2)/($P$1-$P$2)</f>
        <v>0.17306852938182851</v>
      </c>
      <c r="Q1057" s="1">
        <f>(K1057-Q$2)/(Q$1-Q$2)</f>
        <v>0.11798676789785968</v>
      </c>
      <c r="R1057" s="1">
        <f>IFERROR((N1057-R$2)/(R$1-R$2),0)</f>
        <v>0.60791110588702124</v>
      </c>
      <c r="S1057" s="1">
        <f>IFERROR((O1057-S$2)/(S$1-S$2),0)</f>
        <v>0.67192379870667163</v>
      </c>
    </row>
    <row r="1058" spans="1:19" x14ac:dyDescent="0.25">
      <c r="A1058" s="2">
        <v>41375</v>
      </c>
      <c r="B1058" s="1">
        <v>56190</v>
      </c>
      <c r="C1058" s="1">
        <v>56284</v>
      </c>
      <c r="D1058" s="1">
        <v>55174</v>
      </c>
      <c r="E1058" s="1">
        <v>55401</v>
      </c>
      <c r="F1058" s="1">
        <f>IF((C1059-B1059)&gt;500,500,(E1059-B1059))</f>
        <v>-435</v>
      </c>
      <c r="G1058" s="1">
        <f>(E1059-B1059)</f>
        <v>-435</v>
      </c>
      <c r="H1058" s="1" t="str">
        <f>IF(AND(S1058&lt;0.69,P1058&gt;=0.46),"TRADE",IF(AND(S1058&lt;0.69,P1058&lt;0.11,Q1058&gt;=0.26),"TRADE",IF(AND(S1058&lt;0.69,P1058&lt;0.46,P1058&gt;=0.11,R1058&lt;0.84),"TRADE","NO TRADE")))</f>
        <v>NO TRADE</v>
      </c>
      <c r="I1058" s="1">
        <f>IF((C1059-B1059)&gt;500,1,0)</f>
        <v>0</v>
      </c>
      <c r="J1058" s="1">
        <f>STDEV(E1054:E1058)</f>
        <v>503.85742030856312</v>
      </c>
      <c r="K1058" s="1">
        <f>STDEV(E1051:E1058)</f>
        <v>524.44077358649372</v>
      </c>
      <c r="L1058" s="1">
        <f>IFERROR((E1058-D1058)/(C1058-D1058),0)</f>
        <v>0.2045045045045045</v>
      </c>
      <c r="M1058" s="1">
        <f>D1058/E1058-1</f>
        <v>-4.0973989639175867E-3</v>
      </c>
      <c r="N1058" s="1">
        <f>SUM(L1049:L1058)</f>
        <v>5.155702811604467</v>
      </c>
      <c r="O1058" s="1">
        <f>SUM(M1049:M1058)</f>
        <v>-8.8883145659717111E-2</v>
      </c>
      <c r="P1058" s="1">
        <f>(J1058-$P$2)/($P$1-$P$2)</f>
        <v>0.13108029110172664</v>
      </c>
      <c r="Q1058" s="1">
        <f>(K1058-Q$2)/(Q$1-Q$2)</f>
        <v>0.1077001320556682</v>
      </c>
      <c r="R1058" s="1">
        <f>IFERROR((N1058-R$2)/(R$1-R$2),0)</f>
        <v>0.50504360454855157</v>
      </c>
      <c r="S1058" s="1">
        <f>IFERROR((O1058-S$2)/(S$1-S$2),0)</f>
        <v>0.72412794811543024</v>
      </c>
    </row>
    <row r="1059" spans="1:19" x14ac:dyDescent="0.25">
      <c r="A1059" s="2">
        <v>41376</v>
      </c>
      <c r="B1059" s="1">
        <v>55398</v>
      </c>
      <c r="C1059" s="1">
        <v>55531</v>
      </c>
      <c r="D1059" s="1">
        <v>54458</v>
      </c>
      <c r="E1059" s="1">
        <v>54963</v>
      </c>
      <c r="F1059" s="1">
        <f>IF((C1060-B1060)&gt;500,500,(E1060-B1060))</f>
        <v>-2002</v>
      </c>
      <c r="G1059" s="1">
        <f>(E1060-B1060)</f>
        <v>-2002</v>
      </c>
      <c r="H1059" s="1" t="str">
        <f>IF(AND(S1059&lt;0.69,P1059&gt;=0.46),"TRADE",IF(AND(S1059&lt;0.69,P1059&lt;0.11,Q1059&gt;=0.26),"TRADE",IF(AND(S1059&lt;0.69,P1059&lt;0.46,P1059&gt;=0.11,R1059&lt;0.84),"TRADE","NO TRADE")))</f>
        <v>NO TRADE</v>
      </c>
      <c r="I1059" s="1">
        <f>IF((C1060-B1060)&gt;500,1,0)</f>
        <v>0</v>
      </c>
      <c r="J1059" s="1">
        <f>STDEV(E1055:E1059)</f>
        <v>525.77133813094076</v>
      </c>
      <c r="K1059" s="1">
        <f>STDEV(E1052:E1059)</f>
        <v>515.87441370384488</v>
      </c>
      <c r="L1059" s="1">
        <f>IFERROR((E1059-D1059)/(C1059-D1059),0)</f>
        <v>0.47064305684995339</v>
      </c>
      <c r="M1059" s="1">
        <f>D1059/E1059-1</f>
        <v>-9.1879991994614496E-3</v>
      </c>
      <c r="N1059" s="1">
        <f>SUM(L1050:L1059)</f>
        <v>4.6703458684544206</v>
      </c>
      <c r="O1059" s="1">
        <f>SUM(M1050:M1059)</f>
        <v>-8.9588748493477199E-2</v>
      </c>
      <c r="P1059" s="1">
        <f>(J1059-$P$2)/($P$1-$P$2)</f>
        <v>0.13762493478917889</v>
      </c>
      <c r="Q1059" s="1">
        <f>(K1059-Q$2)/(Q$1-Q$2)</f>
        <v>0.10529055334662497</v>
      </c>
      <c r="R1059" s="1">
        <f>IFERROR((N1059-R$2)/(R$1-R$2),0)</f>
        <v>0.42917649434370397</v>
      </c>
      <c r="S1059" s="1">
        <f>IFERROR((O1059-S$2)/(S$1-S$2),0)</f>
        <v>0.72106742744167529</v>
      </c>
    </row>
    <row r="1060" spans="1:19" x14ac:dyDescent="0.25">
      <c r="A1060" s="2">
        <v>41379</v>
      </c>
      <c r="B1060" s="1">
        <v>54952</v>
      </c>
      <c r="C1060" s="1">
        <v>54952</v>
      </c>
      <c r="D1060" s="1">
        <v>52950</v>
      </c>
      <c r="E1060" s="1">
        <v>52950</v>
      </c>
      <c r="F1060" s="1">
        <f>IF((C1061-B1061)&gt;500,500,(E1061-B1061))</f>
        <v>500</v>
      </c>
      <c r="G1060" s="1">
        <f>(E1061-B1061)</f>
        <v>1038</v>
      </c>
      <c r="H1060" s="1" t="str">
        <f>IF(AND(S1060&lt;0.69,P1060&gt;=0.46),"TRADE",IF(AND(S1060&lt;0.69,P1060&lt;0.11,Q1060&gt;=0.26),"TRADE",IF(AND(S1060&lt;0.69,P1060&lt;0.46,P1060&gt;=0.11,R1060&lt;0.84),"TRADE","NO TRADE")))</f>
        <v>NO TRADE</v>
      </c>
      <c r="I1060" s="1">
        <f>IF((C1061-B1061)&gt;500,1,0)</f>
        <v>1</v>
      </c>
      <c r="J1060" s="1">
        <f>STDEV(E1056:E1060)</f>
        <v>1281.7243463397269</v>
      </c>
      <c r="K1060" s="1">
        <f>STDEV(E1053:E1060)</f>
        <v>980.89973275268335</v>
      </c>
      <c r="L1060" s="1">
        <f>IFERROR((E1060-D1060)/(C1060-D1060),0)</f>
        <v>0</v>
      </c>
      <c r="M1060" s="1">
        <f>D1060/E1060-1</f>
        <v>0</v>
      </c>
      <c r="N1060" s="1">
        <f>SUM(L1051:L1060)</f>
        <v>4.6592593939533113</v>
      </c>
      <c r="O1060" s="1">
        <f>SUM(M1051:M1060)</f>
        <v>-8.949930625527458E-2</v>
      </c>
      <c r="P1060" s="1">
        <f>(J1060-$P$2)/($P$1-$P$2)</f>
        <v>0.3633920989852607</v>
      </c>
      <c r="Q1060" s="1">
        <f>(K1060-Q$2)/(Q$1-Q$2)</f>
        <v>0.23609466656345535</v>
      </c>
      <c r="R1060" s="1">
        <f>IFERROR((N1060-R$2)/(R$1-R$2),0)</f>
        <v>0.42744354543954277</v>
      </c>
      <c r="S1060" s="1">
        <f>IFERROR((O1060-S$2)/(S$1-S$2),0)</f>
        <v>0.72145537914202107</v>
      </c>
    </row>
    <row r="1061" spans="1:19" x14ac:dyDescent="0.25">
      <c r="A1061" s="2">
        <v>41380</v>
      </c>
      <c r="B1061" s="1">
        <v>52953</v>
      </c>
      <c r="C1061" s="1">
        <v>54095</v>
      </c>
      <c r="D1061" s="1">
        <v>52953</v>
      </c>
      <c r="E1061" s="1">
        <v>53991</v>
      </c>
      <c r="F1061" s="1">
        <f>IF((C1062-B1062)&gt;500,500,(E1062-B1062))</f>
        <v>-1102</v>
      </c>
      <c r="G1061" s="1">
        <f>(E1062-B1062)</f>
        <v>-1102</v>
      </c>
      <c r="H1061" s="1" t="str">
        <f>IF(AND(S1061&lt;0.69,P1061&gt;=0.46),"TRADE",IF(AND(S1061&lt;0.69,P1061&lt;0.11,Q1061&gt;=0.26),"TRADE",IF(AND(S1061&lt;0.69,P1061&lt;0.46,P1061&gt;=0.11,R1061&lt;0.84),"TRADE","NO TRADE")))</f>
        <v>TRADE</v>
      </c>
      <c r="I1061" s="1">
        <f>IF((C1062-B1062)&gt;500,1,0)</f>
        <v>0</v>
      </c>
      <c r="J1061" s="1">
        <f>STDEV(E1057:E1061)</f>
        <v>1258.6607167938466</v>
      </c>
      <c r="K1061" s="1">
        <f>STDEV(E1054:E1061)</f>
        <v>1042.5845546388209</v>
      </c>
      <c r="L1061" s="1">
        <f>IFERROR((E1061-D1061)/(C1061-D1061),0)</f>
        <v>0.90893169877408053</v>
      </c>
      <c r="M1061" s="1">
        <f>D1061/E1061-1</f>
        <v>-1.92254264599655E-2</v>
      </c>
      <c r="N1061" s="1">
        <f>SUM(L1052:L1061)</f>
        <v>5.5129424739428616</v>
      </c>
      <c r="O1061" s="1">
        <f>SUM(M1052:M1061)</f>
        <v>-0.10726724578707592</v>
      </c>
      <c r="P1061" s="1">
        <f>(J1061-$P$2)/($P$1-$P$2)</f>
        <v>0.3565040911565992</v>
      </c>
      <c r="Q1061" s="1">
        <f>(K1061-Q$2)/(Q$1-Q$2)</f>
        <v>0.25344561089968609</v>
      </c>
      <c r="R1061" s="1">
        <f>IFERROR((N1061-R$2)/(R$1-R$2),0)</f>
        <v>0.56088444748832345</v>
      </c>
      <c r="S1061" s="1">
        <f>IFERROR((O1061-S$2)/(S$1-S$2),0)</f>
        <v>0.64438773759454626</v>
      </c>
    </row>
    <row r="1062" spans="1:19" x14ac:dyDescent="0.25">
      <c r="A1062" s="2">
        <v>41381</v>
      </c>
      <c r="B1062" s="1">
        <v>53984</v>
      </c>
      <c r="C1062" s="1">
        <v>53984</v>
      </c>
      <c r="D1062" s="1">
        <v>52540</v>
      </c>
      <c r="E1062" s="1">
        <v>52882</v>
      </c>
      <c r="F1062" s="1">
        <f>IF((C1063-B1063)&gt;500,500,(E1063-B1063))</f>
        <v>500</v>
      </c>
      <c r="G1062" s="1">
        <f>(E1063-B1063)</f>
        <v>279</v>
      </c>
      <c r="H1062" s="1" t="str">
        <f>IF(AND(S1062&lt;0.69,P1062&gt;=0.46),"TRADE",IF(AND(S1062&lt;0.69,P1062&lt;0.11,Q1062&gt;=0.26),"TRADE",IF(AND(S1062&lt;0.69,P1062&lt;0.46,P1062&gt;=0.11,R1062&lt;0.84),"TRADE","NO TRADE")))</f>
        <v>TRADE</v>
      </c>
      <c r="I1062" s="1">
        <f>IF((C1063-B1063)&gt;500,1,0)</f>
        <v>1</v>
      </c>
      <c r="J1062" s="1">
        <f>STDEV(E1058:E1062)</f>
        <v>1144.0805478636546</v>
      </c>
      <c r="K1062" s="1">
        <f>STDEV(E1055:E1062)</f>
        <v>1268.209733668461</v>
      </c>
      <c r="L1062" s="1">
        <f>IFERROR((E1062-D1062)/(C1062-D1062),0)</f>
        <v>0.23684210526315788</v>
      </c>
      <c r="M1062" s="1">
        <f>D1062/E1062-1</f>
        <v>-6.467228924775914E-3</v>
      </c>
      <c r="N1062" s="1">
        <f>SUM(L1053:L1062)</f>
        <v>4.7629740276472665</v>
      </c>
      <c r="O1062" s="1">
        <f>SUM(M1053:M1062)</f>
        <v>-9.8922459521887274E-2</v>
      </c>
      <c r="P1062" s="1">
        <f>(J1062-$P$2)/($P$1-$P$2)</f>
        <v>0.32228445113721205</v>
      </c>
      <c r="Q1062" s="1">
        <f>(K1062-Q$2)/(Q$1-Q$2)</f>
        <v>0.31691033046103356</v>
      </c>
      <c r="R1062" s="1">
        <f>IFERROR((N1062-R$2)/(R$1-R$2),0)</f>
        <v>0.44365538634419049</v>
      </c>
      <c r="S1062" s="1">
        <f>IFERROR((O1062-S$2)/(S$1-S$2),0)</f>
        <v>0.68058287409446494</v>
      </c>
    </row>
    <row r="1063" spans="1:19" x14ac:dyDescent="0.25">
      <c r="A1063" s="2">
        <v>41382</v>
      </c>
      <c r="B1063" s="1">
        <v>52887</v>
      </c>
      <c r="C1063" s="1">
        <v>53474</v>
      </c>
      <c r="D1063" s="1">
        <v>52392</v>
      </c>
      <c r="E1063" s="1">
        <v>53166</v>
      </c>
      <c r="F1063" s="1">
        <f>IF((C1064-B1064)&gt;500,500,(E1064-B1064))</f>
        <v>500</v>
      </c>
      <c r="G1063" s="1">
        <f>(E1064-B1064)</f>
        <v>760</v>
      </c>
      <c r="H1063" s="1" t="str">
        <f>IF(AND(S1063&lt;0.69,P1063&gt;=0.46),"TRADE",IF(AND(S1063&lt;0.69,P1063&lt;0.11,Q1063&gt;=0.26),"TRADE",IF(AND(S1063&lt;0.69,P1063&lt;0.46,P1063&gt;=0.11,R1063&lt;0.84),"TRADE","NO TRADE")))</f>
        <v>TRADE</v>
      </c>
      <c r="I1063" s="1">
        <f>IF((C1064-B1064)&gt;500,1,0)</f>
        <v>1</v>
      </c>
      <c r="J1063" s="1">
        <f>STDEV(E1059:E1063)</f>
        <v>885.51809693534778</v>
      </c>
      <c r="K1063" s="1">
        <f>STDEV(E1056:E1063)</f>
        <v>1356.8559245549986</v>
      </c>
      <c r="L1063" s="1">
        <f>IFERROR((E1063-D1063)/(C1063-D1063),0)</f>
        <v>0.71534195933456557</v>
      </c>
      <c r="M1063" s="1">
        <f>D1063/E1063-1</f>
        <v>-1.4558176278072432E-2</v>
      </c>
      <c r="N1063" s="1">
        <f>SUM(L1054:L1063)</f>
        <v>5.2899986373741594</v>
      </c>
      <c r="O1063" s="1">
        <f>SUM(M1054:M1063)</f>
        <v>-0.10952806662999925</v>
      </c>
      <c r="P1063" s="1">
        <f>(J1063-$P$2)/($P$1-$P$2)</f>
        <v>0.24506416008765272</v>
      </c>
      <c r="Q1063" s="1">
        <f>(K1063-Q$2)/(Q$1-Q$2)</f>
        <v>0.34184507253632612</v>
      </c>
      <c r="R1063" s="1">
        <f>IFERROR((N1063-R$2)/(R$1-R$2),0)</f>
        <v>0.52603565247846129</v>
      </c>
      <c r="S1063" s="1">
        <f>IFERROR((O1063-S$2)/(S$1-S$2),0)</f>
        <v>0.63458152849451954</v>
      </c>
    </row>
    <row r="1064" spans="1:19" x14ac:dyDescent="0.25">
      <c r="A1064" s="2">
        <v>41383</v>
      </c>
      <c r="B1064" s="1">
        <v>53169</v>
      </c>
      <c r="C1064" s="1">
        <v>54018</v>
      </c>
      <c r="D1064" s="1">
        <v>53169</v>
      </c>
      <c r="E1064" s="1">
        <v>53929</v>
      </c>
      <c r="F1064" s="1">
        <f>IF((C1065-B1065)&gt;500,500,(E1065-B1065))</f>
        <v>371</v>
      </c>
      <c r="G1064" s="1">
        <f>(E1065-B1065)</f>
        <v>371</v>
      </c>
      <c r="H1064" s="1" t="str">
        <f>IF(AND(S1064&lt;0.69,P1064&gt;=0.46),"TRADE",IF(AND(S1064&lt;0.69,P1064&lt;0.11,Q1064&gt;=0.26),"TRADE",IF(AND(S1064&lt;0.69,P1064&lt;0.46,P1064&gt;=0.11,R1064&lt;0.84),"TRADE","NO TRADE")))</f>
        <v>TRADE</v>
      </c>
      <c r="I1064" s="1">
        <f>IF((C1065-B1065)&gt;500,1,0)</f>
        <v>0</v>
      </c>
      <c r="J1064" s="1">
        <f>STDEV(E1060:E1064)</f>
        <v>536.97234565664553</v>
      </c>
      <c r="K1064" s="1">
        <f>STDEV(E1057:E1064)</f>
        <v>1222.2050257628628</v>
      </c>
      <c r="L1064" s="1">
        <f>IFERROR((E1064-D1064)/(C1064-D1064),0)</f>
        <v>0.89517078916372206</v>
      </c>
      <c r="M1064" s="1">
        <f>D1064/E1064-1</f>
        <v>-1.4092603237590207E-2</v>
      </c>
      <c r="N1064" s="1">
        <f>SUM(L1055:L1064)</f>
        <v>5.3079886868309734</v>
      </c>
      <c r="O1064" s="1">
        <f>SUM(M1055:M1064)</f>
        <v>-0.10078729717681179</v>
      </c>
      <c r="P1064" s="1">
        <f>(J1064-$P$2)/($P$1-$P$2)</f>
        <v>0.14097014233218388</v>
      </c>
      <c r="Q1064" s="1">
        <f>(K1064-Q$2)/(Q$1-Q$2)</f>
        <v>0.30396994899169877</v>
      </c>
      <c r="R1064" s="1">
        <f>IFERROR((N1064-R$2)/(R$1-R$2),0)</f>
        <v>0.52884771293003874</v>
      </c>
      <c r="S1064" s="1">
        <f>IFERROR((O1064-S$2)/(S$1-S$2),0)</f>
        <v>0.67249422432859163</v>
      </c>
    </row>
    <row r="1065" spans="1:19" x14ac:dyDescent="0.25">
      <c r="A1065" s="2">
        <v>41386</v>
      </c>
      <c r="B1065" s="1">
        <v>53927</v>
      </c>
      <c r="C1065" s="1">
        <v>54298</v>
      </c>
      <c r="D1065" s="1">
        <v>53420</v>
      </c>
      <c r="E1065" s="1">
        <v>54298</v>
      </c>
      <c r="F1065" s="1">
        <f>IF((C1066-B1066)&gt;500,500,(E1066-B1066))</f>
        <v>500</v>
      </c>
      <c r="G1065" s="1">
        <f>(E1066-B1066)</f>
        <v>584</v>
      </c>
      <c r="H1065" s="1" t="str">
        <f>IF(AND(S1065&lt;0.69,P1065&gt;=0.46),"TRADE",IF(AND(S1065&lt;0.69,P1065&lt;0.11,Q1065&gt;=0.26),"TRADE",IF(AND(S1065&lt;0.69,P1065&lt;0.46,P1065&gt;=0.11,R1065&lt;0.84),"TRADE","NO TRADE")))</f>
        <v>TRADE</v>
      </c>
      <c r="I1065" s="1">
        <f>IF((C1066-B1066)&gt;500,1,0)</f>
        <v>1</v>
      </c>
      <c r="J1065" s="1">
        <f>STDEV(E1061:E1065)</f>
        <v>599.59461305118475</v>
      </c>
      <c r="K1065" s="1">
        <f>STDEV(E1058:E1065)</f>
        <v>926.59329959650734</v>
      </c>
      <c r="L1065" s="1">
        <f>IFERROR((E1065-D1065)/(C1065-D1065),0)</f>
        <v>1</v>
      </c>
      <c r="M1065" s="1">
        <f>D1065/E1065-1</f>
        <v>-1.6170024678625383E-2</v>
      </c>
      <c r="N1065" s="1">
        <f>SUM(L1056:L1065)</f>
        <v>5.3627832073789188</v>
      </c>
      <c r="O1065" s="1">
        <f>SUM(M1056:M1065)</f>
        <v>-0.10318036694365329</v>
      </c>
      <c r="P1065" s="1">
        <f>(J1065-$P$2)/($P$1-$P$2)</f>
        <v>0.1596724314581888</v>
      </c>
      <c r="Q1065" s="1">
        <f>(K1065-Q$2)/(Q$1-Q$2)</f>
        <v>0.22081914383387111</v>
      </c>
      <c r="R1065" s="1">
        <f>IFERROR((N1065-R$2)/(R$1-R$2),0)</f>
        <v>0.5374127535412897</v>
      </c>
      <c r="S1065" s="1">
        <f>IFERROR((O1065-S$2)/(S$1-S$2),0)</f>
        <v>0.66211439144707218</v>
      </c>
    </row>
    <row r="1066" spans="1:19" x14ac:dyDescent="0.25">
      <c r="A1066" s="2">
        <v>41387</v>
      </c>
      <c r="B1066" s="1">
        <v>54301</v>
      </c>
      <c r="C1066" s="1">
        <v>55282</v>
      </c>
      <c r="D1066" s="1">
        <v>54165</v>
      </c>
      <c r="E1066" s="1">
        <v>54885</v>
      </c>
      <c r="F1066" s="1">
        <f>IF((C1067-B1067)&gt;500,500,(E1067-B1067))</f>
        <v>500</v>
      </c>
      <c r="G1066" s="1">
        <f>(E1067-B1067)</f>
        <v>109</v>
      </c>
      <c r="H1066" s="1" t="str">
        <f>IF(AND(S1066&lt;0.69,P1066&gt;=0.46),"TRADE",IF(AND(S1066&lt;0.69,P1066&lt;0.11,Q1066&gt;=0.26),"TRADE",IF(AND(S1066&lt;0.69,P1066&lt;0.46,P1066&gt;=0.11,R1066&lt;0.84),"TRADE","NO TRADE")))</f>
        <v>TRADE</v>
      </c>
      <c r="I1066" s="1">
        <f>IF((C1067-B1067)&gt;500,1,0)</f>
        <v>1</v>
      </c>
      <c r="J1066" s="1">
        <f>STDEV(E1062:E1066)</f>
        <v>818.75362594616945</v>
      </c>
      <c r="K1066" s="1">
        <f>STDEV(E1059:E1066)</f>
        <v>823.1462289810446</v>
      </c>
      <c r="L1066" s="1">
        <f>IFERROR((E1066-D1066)/(C1066-D1066),0)</f>
        <v>0.64458370635631157</v>
      </c>
      <c r="M1066" s="1">
        <f>D1066/E1066-1</f>
        <v>-1.3118338343809821E-2</v>
      </c>
      <c r="N1066" s="1">
        <f>SUM(L1057:L1066)</f>
        <v>5.3337788738681198</v>
      </c>
      <c r="O1066" s="1">
        <f>SUM(M1057:M1066)</f>
        <v>-0.10179376895894687</v>
      </c>
      <c r="P1066" s="1">
        <f>(J1066-$P$2)/($P$1-$P$2)</f>
        <v>0.22512479200445132</v>
      </c>
      <c r="Q1066" s="1">
        <f>(K1066-Q$2)/(Q$1-Q$2)</f>
        <v>0.19172115328915987</v>
      </c>
      <c r="R1066" s="1">
        <f>IFERROR((N1066-R$2)/(R$1-R$2),0)</f>
        <v>0.53287902841808343</v>
      </c>
      <c r="S1066" s="1">
        <f>IFERROR((O1066-S$2)/(S$1-S$2),0)</f>
        <v>0.66812869807303421</v>
      </c>
    </row>
    <row r="1067" spans="1:19" x14ac:dyDescent="0.25">
      <c r="A1067" s="2">
        <v>41388</v>
      </c>
      <c r="B1067" s="1">
        <v>54875</v>
      </c>
      <c r="C1067" s="1">
        <v>55546</v>
      </c>
      <c r="D1067" s="1">
        <v>54723</v>
      </c>
      <c r="E1067" s="1">
        <v>54984</v>
      </c>
      <c r="F1067" s="1">
        <f>IF((C1068-B1068)&gt;500,500,(E1068-B1068))</f>
        <v>500</v>
      </c>
      <c r="G1067" s="1">
        <f>(E1068-B1068)</f>
        <v>-26</v>
      </c>
      <c r="H1067" s="1" t="str">
        <f>IF(AND(S1067&lt;0.69,P1067&gt;=0.46),"TRADE",IF(AND(S1067&lt;0.69,P1067&lt;0.11,Q1067&gt;=0.26),"TRADE",IF(AND(S1067&lt;0.69,P1067&lt;0.46,P1067&gt;=0.11,R1067&lt;0.84),"TRADE","NO TRADE")))</f>
        <v>TRADE</v>
      </c>
      <c r="I1067" s="1">
        <f>IF((C1068-B1068)&gt;500,1,0)</f>
        <v>1</v>
      </c>
      <c r="J1067" s="1">
        <f>STDEV(E1063:E1067)</f>
        <v>745.37795781737475</v>
      </c>
      <c r="K1067" s="1">
        <f>STDEV(E1060:E1067)</f>
        <v>827.10630470678575</v>
      </c>
      <c r="L1067" s="1">
        <f>IFERROR((E1067-D1067)/(C1067-D1067),0)</f>
        <v>0.31713244228432563</v>
      </c>
      <c r="M1067" s="1">
        <f>D1067/E1067-1</f>
        <v>-4.746835443038E-3</v>
      </c>
      <c r="N1067" s="1">
        <f>SUM(L1058:L1067)</f>
        <v>5.3931502625306216</v>
      </c>
      <c r="O1067" s="1">
        <f>SUM(M1058:M1067)</f>
        <v>-0.10166403152925629</v>
      </c>
      <c r="P1067" s="1">
        <f>(J1067-$P$2)/($P$1-$P$2)</f>
        <v>0.20321097416849462</v>
      </c>
      <c r="Q1067" s="1">
        <f>(K1067-Q$2)/(Q$1-Q$2)</f>
        <v>0.19283505864518777</v>
      </c>
      <c r="R1067" s="1">
        <f>IFERROR((N1067-R$2)/(R$1-R$2),0)</f>
        <v>0.54215948839757611</v>
      </c>
      <c r="S1067" s="1">
        <f>IFERROR((O1067-S$2)/(S$1-S$2),0)</f>
        <v>0.66869142836085338</v>
      </c>
    </row>
    <row r="1068" spans="1:19" x14ac:dyDescent="0.25">
      <c r="A1068" s="2">
        <v>41389</v>
      </c>
      <c r="B1068" s="1">
        <v>54989</v>
      </c>
      <c r="C1068" s="1">
        <v>55544</v>
      </c>
      <c r="D1068" s="1">
        <v>54792</v>
      </c>
      <c r="E1068" s="1">
        <v>54963</v>
      </c>
      <c r="F1068" s="1">
        <f>IF((C1069-B1069)&gt;500,500,(E1069-B1069))</f>
        <v>-711</v>
      </c>
      <c r="G1068" s="1">
        <f>(E1069-B1069)</f>
        <v>-711</v>
      </c>
      <c r="H1068" s="1" t="str">
        <f>IF(AND(S1068&lt;0.69,P1068&gt;=0.46),"TRADE",IF(AND(S1068&lt;0.69,P1068&lt;0.11,Q1068&gt;=0.26),"TRADE",IF(AND(S1068&lt;0.69,P1068&lt;0.46,P1068&gt;=0.11,R1068&lt;0.84),"TRADE","NO TRADE")))</f>
        <v>TRADE</v>
      </c>
      <c r="I1068" s="1">
        <f>IF((C1069-B1069)&gt;500,1,0)</f>
        <v>0</v>
      </c>
      <c r="J1068" s="1">
        <f>STDEV(E1064:E1068)</f>
        <v>474.65745543496945</v>
      </c>
      <c r="K1068" s="1">
        <f>STDEV(E1061:E1068)</f>
        <v>807.77962871777629</v>
      </c>
      <c r="L1068" s="1">
        <f>IFERROR((E1068-D1068)/(C1068-D1068),0)</f>
        <v>0.22739361702127658</v>
      </c>
      <c r="M1068" s="1">
        <f>D1068/E1068-1</f>
        <v>-3.1111838873424391E-3</v>
      </c>
      <c r="N1068" s="1">
        <f>SUM(L1059:L1068)</f>
        <v>5.4160393750473927</v>
      </c>
      <c r="O1068" s="1">
        <f>SUM(M1059:M1068)</f>
        <v>-0.10067781645268115</v>
      </c>
      <c r="P1068" s="1">
        <f>(J1068-$P$2)/($P$1-$P$2)</f>
        <v>0.12235965213005699</v>
      </c>
      <c r="Q1068" s="1">
        <f>(K1068-Q$2)/(Q$1-Q$2)</f>
        <v>0.18739877676844569</v>
      </c>
      <c r="R1068" s="1">
        <f>IFERROR((N1068-R$2)/(R$1-R$2),0)</f>
        <v>0.54573733115085088</v>
      </c>
      <c r="S1068" s="1">
        <f>IFERROR((O1068-S$2)/(S$1-S$2),0)</f>
        <v>0.67296909206373656</v>
      </c>
    </row>
    <row r="1069" spans="1:19" x14ac:dyDescent="0.25">
      <c r="A1069" s="2">
        <v>41390</v>
      </c>
      <c r="B1069" s="1">
        <v>54963</v>
      </c>
      <c r="C1069" s="1">
        <v>55034</v>
      </c>
      <c r="D1069" s="1">
        <v>54147</v>
      </c>
      <c r="E1069" s="1">
        <v>54252</v>
      </c>
      <c r="F1069" s="1">
        <f>IF((C1070-B1070)&gt;500,500,(E1070-B1070))</f>
        <v>500</v>
      </c>
      <c r="G1069" s="1">
        <f>(E1070-B1070)</f>
        <v>633</v>
      </c>
      <c r="H1069" s="1" t="str">
        <f>IF(AND(S1069&lt;0.69,P1069&gt;=0.46),"TRADE",IF(AND(S1069&lt;0.69,P1069&lt;0.11,Q1069&gt;=0.26),"TRADE",IF(AND(S1069&lt;0.69,P1069&lt;0.46,P1069&gt;=0.11,R1069&lt;0.84),"TRADE","NO TRADE")))</f>
        <v>NO TRADE</v>
      </c>
      <c r="I1069" s="1">
        <f>IF((C1070-B1070)&gt;500,1,0)</f>
        <v>1</v>
      </c>
      <c r="J1069" s="1">
        <f>STDEV(E1065:E1069)</f>
        <v>368.63708440687299</v>
      </c>
      <c r="K1069" s="1">
        <f>STDEV(E1062:E1069)</f>
        <v>806.29832081113568</v>
      </c>
      <c r="L1069" s="1">
        <f>IFERROR((E1069-D1069)/(C1069-D1069),0)</f>
        <v>0.11837655016910936</v>
      </c>
      <c r="M1069" s="1">
        <f>D1069/E1069-1</f>
        <v>-1.9354125193541405E-3</v>
      </c>
      <c r="N1069" s="1">
        <f>SUM(L1060:L1069)</f>
        <v>5.0637728683665486</v>
      </c>
      <c r="O1069" s="1">
        <f>SUM(M1060:M1069)</f>
        <v>-9.3425229772573837E-2</v>
      </c>
      <c r="P1069" s="1">
        <f>(J1069-$P$2)/($P$1-$P$2)</f>
        <v>9.0696416116557418E-2</v>
      </c>
      <c r="Q1069" s="1">
        <f>(K1069-Q$2)/(Q$1-Q$2)</f>
        <v>0.18698210877383947</v>
      </c>
      <c r="R1069" s="1">
        <f>IFERROR((N1069-R$2)/(R$1-R$2),0)</f>
        <v>0.49067385207423614</v>
      </c>
      <c r="S1069" s="1">
        <f>IFERROR((O1069-S$2)/(S$1-S$2),0)</f>
        <v>0.70442686180423464</v>
      </c>
    </row>
    <row r="1070" spans="1:19" x14ac:dyDescent="0.25">
      <c r="A1070" s="2">
        <v>41393</v>
      </c>
      <c r="B1070" s="1">
        <v>54254</v>
      </c>
      <c r="C1070" s="1">
        <v>55336</v>
      </c>
      <c r="D1070" s="1">
        <v>54254</v>
      </c>
      <c r="E1070" s="1">
        <v>54887</v>
      </c>
      <c r="F1070" s="1">
        <f>IF((C1071-B1071)&gt;500,500,(E1071-B1071))</f>
        <v>500</v>
      </c>
      <c r="G1070" s="1">
        <f>(E1071-B1071)</f>
        <v>1022</v>
      </c>
      <c r="H1070" s="1" t="str">
        <f>IF(AND(S1070&lt;0.69,P1070&gt;=0.46),"TRADE",IF(AND(S1070&lt;0.69,P1070&lt;0.11,Q1070&gt;=0.26),"TRADE",IF(AND(S1070&lt;0.69,P1070&lt;0.46,P1070&gt;=0.11,R1070&lt;0.84),"TRADE","NO TRADE")))</f>
        <v>NO TRADE</v>
      </c>
      <c r="I1070" s="1">
        <f>IF((C1071-B1071)&gt;500,1,0)</f>
        <v>1</v>
      </c>
      <c r="J1070" s="1">
        <f>STDEV(E1066:E1070)</f>
        <v>306.33103009652808</v>
      </c>
      <c r="K1070" s="1">
        <f>STDEV(E1063:E1070)</f>
        <v>644.0898340182946</v>
      </c>
      <c r="L1070" s="1">
        <f>IFERROR((E1070-D1070)/(C1070-D1070),0)</f>
        <v>0.58502772643253231</v>
      </c>
      <c r="M1070" s="1">
        <f>D1070/E1070-1</f>
        <v>-1.153278554120285E-2</v>
      </c>
      <c r="N1070" s="1">
        <f>SUM(L1061:L1070)</f>
        <v>5.6488005947990807</v>
      </c>
      <c r="O1070" s="1">
        <f>SUM(M1061:M1070)</f>
        <v>-0.10495801531377669</v>
      </c>
      <c r="P1070" s="1">
        <f>(J1070-$P$2)/($P$1-$P$2)</f>
        <v>7.2088564780368847E-2</v>
      </c>
      <c r="Q1070" s="1">
        <f>(K1070-Q$2)/(Q$1-Q$2)</f>
        <v>0.141355480712856</v>
      </c>
      <c r="R1070" s="1">
        <f>IFERROR((N1070-R$2)/(R$1-R$2),0)</f>
        <v>0.58212070087398038</v>
      </c>
      <c r="S1070" s="1">
        <f>IFERROR((O1070-S$2)/(S$1-S$2),0)</f>
        <v>0.65440392129711922</v>
      </c>
    </row>
    <row r="1071" spans="1:19" x14ac:dyDescent="0.25">
      <c r="A1071" s="2">
        <v>41394</v>
      </c>
      <c r="B1071" s="1">
        <v>54888</v>
      </c>
      <c r="C1071" s="1">
        <v>55910</v>
      </c>
      <c r="D1071" s="1">
        <v>54585</v>
      </c>
      <c r="E1071" s="1">
        <v>55910</v>
      </c>
      <c r="F1071" s="1">
        <f>IF((C1072-B1072)&gt;500,500,(E1072-B1072))</f>
        <v>-597</v>
      </c>
      <c r="G1071" s="1">
        <f>(E1072-B1072)</f>
        <v>-597</v>
      </c>
      <c r="H1071" s="1" t="str">
        <f>IF(AND(S1071&lt;0.69,P1071&gt;=0.46),"TRADE",IF(AND(S1071&lt;0.69,P1071&lt;0.11,Q1071&gt;=0.26),"TRADE",IF(AND(S1071&lt;0.69,P1071&lt;0.46,P1071&gt;=0.11,R1071&lt;0.84),"TRADE","NO TRADE")))</f>
        <v>TRADE</v>
      </c>
      <c r="I1071" s="1">
        <f>IF((C1072-B1072)&gt;500,1,0)</f>
        <v>0</v>
      </c>
      <c r="J1071" s="1">
        <f>STDEV(E1067:E1071)</f>
        <v>592.02930670702449</v>
      </c>
      <c r="K1071" s="1">
        <f>STDEV(E1064:E1071)</f>
        <v>610.34065429538134</v>
      </c>
      <c r="L1071" s="1">
        <f>IFERROR((E1071-D1071)/(C1071-D1071),0)</f>
        <v>1</v>
      </c>
      <c r="M1071" s="1">
        <f>D1071/E1071-1</f>
        <v>-2.3698801645501644E-2</v>
      </c>
      <c r="N1071" s="1">
        <f>SUM(L1062:L1071)</f>
        <v>5.7398688960250004</v>
      </c>
      <c r="O1071" s="1">
        <f>SUM(M1062:M1071)</f>
        <v>-0.10943139049931283</v>
      </c>
      <c r="P1071" s="1">
        <f>(J1071-$P$2)/($P$1-$P$2)</f>
        <v>0.15741303472181922</v>
      </c>
      <c r="Q1071" s="1">
        <f>(K1071-Q$2)/(Q$1-Q$2)</f>
        <v>0.1318623814242397</v>
      </c>
      <c r="R1071" s="1">
        <f>IFERROR((N1071-R$2)/(R$1-R$2),0)</f>
        <v>0.59635576836973714</v>
      </c>
      <c r="S1071" s="1">
        <f>IFERROR((O1071-S$2)/(S$1-S$2),0)</f>
        <v>0.63500085687936703</v>
      </c>
    </row>
    <row r="1072" spans="1:19" x14ac:dyDescent="0.25">
      <c r="A1072" s="2">
        <v>41396</v>
      </c>
      <c r="B1072" s="1">
        <v>55919</v>
      </c>
      <c r="C1072" s="1">
        <v>55919</v>
      </c>
      <c r="D1072" s="1">
        <v>55104</v>
      </c>
      <c r="E1072" s="1">
        <v>55322</v>
      </c>
      <c r="F1072" s="1">
        <f>IF((C1073-B1073)&gt;500,500,(E1073-B1073))</f>
        <v>500</v>
      </c>
      <c r="G1072" s="1">
        <f>(E1073-B1073)</f>
        <v>158</v>
      </c>
      <c r="H1072" s="1" t="str">
        <f>IF(AND(S1072&lt;0.69,P1072&gt;=0.46),"TRADE",IF(AND(S1072&lt;0.69,P1072&lt;0.11,Q1072&gt;=0.26),"TRADE",IF(AND(S1072&lt;0.69,P1072&lt;0.46,P1072&gt;=0.11,R1072&lt;0.84),"TRADE","NO TRADE")))</f>
        <v>TRADE</v>
      </c>
      <c r="I1072" s="1">
        <f>IF((C1073-B1073)&gt;500,1,0)</f>
        <v>1</v>
      </c>
      <c r="J1072" s="1">
        <f>STDEV(E1068:E1072)</f>
        <v>608.91600405967324</v>
      </c>
      <c r="K1072" s="1">
        <f>STDEV(E1065:E1072)</f>
        <v>531.92183569178121</v>
      </c>
      <c r="L1072" s="1">
        <f>IFERROR((E1072-D1072)/(C1072-D1072),0)</f>
        <v>0.26748466257668713</v>
      </c>
      <c r="M1072" s="1">
        <f>D1072/E1072-1</f>
        <v>-3.9405661400527814E-3</v>
      </c>
      <c r="N1072" s="1">
        <f>SUM(L1063:L1072)</f>
        <v>5.7705114533385302</v>
      </c>
      <c r="O1072" s="1">
        <f>SUM(M1063:M1072)</f>
        <v>-0.1069047277145897</v>
      </c>
      <c r="P1072" s="1">
        <f>(J1072-$P$2)/($P$1-$P$2)</f>
        <v>0.16245628705701204</v>
      </c>
      <c r="Q1072" s="1">
        <f>(K1072-Q$2)/(Q$1-Q$2)</f>
        <v>0.10980443402486784</v>
      </c>
      <c r="R1072" s="1">
        <f>IFERROR((N1072-R$2)/(R$1-R$2),0)</f>
        <v>0.60114556751750625</v>
      </c>
      <c r="S1072" s="1">
        <f>IFERROR((O1072-S$2)/(S$1-S$2),0)</f>
        <v>0.64596014348971742</v>
      </c>
    </row>
    <row r="1073" spans="1:19" x14ac:dyDescent="0.25">
      <c r="A1073" s="2">
        <v>41397</v>
      </c>
      <c r="B1073" s="1">
        <v>55330</v>
      </c>
      <c r="C1073" s="1">
        <v>56366</v>
      </c>
      <c r="D1073" s="1">
        <v>55330</v>
      </c>
      <c r="E1073" s="1">
        <v>55488</v>
      </c>
      <c r="F1073" s="1">
        <f>IF((C1074-B1074)&gt;500,500,(E1074-B1074))</f>
        <v>-58</v>
      </c>
      <c r="G1073" s="1">
        <f>(E1074-B1074)</f>
        <v>-58</v>
      </c>
      <c r="H1073" s="1" t="str">
        <f>IF(AND(S1073&lt;0.69,P1073&gt;=0.46),"TRADE",IF(AND(S1073&lt;0.69,P1073&lt;0.11,Q1073&gt;=0.26),"TRADE",IF(AND(S1073&lt;0.69,P1073&lt;0.46,P1073&gt;=0.11,R1073&lt;0.84),"TRADE","NO TRADE")))</f>
        <v>NO TRADE</v>
      </c>
      <c r="I1073" s="1">
        <f>IF((C1074-B1074)&gt;500,1,0)</f>
        <v>0</v>
      </c>
      <c r="J1073" s="1">
        <f>STDEV(E1069:E1073)</f>
        <v>631.39227109618628</v>
      </c>
      <c r="K1073" s="1">
        <f>STDEV(E1066:E1073)</f>
        <v>492.42343494772291</v>
      </c>
      <c r="L1073" s="1">
        <f>IFERROR((E1073-D1073)/(C1073-D1073),0)</f>
        <v>0.15250965250965251</v>
      </c>
      <c r="M1073" s="1">
        <f>D1073/E1073-1</f>
        <v>-2.8474625144175869E-3</v>
      </c>
      <c r="N1073" s="1">
        <f>SUM(L1064:L1073)</f>
        <v>5.2076791465136179</v>
      </c>
      <c r="O1073" s="1">
        <f>SUM(M1064:M1073)</f>
        <v>-9.5194013950934853E-2</v>
      </c>
      <c r="P1073" s="1">
        <f>(J1073-$P$2)/($P$1-$P$2)</f>
        <v>0.16916887767500705</v>
      </c>
      <c r="Q1073" s="1">
        <f>(K1073-Q$2)/(Q$1-Q$2)</f>
        <v>9.8694171698985894E-2</v>
      </c>
      <c r="R1073" s="1">
        <f>IFERROR((N1073-R$2)/(R$1-R$2),0)</f>
        <v>0.51316812895115715</v>
      </c>
      <c r="S1073" s="1">
        <f>IFERROR((O1073-S$2)/(S$1-S$2),0)</f>
        <v>0.69675483968885144</v>
      </c>
    </row>
    <row r="1074" spans="1:19" x14ac:dyDescent="0.25">
      <c r="A1074" s="2">
        <v>41400</v>
      </c>
      <c r="B1074" s="1">
        <v>55488</v>
      </c>
      <c r="C1074" s="1">
        <v>55542</v>
      </c>
      <c r="D1074" s="1">
        <v>54652</v>
      </c>
      <c r="E1074" s="1">
        <v>55430</v>
      </c>
      <c r="F1074" s="1">
        <f>IF((C1075-B1075)&gt;500,500,(E1075-B1075))</f>
        <v>500</v>
      </c>
      <c r="G1074" s="1">
        <f>(E1075-B1075)</f>
        <v>846</v>
      </c>
      <c r="H1074" s="1" t="str">
        <f>IF(AND(S1074&lt;0.69,P1074&gt;=0.46),"TRADE",IF(AND(S1074&lt;0.69,P1074&lt;0.11,Q1074&gt;=0.26),"TRADE",IF(AND(S1074&lt;0.69,P1074&lt;0.46,P1074&gt;=0.11,R1074&lt;0.84),"TRADE","NO TRADE")))</f>
        <v>NO TRADE</v>
      </c>
      <c r="I1074" s="1">
        <f>IF((C1075-B1075)&gt;500,1,0)</f>
        <v>1</v>
      </c>
      <c r="J1074" s="1">
        <f>STDEV(E1070:E1074)</f>
        <v>366.64806013396549</v>
      </c>
      <c r="K1074" s="1">
        <f>STDEV(E1067:E1074)</f>
        <v>498.24893376704779</v>
      </c>
      <c r="L1074" s="1">
        <f>IFERROR((E1074-D1074)/(C1074-D1074),0)</f>
        <v>0.87415730337078656</v>
      </c>
      <c r="M1074" s="1">
        <f>D1074/E1074-1</f>
        <v>-1.4035720728847179E-2</v>
      </c>
      <c r="N1074" s="1">
        <f>SUM(L1065:L1074)</f>
        <v>5.1866656607206822</v>
      </c>
      <c r="O1074" s="1">
        <f>SUM(M1065:M1074)</f>
        <v>-9.5137131442191825E-2</v>
      </c>
      <c r="P1074" s="1">
        <f>(J1074-$P$2)/($P$1-$P$2)</f>
        <v>9.0102389285874482E-2</v>
      </c>
      <c r="Q1074" s="1">
        <f>(K1074-Q$2)/(Q$1-Q$2)</f>
        <v>0.10033279044917798</v>
      </c>
      <c r="R1074" s="1">
        <f>IFERROR((N1074-R$2)/(R$1-R$2),0)</f>
        <v>0.50988346914574922</v>
      </c>
      <c r="S1074" s="1">
        <f>IFERROR((O1074-S$2)/(S$1-S$2),0)</f>
        <v>0.69700156502165</v>
      </c>
    </row>
    <row r="1075" spans="1:19" x14ac:dyDescent="0.25">
      <c r="A1075" s="2">
        <v>41401</v>
      </c>
      <c r="B1075" s="1">
        <v>55429</v>
      </c>
      <c r="C1075" s="1">
        <v>56450</v>
      </c>
      <c r="D1075" s="1">
        <v>55207</v>
      </c>
      <c r="E1075" s="1">
        <v>56275</v>
      </c>
      <c r="F1075" s="1">
        <f>IF((C1076-B1076)&gt;500,500,(E1076-B1076))</f>
        <v>500</v>
      </c>
      <c r="G1075" s="1">
        <f>(E1076-B1076)</f>
        <v>-476</v>
      </c>
      <c r="H1075" s="1" t="str">
        <f>IF(AND(S1075&lt;0.69,P1075&gt;=0.46),"TRADE",IF(AND(S1075&lt;0.69,P1075&lt;0.11,Q1075&gt;=0.26),"TRADE",IF(AND(S1075&lt;0.69,P1075&lt;0.46,P1075&gt;=0.11,R1075&lt;0.84),"TRADE","NO TRADE")))</f>
        <v>NO TRADE</v>
      </c>
      <c r="I1075" s="1">
        <f>IF((C1076-B1076)&gt;500,1,0)</f>
        <v>1</v>
      </c>
      <c r="J1075" s="1">
        <f>STDEV(E1071:E1075)</f>
        <v>398.22355530530837</v>
      </c>
      <c r="K1075" s="1">
        <f>STDEV(E1068:E1075)</f>
        <v>627.45277283860753</v>
      </c>
      <c r="L1075" s="1">
        <f>IFERROR((E1075-D1075)/(C1075-D1075),0)</f>
        <v>0.85921158487530169</v>
      </c>
      <c r="M1075" s="1">
        <f>D1075/E1075-1</f>
        <v>-1.8978231896934705E-2</v>
      </c>
      <c r="N1075" s="1">
        <f>SUM(L1066:L1075)</f>
        <v>5.0458772455959835</v>
      </c>
      <c r="O1075" s="1">
        <f>SUM(M1066:M1075)</f>
        <v>-9.7945338660501147E-2</v>
      </c>
      <c r="P1075" s="1">
        <f>(J1075-$P$2)/($P$1-$P$2)</f>
        <v>9.9532486031983711E-2</v>
      </c>
      <c r="Q1075" s="1">
        <f>(K1075-Q$2)/(Q$1-Q$2)</f>
        <v>0.13667574405121721</v>
      </c>
      <c r="R1075" s="1">
        <f>IFERROR((N1075-R$2)/(R$1-R$2),0)</f>
        <v>0.48787655164600446</v>
      </c>
      <c r="S1075" s="1">
        <f>IFERROR((O1075-S$2)/(S$1-S$2),0)</f>
        <v>0.68482109204647246</v>
      </c>
    </row>
    <row r="1076" spans="1:19" x14ac:dyDescent="0.25">
      <c r="A1076" s="2">
        <v>41402</v>
      </c>
      <c r="B1076" s="1">
        <v>56281</v>
      </c>
      <c r="C1076" s="1">
        <v>56814</v>
      </c>
      <c r="D1076" s="1">
        <v>55805</v>
      </c>
      <c r="E1076" s="1">
        <v>55805</v>
      </c>
      <c r="F1076" s="1">
        <f>IF((C1077-B1077)&gt;500,500,(E1077-B1077))</f>
        <v>-357</v>
      </c>
      <c r="G1076" s="1">
        <f>(E1077-B1077)</f>
        <v>-357</v>
      </c>
      <c r="H1076" s="1" t="str">
        <f>IF(AND(S1076&lt;0.69,P1076&gt;=0.46),"TRADE",IF(AND(S1076&lt;0.69,P1076&lt;0.11,Q1076&gt;=0.26),"TRADE",IF(AND(S1076&lt;0.69,P1076&lt;0.46,P1076&gt;=0.11,R1076&lt;0.84),"TRADE","NO TRADE")))</f>
        <v>NO TRADE</v>
      </c>
      <c r="I1076" s="1">
        <f>IF((C1077-B1077)&gt;500,1,0)</f>
        <v>0</v>
      </c>
      <c r="J1076" s="1">
        <f>STDEV(E1072:E1076)</f>
        <v>385.97214925432121</v>
      </c>
      <c r="K1076" s="1">
        <f>STDEV(E1069:E1076)</f>
        <v>630.41719463044012</v>
      </c>
      <c r="L1076" s="1">
        <f>IFERROR((E1076-D1076)/(C1076-D1076),0)</f>
        <v>0</v>
      </c>
      <c r="M1076" s="1">
        <f>D1076/E1076-1</f>
        <v>0</v>
      </c>
      <c r="N1076" s="1">
        <f>SUM(L1067:L1076)</f>
        <v>4.4012935392396715</v>
      </c>
      <c r="O1076" s="1">
        <f>SUM(M1067:M1076)</f>
        <v>-8.4827000316691326E-2</v>
      </c>
      <c r="P1076" s="1">
        <f>(J1076-$P$2)/($P$1-$P$2)</f>
        <v>9.5873574470668563E-2</v>
      </c>
      <c r="Q1076" s="1">
        <f>(K1076-Q$2)/(Q$1-Q$2)</f>
        <v>0.13750958803303401</v>
      </c>
      <c r="R1076" s="1">
        <f>IFERROR((N1076-R$2)/(R$1-R$2),0)</f>
        <v>0.3871203890391674</v>
      </c>
      <c r="S1076" s="1">
        <f>IFERROR((O1076-S$2)/(S$1-S$2),0)</f>
        <v>0.74172129678713627</v>
      </c>
    </row>
    <row r="1077" spans="1:19" x14ac:dyDescent="0.25">
      <c r="A1077" s="2">
        <v>41403</v>
      </c>
      <c r="B1077" s="1">
        <v>55805</v>
      </c>
      <c r="C1077" s="1">
        <v>56072</v>
      </c>
      <c r="D1077" s="1">
        <v>54905</v>
      </c>
      <c r="E1077" s="1">
        <v>55448</v>
      </c>
      <c r="F1077" s="1">
        <f>IF((C1078-B1078)&gt;500,500,(E1078-B1078))</f>
        <v>-338</v>
      </c>
      <c r="G1077" s="1">
        <f>(E1078-B1078)</f>
        <v>-338</v>
      </c>
      <c r="H1077" s="1" t="str">
        <f>IF(AND(S1077&lt;0.69,P1077&gt;=0.46),"TRADE",IF(AND(S1077&lt;0.69,P1077&lt;0.11,Q1077&gt;=0.26),"TRADE",IF(AND(S1077&lt;0.69,P1077&lt;0.46,P1077&gt;=0.11,R1077&lt;0.84),"TRADE","NO TRADE")))</f>
        <v>NO TRADE</v>
      </c>
      <c r="I1077" s="1">
        <f>IF((C1078-B1078)&gt;500,1,0)</f>
        <v>0</v>
      </c>
      <c r="J1077" s="1">
        <f>STDEV(E1073:E1077)</f>
        <v>361.39133913252539</v>
      </c>
      <c r="K1077" s="1">
        <f>STDEV(E1070:E1077)</f>
        <v>420.38211784042386</v>
      </c>
      <c r="L1077" s="1">
        <f>IFERROR((E1077-D1077)/(C1077-D1077),0)</f>
        <v>0.4652956298200514</v>
      </c>
      <c r="M1077" s="1">
        <f>D1077/E1077-1</f>
        <v>-9.7929591689510653E-3</v>
      </c>
      <c r="N1077" s="1">
        <f>SUM(L1068:L1077)</f>
        <v>4.5494567267753974</v>
      </c>
      <c r="O1077" s="1">
        <f>SUM(M1068:M1077)</f>
        <v>-8.9873124042604391E-2</v>
      </c>
      <c r="P1077" s="1">
        <f>(J1077-$P$2)/($P$1-$P$2)</f>
        <v>8.8532457053873442E-2</v>
      </c>
      <c r="Q1077" s="1">
        <f>(K1077-Q$2)/(Q$1-Q$2)</f>
        <v>7.8430112489334444E-2</v>
      </c>
      <c r="R1077" s="1">
        <f>IFERROR((N1077-R$2)/(R$1-R$2),0)</f>
        <v>0.41028007189879717</v>
      </c>
      <c r="S1077" s="1">
        <f>IFERROR((O1077-S$2)/(S$1-S$2),0)</f>
        <v>0.71983396124004995</v>
      </c>
    </row>
    <row r="1078" spans="1:19" x14ac:dyDescent="0.25">
      <c r="A1078" s="2">
        <v>41404</v>
      </c>
      <c r="B1078" s="1">
        <v>55446</v>
      </c>
      <c r="C1078" s="1">
        <v>55446</v>
      </c>
      <c r="D1078" s="1">
        <v>54832</v>
      </c>
      <c r="E1078" s="1">
        <v>55108</v>
      </c>
      <c r="F1078" s="1">
        <f>IF((C1079-B1079)&gt;500,500,(E1079-B1079))</f>
        <v>-658</v>
      </c>
      <c r="G1078" s="1">
        <f>(E1079-B1079)</f>
        <v>-658</v>
      </c>
      <c r="H1078" s="1" t="str">
        <f>IF(AND(S1078&lt;0.69,P1078&gt;=0.46),"TRADE",IF(AND(S1078&lt;0.69,P1078&lt;0.11,Q1078&gt;=0.26),"TRADE",IF(AND(S1078&lt;0.69,P1078&lt;0.46,P1078&gt;=0.11,R1078&lt;0.84),"TRADE","NO TRADE")))</f>
        <v>NO TRADE</v>
      </c>
      <c r="I1078" s="1">
        <f>IF((C1079-B1079)&gt;500,1,0)</f>
        <v>0</v>
      </c>
      <c r="J1078" s="1">
        <f>STDEV(E1074:E1078)</f>
        <v>444.64783818208315</v>
      </c>
      <c r="K1078" s="1">
        <f>STDEV(E1071:E1078)</f>
        <v>373.71140507845661</v>
      </c>
      <c r="L1078" s="1">
        <f>IFERROR((E1078-D1078)/(C1078-D1078),0)</f>
        <v>0.44951140065146578</v>
      </c>
      <c r="M1078" s="1">
        <f>D1078/E1078-1</f>
        <v>-5.008347245408995E-3</v>
      </c>
      <c r="N1078" s="1">
        <f>SUM(L1069:L1078)</f>
        <v>4.7715745104055864</v>
      </c>
      <c r="O1078" s="1">
        <f>SUM(M1069:M1078)</f>
        <v>-9.1770287400670947E-2</v>
      </c>
      <c r="P1078" s="1">
        <f>(J1078-$P$2)/($P$1-$P$2)</f>
        <v>0.11339720854927463</v>
      </c>
      <c r="Q1078" s="1">
        <f>(K1078-Q$2)/(Q$1-Q$2)</f>
        <v>6.5302394608266992E-2</v>
      </c>
      <c r="R1078" s="1">
        <f>IFERROR((N1078-R$2)/(R$1-R$2),0)</f>
        <v>0.44499974492904054</v>
      </c>
      <c r="S1078" s="1">
        <f>IFERROR((O1078-S$2)/(S$1-S$2),0)</f>
        <v>0.71160510018529521</v>
      </c>
    </row>
    <row r="1079" spans="1:19" x14ac:dyDescent="0.25">
      <c r="A1079" s="2">
        <v>41407</v>
      </c>
      <c r="B1079" s="1">
        <v>55106</v>
      </c>
      <c r="C1079" s="1">
        <v>55106</v>
      </c>
      <c r="D1079" s="1">
        <v>54389</v>
      </c>
      <c r="E1079" s="1">
        <v>54448</v>
      </c>
      <c r="F1079" s="1">
        <f>IF((C1080-B1080)&gt;500,500,(E1080-B1080))</f>
        <v>500</v>
      </c>
      <c r="G1079" s="1">
        <f>(E1080-B1080)</f>
        <v>225</v>
      </c>
      <c r="H1079" s="1" t="str">
        <f>IF(AND(S1079&lt;0.69,P1079&gt;=0.46),"TRADE",IF(AND(S1079&lt;0.69,P1079&lt;0.11,Q1079&gt;=0.26),"TRADE",IF(AND(S1079&lt;0.69,P1079&lt;0.46,P1079&gt;=0.11,R1079&lt;0.84),"TRADE","NO TRADE")))</f>
        <v>NO TRADE</v>
      </c>
      <c r="I1079" s="1">
        <f>IF((C1080-B1080)&gt;500,1,0)</f>
        <v>1</v>
      </c>
      <c r="J1079" s="1">
        <f>STDEV(E1075:E1079)</f>
        <v>693.20105308633219</v>
      </c>
      <c r="K1079" s="1">
        <f>STDEV(E1072:E1079)</f>
        <v>525.94513565036971</v>
      </c>
      <c r="L1079" s="1">
        <f>IFERROR((E1079-D1079)/(C1079-D1079),0)</f>
        <v>8.2287308228730829E-2</v>
      </c>
      <c r="M1079" s="1">
        <f>D1079/E1079-1</f>
        <v>-1.0836027034969442E-3</v>
      </c>
      <c r="N1079" s="1">
        <f>SUM(L1070:L1079)</f>
        <v>4.735485268465208</v>
      </c>
      <c r="O1079" s="1">
        <f>SUM(M1070:M1079)</f>
        <v>-9.0918477584813751E-2</v>
      </c>
      <c r="P1079" s="1">
        <f>(J1079-$P$2)/($P$1-$P$2)</f>
        <v>0.18762821744983477</v>
      </c>
      <c r="Q1079" s="1">
        <f>(K1079-Q$2)/(Q$1-Q$2)</f>
        <v>0.10812328481243598</v>
      </c>
      <c r="R1079" s="1">
        <f>IFERROR((N1079-R$2)/(R$1-R$2),0)</f>
        <v>0.43935856366205361</v>
      </c>
      <c r="S1079" s="1">
        <f>IFERROR((O1079-S$2)/(S$1-S$2),0)</f>
        <v>0.71529978709244091</v>
      </c>
    </row>
    <row r="1080" spans="1:19" x14ac:dyDescent="0.25">
      <c r="A1080" s="2">
        <v>41408</v>
      </c>
      <c r="B1080" s="1">
        <v>54442</v>
      </c>
      <c r="C1080" s="1">
        <v>55030</v>
      </c>
      <c r="D1080" s="1">
        <v>54327</v>
      </c>
      <c r="E1080" s="1">
        <v>54667</v>
      </c>
      <c r="F1080" s="1">
        <f>IF((C1081-B1081)&gt;500,500,(E1081-B1081))</f>
        <v>500</v>
      </c>
      <c r="G1080" s="1">
        <f>(E1081-B1081)</f>
        <v>268</v>
      </c>
      <c r="H1080" s="1" t="str">
        <f>IF(AND(S1080&lt;0.69,P1080&gt;=0.46),"TRADE",IF(AND(S1080&lt;0.69,P1080&lt;0.11,Q1080&gt;=0.26),"TRADE",IF(AND(S1080&lt;0.69,P1080&lt;0.46,P1080&gt;=0.11,R1080&lt;0.84),"TRADE","NO TRADE")))</f>
        <v>NO TRADE</v>
      </c>
      <c r="I1080" s="1">
        <f>IF((C1081-B1081)&gt;500,1,0)</f>
        <v>1</v>
      </c>
      <c r="J1080" s="1">
        <f>STDEV(E1076:E1080)</f>
        <v>554.67801470763197</v>
      </c>
      <c r="K1080" s="1">
        <f>STDEV(E1073:E1080)</f>
        <v>589.69845502353394</v>
      </c>
      <c r="L1080" s="1">
        <f>IFERROR((E1080-D1080)/(C1080-D1080),0)</f>
        <v>0.48364153627311524</v>
      </c>
      <c r="M1080" s="1">
        <f>D1080/E1080-1</f>
        <v>-6.2194742714983819E-3</v>
      </c>
      <c r="N1080" s="1">
        <f>SUM(L1071:L1080)</f>
        <v>4.6340990783057912</v>
      </c>
      <c r="O1080" s="1">
        <f>SUM(M1071:M1080)</f>
        <v>-8.5605166315109282E-2</v>
      </c>
      <c r="P1080" s="1">
        <f>(J1080-$P$2)/($P$1-$P$2)</f>
        <v>0.14625798251329142</v>
      </c>
      <c r="Q1080" s="1">
        <f>(K1080-Q$2)/(Q$1-Q$2)</f>
        <v>0.12605606409054732</v>
      </c>
      <c r="R1080" s="1">
        <f>IFERROR((N1080-R$2)/(R$1-R$2),0)</f>
        <v>0.42351068640258233</v>
      </c>
      <c r="S1080" s="1">
        <f>IFERROR((O1080-S$2)/(S$1-S$2),0)</f>
        <v>0.73834603663819387</v>
      </c>
    </row>
    <row r="1081" spans="1:19" x14ac:dyDescent="0.25">
      <c r="A1081" s="2">
        <v>41409</v>
      </c>
      <c r="B1081" s="1">
        <v>54668</v>
      </c>
      <c r="C1081" s="1">
        <v>55216</v>
      </c>
      <c r="D1081" s="1">
        <v>54488</v>
      </c>
      <c r="E1081" s="1">
        <v>54936</v>
      </c>
      <c r="F1081" s="1">
        <f>IF((C1082-B1082)&gt;500,500,(E1082-B1082))</f>
        <v>500</v>
      </c>
      <c r="G1081" s="1">
        <f>(E1082-B1082)</f>
        <v>-170</v>
      </c>
      <c r="H1081" s="1" t="str">
        <f>IF(AND(S1081&lt;0.69,P1081&gt;=0.46),"TRADE",IF(AND(S1081&lt;0.69,P1081&lt;0.11,Q1081&gt;=0.26),"TRADE",IF(AND(S1081&lt;0.69,P1081&lt;0.46,P1081&gt;=0.11,R1081&lt;0.84),"TRADE","NO TRADE")))</f>
        <v>NO TRADE</v>
      </c>
      <c r="I1081" s="1">
        <f>IF((C1082-B1082)&gt;500,1,0)</f>
        <v>1</v>
      </c>
      <c r="J1081" s="1">
        <f>STDEV(E1077:E1081)</f>
        <v>387.67486377117615</v>
      </c>
      <c r="K1081" s="1">
        <f>STDEV(E1074:E1081)</f>
        <v>601.2363304059395</v>
      </c>
      <c r="L1081" s="1">
        <f>IFERROR((E1081-D1081)/(C1081-D1081),0)</f>
        <v>0.61538461538461542</v>
      </c>
      <c r="M1081" s="1">
        <f>D1081/E1081-1</f>
        <v>-8.1549439347604613E-3</v>
      </c>
      <c r="N1081" s="1">
        <f>SUM(L1072:L1081)</f>
        <v>4.249483693690407</v>
      </c>
      <c r="O1081" s="1">
        <f>SUM(M1072:M1081)</f>
        <v>-7.00613086043681E-2</v>
      </c>
      <c r="P1081" s="1">
        <f>(J1081-$P$2)/($P$1-$P$2)</f>
        <v>9.638209421162007E-2</v>
      </c>
      <c r="Q1081" s="1">
        <f>(K1081-Q$2)/(Q$1-Q$2)</f>
        <v>0.12930148212690021</v>
      </c>
      <c r="R1081" s="1">
        <f>IFERROR((N1081-R$2)/(R$1-R$2),0)</f>
        <v>0.36339068980437894</v>
      </c>
      <c r="S1081" s="1">
        <f>IFERROR((O1081-S$2)/(S$1-S$2),0)</f>
        <v>0.80576682294671786</v>
      </c>
    </row>
    <row r="1082" spans="1:19" x14ac:dyDescent="0.25">
      <c r="A1082" s="2">
        <v>41410</v>
      </c>
      <c r="B1082" s="1">
        <v>54943</v>
      </c>
      <c r="C1082" s="1">
        <v>55539</v>
      </c>
      <c r="D1082" s="1">
        <v>54592</v>
      </c>
      <c r="E1082" s="1">
        <v>54773</v>
      </c>
      <c r="F1082" s="1">
        <f>IF((C1083-B1083)&gt;500,500,(E1083-B1083))</f>
        <v>500</v>
      </c>
      <c r="G1082" s="1">
        <f>(E1083-B1083)</f>
        <v>384</v>
      </c>
      <c r="H1082" s="1" t="str">
        <f>IF(AND(S1082&lt;0.69,P1082&gt;=0.46),"TRADE",IF(AND(S1082&lt;0.69,P1082&lt;0.11,Q1082&gt;=0.26),"TRADE",IF(AND(S1082&lt;0.69,P1082&lt;0.46,P1082&gt;=0.11,R1082&lt;0.84),"TRADE","NO TRADE")))</f>
        <v>NO TRADE</v>
      </c>
      <c r="I1082" s="1">
        <f>IF((C1083-B1083)&gt;500,1,0)</f>
        <v>1</v>
      </c>
      <c r="J1082" s="1">
        <f>STDEV(E1078:E1082)</f>
        <v>252.36739092045946</v>
      </c>
      <c r="K1082" s="1">
        <f>STDEV(E1075:E1082)</f>
        <v>619.99838709467622</v>
      </c>
      <c r="L1082" s="1">
        <f>IFERROR((E1082-D1082)/(C1082-D1082),0)</f>
        <v>0.19112988384371701</v>
      </c>
      <c r="M1082" s="1">
        <f>D1082/E1082-1</f>
        <v>-3.3045478611725132E-3</v>
      </c>
      <c r="N1082" s="1">
        <f>SUM(L1073:L1082)</f>
        <v>4.1731289149574371</v>
      </c>
      <c r="O1082" s="1">
        <f>SUM(M1073:M1082)</f>
        <v>-6.9425290325487832E-2</v>
      </c>
      <c r="P1082" s="1">
        <f>(J1082-$P$2)/($P$1-$P$2)</f>
        <v>5.5972195569338835E-2</v>
      </c>
      <c r="Q1082" s="1">
        <f>(K1082-Q$2)/(Q$1-Q$2)</f>
        <v>0.1345789457117085</v>
      </c>
      <c r="R1082" s="1">
        <f>IFERROR((N1082-R$2)/(R$1-R$2),0)</f>
        <v>0.35145552230640381</v>
      </c>
      <c r="S1082" s="1">
        <f>IFERROR((O1082-S$2)/(S$1-S$2),0)</f>
        <v>0.80852552373172759</v>
      </c>
    </row>
    <row r="1083" spans="1:19" x14ac:dyDescent="0.25">
      <c r="A1083" s="2">
        <v>41411</v>
      </c>
      <c r="B1083" s="1">
        <v>54780</v>
      </c>
      <c r="C1083" s="1">
        <v>55489</v>
      </c>
      <c r="D1083" s="1">
        <v>54780</v>
      </c>
      <c r="E1083" s="1">
        <v>55164</v>
      </c>
      <c r="F1083" s="1">
        <f>IF((C1084-B1084)&gt;500,500,(E1084-B1084))</f>
        <v>500</v>
      </c>
      <c r="G1083" s="1">
        <f>(E1084-B1084)</f>
        <v>539</v>
      </c>
      <c r="H1083" s="1" t="str">
        <f>IF(AND(S1083&lt;0.69,P1083&gt;=0.46),"TRADE",IF(AND(S1083&lt;0.69,P1083&lt;0.11,Q1083&gt;=0.26),"TRADE",IF(AND(S1083&lt;0.69,P1083&lt;0.46,P1083&gt;=0.11,R1083&lt;0.84),"TRADE","NO TRADE")))</f>
        <v>NO TRADE</v>
      </c>
      <c r="I1083" s="1">
        <f>IF((C1084-B1084)&gt;500,1,0)</f>
        <v>1</v>
      </c>
      <c r="J1083" s="1">
        <f>STDEV(E1079:E1083)</f>
        <v>270.77906122889192</v>
      </c>
      <c r="K1083" s="1">
        <f>STDEV(E1076:E1083)</f>
        <v>438.06096689192213</v>
      </c>
      <c r="L1083" s="1">
        <f>IFERROR((E1083-D1083)/(C1083-D1083),0)</f>
        <v>0.54160789844851909</v>
      </c>
      <c r="M1083" s="1">
        <f>D1083/E1083-1</f>
        <v>-6.9610615618881377E-3</v>
      </c>
      <c r="N1083" s="1">
        <f>SUM(L1074:L1083)</f>
        <v>4.5622271608963034</v>
      </c>
      <c r="O1083" s="1">
        <f>SUM(M1074:M1083)</f>
        <v>-7.3538889372958383E-2</v>
      </c>
      <c r="P1083" s="1">
        <f>(J1083-$P$2)/($P$1-$P$2)</f>
        <v>6.1470884705449723E-2</v>
      </c>
      <c r="Q1083" s="1">
        <f>(K1083-Q$2)/(Q$1-Q$2)</f>
        <v>8.3402887256965041E-2</v>
      </c>
      <c r="R1083" s="1">
        <f>IFERROR((N1083-R$2)/(R$1-R$2),0)</f>
        <v>0.41227624388415396</v>
      </c>
      <c r="S1083" s="1">
        <f>IFERROR((O1083-S$2)/(S$1-S$2),0)</f>
        <v>0.79068297219146166</v>
      </c>
    </row>
    <row r="1084" spans="1:19" x14ac:dyDescent="0.25">
      <c r="A1084" s="2">
        <v>41414</v>
      </c>
      <c r="B1084" s="1">
        <v>55162</v>
      </c>
      <c r="C1084" s="1">
        <v>55705</v>
      </c>
      <c r="D1084" s="1">
        <v>54630</v>
      </c>
      <c r="E1084" s="1">
        <v>55701</v>
      </c>
      <c r="F1084" s="1">
        <f>IF((C1085-B1085)&gt;500,500,(E1085-B1085))</f>
        <v>500</v>
      </c>
      <c r="G1084" s="1">
        <f>(E1085-B1085)</f>
        <v>566</v>
      </c>
      <c r="H1084" s="1" t="str">
        <f>IF(AND(S1084&lt;0.69,P1084&gt;=0.46),"TRADE",IF(AND(S1084&lt;0.69,P1084&lt;0.11,Q1084&gt;=0.26),"TRADE",IF(AND(S1084&lt;0.69,P1084&lt;0.46,P1084&gt;=0.11,R1084&lt;0.84),"TRADE","NO TRADE")))</f>
        <v>NO TRADE</v>
      </c>
      <c r="I1084" s="1">
        <f>IF((C1085-B1085)&gt;500,1,0)</f>
        <v>1</v>
      </c>
      <c r="J1084" s="1">
        <f>STDEV(E1080:E1084)</f>
        <v>410.24224550867507</v>
      </c>
      <c r="K1084" s="1">
        <f>STDEV(E1077:E1084)</f>
        <v>413.06863404108935</v>
      </c>
      <c r="L1084" s="1">
        <f>IFERROR((E1084-D1084)/(C1084-D1084),0)</f>
        <v>0.99627906976744185</v>
      </c>
      <c r="M1084" s="1">
        <f>D1084/E1084-1</f>
        <v>-1.9227661980933952E-2</v>
      </c>
      <c r="N1084" s="1">
        <f>SUM(L1075:L1084)</f>
        <v>4.6843489272929579</v>
      </c>
      <c r="O1084" s="1">
        <f>SUM(M1075:M1084)</f>
        <v>-7.8730830625045156E-2</v>
      </c>
      <c r="P1084" s="1">
        <f>(J1084-$P$2)/($P$1-$P$2)</f>
        <v>0.10312189645181223</v>
      </c>
      <c r="Q1084" s="1">
        <f>(K1084-Q$2)/(Q$1-Q$2)</f>
        <v>7.6372947591615961E-2</v>
      </c>
      <c r="R1084" s="1">
        <f>IFERROR((N1084-R$2)/(R$1-R$2),0)</f>
        <v>0.43136534035302093</v>
      </c>
      <c r="S1084" s="1">
        <f>IFERROR((O1084-S$2)/(S$1-S$2),0)</f>
        <v>0.76816315965860094</v>
      </c>
    </row>
    <row r="1085" spans="1:19" x14ac:dyDescent="0.25">
      <c r="A1085" s="2">
        <v>41415</v>
      </c>
      <c r="B1085" s="1">
        <v>55699</v>
      </c>
      <c r="C1085" s="1">
        <v>56265</v>
      </c>
      <c r="D1085" s="1">
        <v>55379</v>
      </c>
      <c r="E1085" s="1">
        <v>56265</v>
      </c>
      <c r="F1085" s="1">
        <f>IF((C1086-B1086)&gt;500,500,(E1086-B1086))</f>
        <v>500</v>
      </c>
      <c r="G1085" s="1">
        <f>(E1086-B1086)</f>
        <v>160</v>
      </c>
      <c r="H1085" s="1" t="str">
        <f>IF(AND(S1085&lt;0.69,P1085&gt;=0.46),"TRADE",IF(AND(S1085&lt;0.69,P1085&lt;0.11,Q1085&gt;=0.26),"TRADE",IF(AND(S1085&lt;0.69,P1085&lt;0.46,P1085&gt;=0.11,R1085&lt;0.84),"TRADE","NO TRADE")))</f>
        <v>NO TRADE</v>
      </c>
      <c r="I1085" s="1">
        <f>IF((C1086-B1086)&gt;500,1,0)</f>
        <v>1</v>
      </c>
      <c r="J1085" s="1">
        <f>STDEV(E1081:E1085)</f>
        <v>611.91559875525309</v>
      </c>
      <c r="K1085" s="1">
        <f>STDEV(E1078:E1085)</f>
        <v>592.86513763972619</v>
      </c>
      <c r="L1085" s="1">
        <f>IFERROR((E1085-D1085)/(C1085-D1085),0)</f>
        <v>1</v>
      </c>
      <c r="M1085" s="1">
        <f>D1085/E1085-1</f>
        <v>-1.5746911934595209E-2</v>
      </c>
      <c r="N1085" s="1">
        <f>SUM(L1076:L1085)</f>
        <v>4.8251373424176567</v>
      </c>
      <c r="O1085" s="1">
        <f>SUM(M1076:M1085)</f>
        <v>-7.549951066270566E-2</v>
      </c>
      <c r="P1085" s="1">
        <f>(J1085-$P$2)/($P$1-$P$2)</f>
        <v>0.1633521231484158</v>
      </c>
      <c r="Q1085" s="1">
        <f>(K1085-Q$2)/(Q$1-Q$2)</f>
        <v>0.12694680077623446</v>
      </c>
      <c r="R1085" s="1">
        <f>IFERROR((N1085-R$2)/(R$1-R$2),0)</f>
        <v>0.45337225785276564</v>
      </c>
      <c r="S1085" s="1">
        <f>IFERROR((O1085-S$2)/(S$1-S$2),0)</f>
        <v>0.78217886520155722</v>
      </c>
    </row>
    <row r="1086" spans="1:19" x14ac:dyDescent="0.25">
      <c r="A1086" s="2">
        <v>41416</v>
      </c>
      <c r="B1086" s="1">
        <v>56269</v>
      </c>
      <c r="C1086" s="1">
        <v>57099</v>
      </c>
      <c r="D1086" s="1">
        <v>56037</v>
      </c>
      <c r="E1086" s="1">
        <v>56429</v>
      </c>
      <c r="F1086" s="1">
        <f>IF((C1087-B1087)&gt;500,500,(E1087-B1087))</f>
        <v>-73</v>
      </c>
      <c r="G1086" s="1">
        <f>(E1087-B1087)</f>
        <v>-73</v>
      </c>
      <c r="H1086" s="1" t="str">
        <f>IF(AND(S1086&lt;0.69,P1086&gt;=0.46),"TRADE",IF(AND(S1086&lt;0.69,P1086&lt;0.11,Q1086&gt;=0.26),"TRADE",IF(AND(S1086&lt;0.69,P1086&lt;0.46,P1086&gt;=0.11,R1086&lt;0.84),"TRADE","NO TRADE")))</f>
        <v>NO TRADE</v>
      </c>
      <c r="I1086" s="1">
        <f>IF((C1087-B1087)&gt;500,1,0)</f>
        <v>0</v>
      </c>
      <c r="J1086" s="1">
        <f>STDEV(E1082:E1086)</f>
        <v>705.62865588069769</v>
      </c>
      <c r="K1086" s="1">
        <f>STDEV(E1079:E1086)</f>
        <v>748.5170935160495</v>
      </c>
      <c r="L1086" s="1">
        <f>IFERROR((E1086-D1086)/(C1086-D1086),0)</f>
        <v>0.36911487758945388</v>
      </c>
      <c r="M1086" s="1">
        <f>D1086/E1086-1</f>
        <v>-6.9467826826631329E-3</v>
      </c>
      <c r="N1086" s="1">
        <f>SUM(L1077:L1086)</f>
        <v>5.1942522200071108</v>
      </c>
      <c r="O1086" s="1">
        <f>SUM(M1077:M1086)</f>
        <v>-8.2446293345368793E-2</v>
      </c>
      <c r="P1086" s="1">
        <f>(J1086-$P$2)/($P$1-$P$2)</f>
        <v>0.19133975058770447</v>
      </c>
      <c r="Q1086" s="1">
        <f>(K1086-Q$2)/(Q$1-Q$2)</f>
        <v>0.17072918256248173</v>
      </c>
      <c r="R1086" s="1">
        <f>IFERROR((N1086-R$2)/(R$1-R$2),0)</f>
        <v>0.51106933933382881</v>
      </c>
      <c r="S1086" s="1">
        <f>IFERROR((O1086-S$2)/(S$1-S$2),0)</f>
        <v>0.75204750659706232</v>
      </c>
    </row>
    <row r="1087" spans="1:19" x14ac:dyDescent="0.25">
      <c r="A1087" s="2">
        <v>41417</v>
      </c>
      <c r="B1087" s="1">
        <v>56423</v>
      </c>
      <c r="C1087" s="1">
        <v>56423</v>
      </c>
      <c r="D1087" s="1">
        <v>55379</v>
      </c>
      <c r="E1087" s="1">
        <v>56350</v>
      </c>
      <c r="F1087" s="1">
        <f>IF((C1088-B1088)&gt;500,500,(E1088-B1088))</f>
        <v>56</v>
      </c>
      <c r="G1087" s="1">
        <f>(E1088-B1088)</f>
        <v>56</v>
      </c>
      <c r="H1087" s="1" t="str">
        <f>IF(AND(S1087&lt;0.69,P1087&gt;=0.46),"TRADE",IF(AND(S1087&lt;0.69,P1087&lt;0.11,Q1087&gt;=0.26),"TRADE",IF(AND(S1087&lt;0.69,P1087&lt;0.46,P1087&gt;=0.11,R1087&lt;0.84),"TRADE","NO TRADE")))</f>
        <v>NO TRADE</v>
      </c>
      <c r="I1087" s="1">
        <f>IF((C1088-B1088)&gt;500,1,0)</f>
        <v>0</v>
      </c>
      <c r="J1087" s="1">
        <f>STDEV(E1083:E1087)</f>
        <v>539.30668454970964</v>
      </c>
      <c r="K1087" s="1">
        <f>STDEV(E1080:E1087)</f>
        <v>742.04580865527237</v>
      </c>
      <c r="L1087" s="1">
        <f>IFERROR((E1087-D1087)/(C1087-D1087),0)</f>
        <v>0.93007662835249039</v>
      </c>
      <c r="M1087" s="1">
        <f>D1087/E1087-1</f>
        <v>-1.7231588287488941E-2</v>
      </c>
      <c r="N1087" s="1">
        <f>SUM(L1078:L1087)</f>
        <v>5.65903321853955</v>
      </c>
      <c r="O1087" s="1">
        <f>SUM(M1078:M1087)</f>
        <v>-8.9884922463906669E-2</v>
      </c>
      <c r="P1087" s="1">
        <f>(J1087-$P$2)/($P$1-$P$2)</f>
        <v>0.14166729819562632</v>
      </c>
      <c r="Q1087" s="1">
        <f>(K1087-Q$2)/(Q$1-Q$2)</f>
        <v>0.16890891462670821</v>
      </c>
      <c r="R1087" s="1">
        <f>IFERROR((N1087-R$2)/(R$1-R$2),0)</f>
        <v>0.58372018266559644</v>
      </c>
      <c r="S1087" s="1">
        <f>IFERROR((O1087-S$2)/(S$1-S$2),0)</f>
        <v>0.71978278611633217</v>
      </c>
    </row>
    <row r="1088" spans="1:19" x14ac:dyDescent="0.25">
      <c r="A1088" s="2">
        <v>41418</v>
      </c>
      <c r="B1088" s="1">
        <v>56350</v>
      </c>
      <c r="C1088" s="1">
        <v>56506</v>
      </c>
      <c r="D1088" s="1">
        <v>55901</v>
      </c>
      <c r="E1088" s="1">
        <v>56406</v>
      </c>
      <c r="F1088" s="1">
        <f>IF((C1089-B1089)&gt;500,500,(E1089-B1089))</f>
        <v>-19</v>
      </c>
      <c r="G1088" s="1">
        <f>(E1089-B1089)</f>
        <v>-19</v>
      </c>
      <c r="H1088" s="1" t="str">
        <f>IF(AND(S1088&lt;0.69,P1088&gt;=0.46),"TRADE",IF(AND(S1088&lt;0.69,P1088&lt;0.11,Q1088&gt;=0.26),"TRADE",IF(AND(S1088&lt;0.69,P1088&lt;0.46,P1088&gt;=0.11,R1088&lt;0.84),"TRADE","NO TRADE")))</f>
        <v>NO TRADE</v>
      </c>
      <c r="I1088" s="1">
        <f>IF((C1089-B1089)&gt;500,1,0)</f>
        <v>0</v>
      </c>
      <c r="J1088" s="1">
        <f>STDEV(E1084:E1088)</f>
        <v>302.50735528247901</v>
      </c>
      <c r="K1088" s="1">
        <f>STDEV(E1081:E1088)</f>
        <v>705.02806428437407</v>
      </c>
      <c r="L1088" s="1">
        <f>IFERROR((E1088-D1088)/(C1088-D1088),0)</f>
        <v>0.83471074380165289</v>
      </c>
      <c r="M1088" s="1">
        <f>D1088/E1088-1</f>
        <v>-8.9529482679147065E-3</v>
      </c>
      <c r="N1088" s="1">
        <f>SUM(L1079:L1088)</f>
        <v>6.0442325616897365</v>
      </c>
      <c r="O1088" s="1">
        <f>SUM(M1079:M1088)</f>
        <v>-9.3829523486412381E-2</v>
      </c>
      <c r="P1088" s="1">
        <f>(J1088-$P$2)/($P$1-$P$2)</f>
        <v>7.0946615201225943E-2</v>
      </c>
      <c r="Q1088" s="1">
        <f>(K1088-Q$2)/(Q$1-Q$2)</f>
        <v>0.15849642088200927</v>
      </c>
      <c r="R1088" s="1">
        <f>IFERROR((N1088-R$2)/(R$1-R$2),0)</f>
        <v>0.64393145898512694</v>
      </c>
      <c r="S1088" s="1">
        <f>IFERROR((O1088-S$2)/(S$1-S$2),0)</f>
        <v>0.70267325593664154</v>
      </c>
    </row>
    <row r="1089" spans="1:19" x14ac:dyDescent="0.25">
      <c r="A1089" s="2">
        <v>41421</v>
      </c>
      <c r="B1089" s="1">
        <v>56415</v>
      </c>
      <c r="C1089" s="1">
        <v>56562</v>
      </c>
      <c r="D1089" s="1">
        <v>56353</v>
      </c>
      <c r="E1089" s="1">
        <v>56396</v>
      </c>
      <c r="F1089" s="1">
        <f>IF((C1090-B1090)&gt;500,500,(E1090-B1090))</f>
        <v>500</v>
      </c>
      <c r="G1089" s="1">
        <f>(E1090-B1090)</f>
        <v>-363</v>
      </c>
      <c r="H1089" s="1" t="str">
        <f>IF(AND(S1089&lt;0.69,P1089&gt;=0.46),"TRADE",IF(AND(S1089&lt;0.69,P1089&lt;0.11,Q1089&gt;=0.26),"TRADE",IF(AND(S1089&lt;0.69,P1089&lt;0.46,P1089&gt;=0.11,R1089&lt;0.84),"TRADE","NO TRADE")))</f>
        <v>NO TRADE</v>
      </c>
      <c r="I1089" s="1">
        <f>IF((C1090-B1090)&gt;500,1,0)</f>
        <v>1</v>
      </c>
      <c r="J1089" s="1">
        <f>STDEV(E1085:E1089)</f>
        <v>64.951520382512982</v>
      </c>
      <c r="K1089" s="1">
        <f>STDEV(E1082:E1089)</f>
        <v>650.16063949062402</v>
      </c>
      <c r="L1089" s="1">
        <f>IFERROR((E1089-D1089)/(C1089-D1089),0)</f>
        <v>0.20574162679425836</v>
      </c>
      <c r="M1089" s="1">
        <f>D1089/E1089-1</f>
        <v>-7.6246542307967236E-4</v>
      </c>
      <c r="N1089" s="1">
        <f>SUM(L1080:L1089)</f>
        <v>6.167686880255264</v>
      </c>
      <c r="O1089" s="1">
        <f>SUM(M1080:M1089)</f>
        <v>-9.3508386205995109E-2</v>
      </c>
      <c r="P1089" s="1">
        <f>(J1089-$P$2)/($P$1-$P$2)</f>
        <v>0</v>
      </c>
      <c r="Q1089" s="1">
        <f>(K1089-Q$2)/(Q$1-Q$2)</f>
        <v>0.14306310026343047</v>
      </c>
      <c r="R1089" s="1">
        <f>IFERROR((N1089-R$2)/(R$1-R$2),0)</f>
        <v>0.6632288493368288</v>
      </c>
      <c r="S1089" s="1">
        <f>IFERROR((O1089-S$2)/(S$1-S$2),0)</f>
        <v>0.70406617450046449</v>
      </c>
    </row>
    <row r="1090" spans="1:19" x14ac:dyDescent="0.25">
      <c r="A1090" s="2">
        <v>41422</v>
      </c>
      <c r="B1090" s="1">
        <v>56399</v>
      </c>
      <c r="C1090" s="1">
        <v>56979</v>
      </c>
      <c r="D1090" s="1">
        <v>56009</v>
      </c>
      <c r="E1090" s="1">
        <v>56036</v>
      </c>
      <c r="F1090" s="1">
        <f>IF((C1091-B1091)&gt;500,500,(E1091-B1091))</f>
        <v>-1397</v>
      </c>
      <c r="G1090" s="1">
        <f>(E1091-B1091)</f>
        <v>-1397</v>
      </c>
      <c r="H1090" s="1" t="str">
        <f>IF(AND(S1090&lt;0.69,P1090&gt;=0.46),"TRADE",IF(AND(S1090&lt;0.69,P1090&lt;0.11,Q1090&gt;=0.26),"TRADE",IF(AND(S1090&lt;0.69,P1090&lt;0.46,P1090&gt;=0.11,R1090&lt;0.84),"TRADE","NO TRADE")))</f>
        <v>NO TRADE</v>
      </c>
      <c r="I1090" s="1">
        <f>IF((C1091-B1091)&gt;500,1,0)</f>
        <v>0</v>
      </c>
      <c r="J1090" s="1">
        <f>STDEV(E1086:E1090)</f>
        <v>163.21090649830973</v>
      </c>
      <c r="K1090" s="1">
        <f>STDEV(E1083:E1090)</f>
        <v>450.12059891925475</v>
      </c>
      <c r="L1090" s="1">
        <f>IFERROR((E1090-D1090)/(C1090-D1090),0)</f>
        <v>2.7835051546391754E-2</v>
      </c>
      <c r="M1090" s="1">
        <f>D1090/E1090-1</f>
        <v>-4.8183310728822093E-4</v>
      </c>
      <c r="N1090" s="1">
        <f>SUM(L1081:L1090)</f>
        <v>5.7118803955285395</v>
      </c>
      <c r="O1090" s="1">
        <f>SUM(M1081:M1090)</f>
        <v>-8.7770745041784948E-2</v>
      </c>
      <c r="P1090" s="1">
        <f>(J1090-$P$2)/($P$1-$P$2)</f>
        <v>2.9345399407266298E-2</v>
      </c>
      <c r="Q1090" s="1">
        <f>(K1090-Q$2)/(Q$1-Q$2)</f>
        <v>8.6795067012430921E-2</v>
      </c>
      <c r="R1090" s="1">
        <f>IFERROR((N1090-R$2)/(R$1-R$2),0)</f>
        <v>0.59198083012768343</v>
      </c>
      <c r="S1090" s="1">
        <f>IFERROR((O1090-S$2)/(S$1-S$2),0)</f>
        <v>0.72895293594964394</v>
      </c>
    </row>
    <row r="1091" spans="1:19" x14ac:dyDescent="0.25">
      <c r="A1091" s="2">
        <v>41423</v>
      </c>
      <c r="B1091" s="1">
        <v>56032</v>
      </c>
      <c r="C1091" s="1">
        <v>56032</v>
      </c>
      <c r="D1091" s="1">
        <v>54635</v>
      </c>
      <c r="E1091" s="1">
        <v>54635</v>
      </c>
      <c r="F1091" s="1">
        <f>IF((C1092-B1092)&gt;500,500,(E1092-B1092))</f>
        <v>-1127</v>
      </c>
      <c r="G1091" s="1">
        <f>(E1092-B1092)</f>
        <v>-1127</v>
      </c>
      <c r="H1091" s="1" t="str">
        <f>IF(AND(S1091&lt;0.69,P1091&gt;=0.46),"TRADE",IF(AND(S1091&lt;0.69,P1091&lt;0.11,Q1091&gt;=0.26),"TRADE",IF(AND(S1091&lt;0.69,P1091&lt;0.46,P1091&gt;=0.11,R1091&lt;0.84),"TRADE","NO TRADE")))</f>
        <v>NO TRADE</v>
      </c>
      <c r="I1091" s="1">
        <f>IF((C1092-B1092)&gt;500,1,0)</f>
        <v>0</v>
      </c>
      <c r="J1091" s="1">
        <f>STDEV(E1087:E1091)</f>
        <v>758.68425580079099</v>
      </c>
      <c r="K1091" s="1">
        <f>STDEV(E1084:E1091)</f>
        <v>614.86345754856131</v>
      </c>
      <c r="L1091" s="1">
        <f>IFERROR((E1091-D1091)/(C1091-D1091),0)</f>
        <v>0</v>
      </c>
      <c r="M1091" s="1">
        <f>D1091/E1091-1</f>
        <v>0</v>
      </c>
      <c r="N1091" s="1">
        <f>SUM(L1082:L1091)</f>
        <v>5.0964957801439246</v>
      </c>
      <c r="O1091" s="1">
        <f>SUM(M1082:M1091)</f>
        <v>-7.9615801107024486E-2</v>
      </c>
      <c r="P1091" s="1">
        <f>(J1091-$P$2)/($P$1-$P$2)</f>
        <v>0.20718493171485342</v>
      </c>
      <c r="Q1091" s="1">
        <f>(K1091-Q$2)/(Q$1-Q$2)</f>
        <v>0.13313457294705067</v>
      </c>
      <c r="R1091" s="1">
        <f>IFERROR((N1091-R$2)/(R$1-R$2),0)</f>
        <v>0.49578883557055797</v>
      </c>
      <c r="S1091" s="1">
        <f>IFERROR((O1091-S$2)/(S$1-S$2),0)</f>
        <v>0.76432463984806198</v>
      </c>
    </row>
    <row r="1092" spans="1:19" x14ac:dyDescent="0.25">
      <c r="A1092" s="2">
        <v>41425</v>
      </c>
      <c r="B1092" s="1">
        <v>54633</v>
      </c>
      <c r="C1092" s="1">
        <v>54776</v>
      </c>
      <c r="D1092" s="1">
        <v>52942</v>
      </c>
      <c r="E1092" s="1">
        <v>53506</v>
      </c>
      <c r="F1092" s="1">
        <f>IF((C1093-B1093)&gt;500,500,(E1093-B1093))</f>
        <v>432</v>
      </c>
      <c r="G1092" s="1">
        <f>(E1093-B1093)</f>
        <v>432</v>
      </c>
      <c r="H1092" s="1" t="str">
        <f>IF(AND(S1092&lt;0.69,P1092&gt;=0.46),"TRADE",IF(AND(S1092&lt;0.69,P1092&lt;0.11,Q1092&gt;=0.26),"TRADE",IF(AND(S1092&lt;0.69,P1092&lt;0.46,P1092&gt;=0.11,R1092&lt;0.84),"TRADE","NO TRADE")))</f>
        <v>NO TRADE</v>
      </c>
      <c r="I1092" s="1">
        <f>IF((C1093-B1093)&gt;500,1,0)</f>
        <v>0</v>
      </c>
      <c r="J1092" s="1">
        <f>STDEV(E1088:E1092)</f>
        <v>1282.6652720020138</v>
      </c>
      <c r="K1092" s="1">
        <f>STDEV(E1085:E1092)</f>
        <v>1088.5382646335538</v>
      </c>
      <c r="L1092" s="1">
        <f>IFERROR((E1092-D1092)/(C1092-D1092),0)</f>
        <v>0.3075245365321701</v>
      </c>
      <c r="M1092" s="1">
        <f>D1092/E1092-1</f>
        <v>-1.0540873920681815E-2</v>
      </c>
      <c r="N1092" s="1">
        <f>SUM(L1083:L1092)</f>
        <v>5.2128904328323769</v>
      </c>
      <c r="O1092" s="1">
        <f>SUM(M1083:M1092)</f>
        <v>-8.6852127166533788E-2</v>
      </c>
      <c r="P1092" s="1">
        <f>(J1092-$P$2)/($P$1-$P$2)</f>
        <v>0.36367310867261837</v>
      </c>
      <c r="Q1092" s="1">
        <f>(K1092-Q$2)/(Q$1-Q$2)</f>
        <v>0.2663716474801871</v>
      </c>
      <c r="R1092" s="1">
        <f>IFERROR((N1092-R$2)/(R$1-R$2),0)</f>
        <v>0.51398271549212293</v>
      </c>
      <c r="S1092" s="1">
        <f>IFERROR((O1092-S$2)/(S$1-S$2),0)</f>
        <v>0.7329373998207781</v>
      </c>
    </row>
    <row r="1093" spans="1:19" x14ac:dyDescent="0.25">
      <c r="A1093" s="2">
        <v>41428</v>
      </c>
      <c r="B1093" s="1">
        <v>53512</v>
      </c>
      <c r="C1093" s="1">
        <v>53993</v>
      </c>
      <c r="D1093" s="1">
        <v>53143</v>
      </c>
      <c r="E1093" s="1">
        <v>53944</v>
      </c>
      <c r="F1093" s="1">
        <f>IF((C1094-B1094)&gt;500,500,(E1094-B1094))</f>
        <v>74</v>
      </c>
      <c r="G1093" s="1">
        <f>(E1094-B1094)</f>
        <v>74</v>
      </c>
      <c r="H1093" s="1" t="str">
        <f>IF(AND(S1093&lt;0.69,P1093&gt;=0.46),"TRADE",IF(AND(S1093&lt;0.69,P1093&lt;0.11,Q1093&gt;=0.26),"TRADE",IF(AND(S1093&lt;0.69,P1093&lt;0.46,P1093&gt;=0.11,R1093&lt;0.84),"TRADE","NO TRADE")))</f>
        <v>NO TRADE</v>
      </c>
      <c r="I1093" s="1">
        <f>IF((C1094-B1094)&gt;500,1,0)</f>
        <v>0</v>
      </c>
      <c r="J1093" s="1">
        <f>STDEV(E1089:E1093)</f>
        <v>1270.4183562905569</v>
      </c>
      <c r="K1093" s="1">
        <f>STDEV(E1086:E1093)</f>
        <v>1232.3488316451405</v>
      </c>
      <c r="L1093" s="1">
        <f>IFERROR((E1093-D1093)/(C1093-D1093),0)</f>
        <v>0.94235294117647062</v>
      </c>
      <c r="M1093" s="1">
        <f>D1093/E1093-1</f>
        <v>-1.4848732018389432E-2</v>
      </c>
      <c r="N1093" s="1">
        <f>SUM(L1084:L1093)</f>
        <v>5.6136354755603284</v>
      </c>
      <c r="O1093" s="1">
        <f>SUM(M1084:M1093)</f>
        <v>-9.4739797623035082E-2</v>
      </c>
      <c r="P1093" s="1">
        <f>(J1093-$P$2)/($P$1-$P$2)</f>
        <v>0.36001553816188575</v>
      </c>
      <c r="Q1093" s="1">
        <f>(K1093-Q$2)/(Q$1-Q$2)</f>
        <v>0.30682323778850873</v>
      </c>
      <c r="R1093" s="1">
        <f>IFERROR((N1093-R$2)/(R$1-R$2),0)</f>
        <v>0.57662397106655638</v>
      </c>
      <c r="S1093" s="1">
        <f>IFERROR((O1093-S$2)/(S$1-S$2),0)</f>
        <v>0.69872498265792993</v>
      </c>
    </row>
    <row r="1094" spans="1:19" x14ac:dyDescent="0.25">
      <c r="A1094" s="2">
        <v>41429</v>
      </c>
      <c r="B1094" s="1">
        <v>53944</v>
      </c>
      <c r="C1094" s="1">
        <v>54289</v>
      </c>
      <c r="D1094" s="1">
        <v>53498</v>
      </c>
      <c r="E1094" s="1">
        <v>54018</v>
      </c>
      <c r="F1094" s="1">
        <f>IF((C1095-B1095)&gt;500,500,(E1095-B1095))</f>
        <v>-1220</v>
      </c>
      <c r="G1094" s="1">
        <f>(E1095-B1095)</f>
        <v>-1220</v>
      </c>
      <c r="H1094" s="1" t="str">
        <f>IF(AND(S1094&lt;0.69,P1094&gt;=0.46),"TRADE",IF(AND(S1094&lt;0.69,P1094&lt;0.11,Q1094&gt;=0.26),"TRADE",IF(AND(S1094&lt;0.69,P1094&lt;0.46,P1094&gt;=0.11,R1094&lt;0.84),"TRADE","NO TRADE")))</f>
        <v>NO TRADE</v>
      </c>
      <c r="I1094" s="1">
        <f>IF((C1095-B1095)&gt;500,1,0)</f>
        <v>0</v>
      </c>
      <c r="J1094" s="1">
        <f>STDEV(E1090:E1094)</f>
        <v>985.00670048482414</v>
      </c>
      <c r="K1094" s="1">
        <f>STDEV(E1087:E1094)</f>
        <v>1256.8574117899884</v>
      </c>
      <c r="L1094" s="1">
        <f>IFERROR((E1094-D1094)/(C1094-D1094),0)</f>
        <v>0.65739570164348926</v>
      </c>
      <c r="M1094" s="1">
        <f>D1094/E1094-1</f>
        <v>-9.6264208226887193E-3</v>
      </c>
      <c r="N1094" s="1">
        <f>SUM(L1085:L1094)</f>
        <v>5.2747521074363775</v>
      </c>
      <c r="O1094" s="1">
        <f>SUM(M1085:M1094)</f>
        <v>-8.513855646478985E-2</v>
      </c>
      <c r="P1094" s="1">
        <f>(J1094-$P$2)/($P$1-$P$2)</f>
        <v>0.27477666820560437</v>
      </c>
      <c r="Q1094" s="1">
        <f>(K1094-Q$2)/(Q$1-Q$2)</f>
        <v>0.31371710562909777</v>
      </c>
      <c r="R1094" s="1">
        <f>IFERROR((N1094-R$2)/(R$1-R$2),0)</f>
        <v>0.52365243702567732</v>
      </c>
      <c r="S1094" s="1">
        <f>IFERROR((O1094-S$2)/(S$1-S$2),0)</f>
        <v>0.74036993595542056</v>
      </c>
    </row>
    <row r="1095" spans="1:19" x14ac:dyDescent="0.25">
      <c r="A1095" s="2">
        <v>41430</v>
      </c>
      <c r="B1095" s="1">
        <v>54019</v>
      </c>
      <c r="C1095" s="1">
        <v>54207</v>
      </c>
      <c r="D1095" s="1">
        <v>52774</v>
      </c>
      <c r="E1095" s="1">
        <v>52799</v>
      </c>
      <c r="F1095" s="1">
        <f>IF((C1096-B1096)&gt;500,500,(E1096-B1096))</f>
        <v>72</v>
      </c>
      <c r="G1095" s="1">
        <f>(E1096-B1096)</f>
        <v>72</v>
      </c>
      <c r="H1095" s="1" t="str">
        <f>IF(AND(S1095&lt;0.69,P1095&gt;=0.46),"TRADE",IF(AND(S1095&lt;0.69,P1095&lt;0.11,Q1095&gt;=0.26),"TRADE",IF(AND(S1095&lt;0.69,P1095&lt;0.46,P1095&gt;=0.11,R1095&lt;0.84),"TRADE","NO TRADE")))</f>
        <v>NO TRADE</v>
      </c>
      <c r="I1095" s="1">
        <f>IF((C1096-B1096)&gt;500,1,0)</f>
        <v>0</v>
      </c>
      <c r="J1095" s="1">
        <f>STDEV(E1091:E1095)</f>
        <v>680.44125389338353</v>
      </c>
      <c r="K1095" s="1">
        <f>STDEV(E1088:E1095)</f>
        <v>1396.4045668378897</v>
      </c>
      <c r="L1095" s="1">
        <f>IFERROR((E1095-D1095)/(C1095-D1095),0)</f>
        <v>1.7445917655268667E-2</v>
      </c>
      <c r="M1095" s="1">
        <f>D1095/E1095-1</f>
        <v>-4.7349381617078912E-4</v>
      </c>
      <c r="N1095" s="1">
        <f>SUM(L1086:L1095)</f>
        <v>4.2921980250916461</v>
      </c>
      <c r="O1095" s="1">
        <f>SUM(M1086:M1095)</f>
        <v>-6.986513834636543E-2</v>
      </c>
      <c r="P1095" s="1">
        <f>(J1095-$P$2)/($P$1-$P$2)</f>
        <v>0.18381747306728469</v>
      </c>
      <c r="Q1095" s="1">
        <f>(K1095-Q$2)/(Q$1-Q$2)</f>
        <v>0.35296946699580267</v>
      </c>
      <c r="R1095" s="1">
        <f>IFERROR((N1095-R$2)/(R$1-R$2),0)</f>
        <v>0.3700674519965752</v>
      </c>
      <c r="S1095" s="1">
        <f>IFERROR((O1095-S$2)/(S$1-S$2),0)</f>
        <v>0.8066177026505218</v>
      </c>
    </row>
    <row r="1096" spans="1:19" x14ac:dyDescent="0.25">
      <c r="A1096" s="2">
        <v>41431</v>
      </c>
      <c r="B1096" s="1">
        <v>52813</v>
      </c>
      <c r="C1096" s="1">
        <v>52937</v>
      </c>
      <c r="D1096" s="1">
        <v>52244</v>
      </c>
      <c r="E1096" s="1">
        <v>52885</v>
      </c>
      <c r="F1096" s="1">
        <f>IF((C1097-B1097)&gt;500,500,(E1097-B1097))</f>
        <v>-1258</v>
      </c>
      <c r="G1096" s="1">
        <f>(E1097-B1097)</f>
        <v>-1258</v>
      </c>
      <c r="H1096" s="1" t="str">
        <f>IF(AND(S1096&lt;0.69,P1096&gt;=0.46),"TRADE",IF(AND(S1096&lt;0.69,P1096&lt;0.11,Q1096&gt;=0.26),"TRADE",IF(AND(S1096&lt;0.69,P1096&lt;0.46,P1096&gt;=0.11,R1096&lt;0.84),"TRADE","NO TRADE")))</f>
        <v>NO TRADE</v>
      </c>
      <c r="I1096" s="1">
        <f>IF((C1097-B1097)&gt;500,1,0)</f>
        <v>0</v>
      </c>
      <c r="J1096" s="1">
        <f>STDEV(E1092:E1096)</f>
        <v>572.47296879416058</v>
      </c>
      <c r="K1096" s="1">
        <f>STDEV(E1089:E1096)</f>
        <v>1342.0114899976506</v>
      </c>
      <c r="L1096" s="1">
        <f>IFERROR((E1096-D1096)/(C1096-D1096),0)</f>
        <v>0.92496392496392499</v>
      </c>
      <c r="M1096" s="1">
        <f>D1096/E1096-1</f>
        <v>-1.212063912262451E-2</v>
      </c>
      <c r="N1096" s="1">
        <f>SUM(L1087:L1096)</f>
        <v>4.8480470724661169</v>
      </c>
      <c r="O1096" s="1">
        <f>SUM(M1087:M1096)</f>
        <v>-7.5038994786326807E-2</v>
      </c>
      <c r="P1096" s="1">
        <f>(J1096-$P$2)/($P$1-$P$2)</f>
        <v>0.15157248788265884</v>
      </c>
      <c r="Q1096" s="1">
        <f>(K1096-Q$2)/(Q$1-Q$2)</f>
        <v>0.33766957279697701</v>
      </c>
      <c r="R1096" s="1">
        <f>IFERROR((N1096-R$2)/(R$1-R$2),0)</f>
        <v>0.45695332337347155</v>
      </c>
      <c r="S1096" s="1">
        <f>IFERROR((O1096-S$2)/(S$1-S$2),0)</f>
        <v>0.78417633217988436</v>
      </c>
    </row>
    <row r="1097" spans="1:19" x14ac:dyDescent="0.25">
      <c r="A1097" s="2">
        <v>41432</v>
      </c>
      <c r="B1097" s="1">
        <v>52877</v>
      </c>
      <c r="C1097" s="1">
        <v>52877</v>
      </c>
      <c r="D1097" s="1">
        <v>51428</v>
      </c>
      <c r="E1097" s="1">
        <v>51619</v>
      </c>
      <c r="F1097" s="1">
        <f>IF((C1098-B1098)&gt;500,500,(E1098-B1098))</f>
        <v>-302</v>
      </c>
      <c r="G1097" s="1">
        <f>(E1098-B1098)</f>
        <v>-302</v>
      </c>
      <c r="H1097" s="1" t="str">
        <f>IF(AND(S1097&lt;0.69,P1097&gt;=0.46),"TRADE",IF(AND(S1097&lt;0.69,P1097&lt;0.11,Q1097&gt;=0.26),"TRADE",IF(AND(S1097&lt;0.69,P1097&lt;0.46,P1097&gt;=0.11,R1097&lt;0.84),"TRADE","NO TRADE")))</f>
        <v>NO TRADE</v>
      </c>
      <c r="I1097" s="1">
        <f>IF((C1098-B1098)&gt;500,1,0)</f>
        <v>0</v>
      </c>
      <c r="J1097" s="1">
        <f>STDEV(E1093:E1097)</f>
        <v>984.14963293190328</v>
      </c>
      <c r="K1097" s="1">
        <f>STDEV(E1090:E1097)</f>
        <v>1327.3433994260868</v>
      </c>
      <c r="L1097" s="1">
        <f>IFERROR((E1097-D1097)/(C1097-D1097),0)</f>
        <v>0.13181504485852311</v>
      </c>
      <c r="M1097" s="1">
        <f>D1097/E1097-1</f>
        <v>-3.7001879153024664E-3</v>
      </c>
      <c r="N1097" s="1">
        <f>SUM(L1088:L1097)</f>
        <v>4.049785488972149</v>
      </c>
      <c r="O1097" s="1">
        <f>SUM(M1088:M1097)</f>
        <v>-6.1507594414140332E-2</v>
      </c>
      <c r="P1097" s="1">
        <f>(J1097-$P$2)/($P$1-$P$2)</f>
        <v>0.27452070294209424</v>
      </c>
      <c r="Q1097" s="1">
        <f>(K1097-Q$2)/(Q$1-Q$2)</f>
        <v>0.33354367577330102</v>
      </c>
      <c r="R1097" s="1">
        <f>IFERROR((N1097-R$2)/(R$1-R$2),0)</f>
        <v>0.33217546579472346</v>
      </c>
      <c r="S1097" s="1">
        <f>IFERROR((O1097-S$2)/(S$1-S$2),0)</f>
        <v>0.84286817495954691</v>
      </c>
    </row>
    <row r="1098" spans="1:19" x14ac:dyDescent="0.25">
      <c r="A1098" s="2">
        <v>41435</v>
      </c>
      <c r="B1098" s="1">
        <v>51619</v>
      </c>
      <c r="C1098" s="1">
        <v>51836</v>
      </c>
      <c r="D1098" s="1">
        <v>51160</v>
      </c>
      <c r="E1098" s="1">
        <v>51317</v>
      </c>
      <c r="F1098" s="1">
        <f>IF((C1099-B1099)&gt;500,500,(E1099-B1099))</f>
        <v>-1544</v>
      </c>
      <c r="G1098" s="1">
        <f>(E1099-B1099)</f>
        <v>-1544</v>
      </c>
      <c r="H1098" s="1" t="str">
        <f>IF(AND(S1098&lt;0.69,P1098&gt;=0.46),"TRADE",IF(AND(S1098&lt;0.69,P1098&lt;0.11,Q1098&gt;=0.26),"TRADE",IF(AND(S1098&lt;0.69,P1098&lt;0.46,P1098&gt;=0.11,R1098&lt;0.84),"TRADE","NO TRADE")))</f>
        <v>NO TRADE</v>
      </c>
      <c r="I1098" s="1">
        <f>IF((C1099-B1099)&gt;500,1,0)</f>
        <v>0</v>
      </c>
      <c r="J1098" s="1">
        <f>STDEV(E1094:E1098)</f>
        <v>1085.5633560506728</v>
      </c>
      <c r="K1098" s="1">
        <f>STDEV(E1091:E1098)</f>
        <v>1170.1438174734885</v>
      </c>
      <c r="L1098" s="1">
        <f>IFERROR((E1098-D1098)/(C1098-D1098),0)</f>
        <v>0.23224852071005916</v>
      </c>
      <c r="M1098" s="1">
        <f>D1098/E1098-1</f>
        <v>-3.0594150086715732E-3</v>
      </c>
      <c r="N1098" s="1">
        <f>SUM(L1089:L1098)</f>
        <v>3.4473232658805562</v>
      </c>
      <c r="O1098" s="1">
        <f>SUM(M1089:M1098)</f>
        <v>-5.5614061154897199E-2</v>
      </c>
      <c r="P1098" s="1">
        <f>(J1098-$P$2)/($P$1-$P$2)</f>
        <v>0.30480815259897509</v>
      </c>
      <c r="Q1098" s="1">
        <f>(K1098-Q$2)/(Q$1-Q$2)</f>
        <v>0.28932597176220709</v>
      </c>
      <c r="R1098" s="1">
        <f>IFERROR((N1098-R$2)/(R$1-R$2),0)</f>
        <v>0.23800339610741059</v>
      </c>
      <c r="S1098" s="1">
        <f>IFERROR((O1098-S$2)/(S$1-S$2),0)</f>
        <v>0.86843111138549189</v>
      </c>
    </row>
    <row r="1099" spans="1:19" x14ac:dyDescent="0.25">
      <c r="A1099" s="2">
        <v>41436</v>
      </c>
      <c r="B1099" s="1">
        <v>51314</v>
      </c>
      <c r="C1099" s="1">
        <v>51314</v>
      </c>
      <c r="D1099" s="1">
        <v>49709</v>
      </c>
      <c r="E1099" s="1">
        <v>49770</v>
      </c>
      <c r="F1099" s="1">
        <f>IF((C1100-B1100)&gt;500,500,(E1100-B1100))</f>
        <v>500</v>
      </c>
      <c r="G1099" s="1">
        <f>(E1100-B1100)</f>
        <v>-596</v>
      </c>
      <c r="H1099" s="1" t="str">
        <f>IF(AND(S1099&lt;0.69,P1099&gt;=0.46),"TRADE",IF(AND(S1099&lt;0.69,P1099&lt;0.11,Q1099&gt;=0.26),"TRADE",IF(AND(S1099&lt;0.69,P1099&lt;0.46,P1099&gt;=0.11,R1099&lt;0.84),"TRADE","NO TRADE")))</f>
        <v>NO TRADE</v>
      </c>
      <c r="I1099" s="1">
        <f>IF((C1100-B1100)&gt;500,1,0)</f>
        <v>1</v>
      </c>
      <c r="J1099" s="1">
        <f>STDEV(E1095:E1099)</f>
        <v>1273.5536894846641</v>
      </c>
      <c r="K1099" s="1">
        <f>STDEV(E1092:E1099)</f>
        <v>1476.731501855171</v>
      </c>
      <c r="L1099" s="1">
        <f>IFERROR((E1099-D1099)/(C1099-D1099),0)</f>
        <v>3.8006230529595016E-2</v>
      </c>
      <c r="M1099" s="1">
        <f>D1099/E1099-1</f>
        <v>-1.2256379344987023E-3</v>
      </c>
      <c r="N1099" s="1">
        <f>SUM(L1090:L1099)</f>
        <v>3.2795878696158929</v>
      </c>
      <c r="O1099" s="1">
        <f>SUM(M1090:M1099)</f>
        <v>-5.6077233666316229E-2</v>
      </c>
      <c r="P1099" s="1">
        <f>(J1099-$P$2)/($P$1-$P$2)</f>
        <v>0.36095191287877548</v>
      </c>
      <c r="Q1099" s="1">
        <f>(K1099-Q$2)/(Q$1-Q$2)</f>
        <v>0.37556413673088856</v>
      </c>
      <c r="R1099" s="1">
        <f>IFERROR((N1099-R$2)/(R$1-R$2),0)</f>
        <v>0.21178434233005292</v>
      </c>
      <c r="S1099" s="1">
        <f>IFERROR((O1099-S$2)/(S$1-S$2),0)</f>
        <v>0.86642212137172026</v>
      </c>
    </row>
    <row r="1100" spans="1:19" x14ac:dyDescent="0.25">
      <c r="A1100" s="2">
        <v>41437</v>
      </c>
      <c r="B1100" s="1">
        <v>49777</v>
      </c>
      <c r="C1100" s="1">
        <v>50380</v>
      </c>
      <c r="D1100" s="1">
        <v>48746</v>
      </c>
      <c r="E1100" s="1">
        <v>49181</v>
      </c>
      <c r="F1100" s="1">
        <f>IF((C1101-B1101)&gt;500,500,(E1101-B1101))</f>
        <v>500</v>
      </c>
      <c r="G1100" s="1">
        <f>(E1101-B1101)</f>
        <v>657</v>
      </c>
      <c r="H1100" s="1" t="str">
        <f>IF(AND(S1100&lt;0.69,P1100&gt;=0.46),"TRADE",IF(AND(S1100&lt;0.69,P1100&lt;0.11,Q1100&gt;=0.26),"TRADE",IF(AND(S1100&lt;0.69,P1100&lt;0.46,P1100&gt;=0.11,R1100&lt;0.84),"TRADE","NO TRADE")))</f>
        <v>NO TRADE</v>
      </c>
      <c r="I1100" s="1">
        <f>IF((C1101-B1101)&gt;500,1,0)</f>
        <v>1</v>
      </c>
      <c r="J1100" s="1">
        <f>STDEV(E1096:E1100)</f>
        <v>1487.2910945742933</v>
      </c>
      <c r="K1100" s="1">
        <f>STDEV(E1093:E1100)</f>
        <v>1803.8504798268145</v>
      </c>
      <c r="L1100" s="1">
        <f>IFERROR((E1100-D1100)/(C1100-D1100),0)</f>
        <v>0.26621787025703797</v>
      </c>
      <c r="M1100" s="1">
        <f>D1100/E1100-1</f>
        <v>-8.8448791199853272E-3</v>
      </c>
      <c r="N1100" s="1">
        <f>SUM(L1091:L1100)</f>
        <v>3.5179706883265394</v>
      </c>
      <c r="O1100" s="1">
        <f>SUM(M1091:M1100)</f>
        <v>-6.4440279679013335E-2</v>
      </c>
      <c r="P1100" s="1">
        <f>(J1100-$P$2)/($P$1-$P$2)</f>
        <v>0.42478509735680758</v>
      </c>
      <c r="Q1100" s="1">
        <f>(K1100-Q$2)/(Q$1-Q$2)</f>
        <v>0.46757742305580563</v>
      </c>
      <c r="R1100" s="1">
        <f>IFERROR((N1100-R$2)/(R$1-R$2),0)</f>
        <v>0.2490464353799339</v>
      </c>
      <c r="S1100" s="1">
        <f>IFERROR((O1100-S$2)/(S$1-S$2),0)</f>
        <v>0.83014778403519307</v>
      </c>
    </row>
    <row r="1101" spans="1:19" x14ac:dyDescent="0.25">
      <c r="A1101" s="2">
        <v>41438</v>
      </c>
      <c r="B1101" s="1">
        <v>49758</v>
      </c>
      <c r="C1101" s="1">
        <v>50444</v>
      </c>
      <c r="D1101" s="1">
        <v>48968</v>
      </c>
      <c r="E1101" s="1">
        <v>50415</v>
      </c>
      <c r="F1101" s="1">
        <f>IF((C1102-B1102)&gt;500,500,(E1102-B1102))</f>
        <v>-1083</v>
      </c>
      <c r="G1101" s="1">
        <f>(E1102-B1102)</f>
        <v>-1083</v>
      </c>
      <c r="H1101" s="1" t="str">
        <f>IF(AND(S1101&lt;0.69,P1101&gt;=0.46),"TRADE",IF(AND(S1101&lt;0.69,P1101&lt;0.11,Q1101&gt;=0.26),"TRADE",IF(AND(S1101&lt;0.69,P1101&lt;0.46,P1101&gt;=0.11,R1101&lt;0.84),"TRADE","NO TRADE")))</f>
        <v>NO TRADE</v>
      </c>
      <c r="I1101" s="1">
        <f>IF((C1102-B1102)&gt;500,1,0)</f>
        <v>0</v>
      </c>
      <c r="J1101" s="1">
        <f>STDEV(E1097:E1101)</f>
        <v>1023.6814934343593</v>
      </c>
      <c r="K1101" s="1">
        <f>STDEV(E1094:E1101)</f>
        <v>1670.8203288889476</v>
      </c>
      <c r="L1101" s="1">
        <f>IFERROR((E1101-D1101)/(C1101-D1101),0)</f>
        <v>0.98035230352303526</v>
      </c>
      <c r="M1101" s="1">
        <f>D1101/E1101-1</f>
        <v>-2.8701775265298046E-2</v>
      </c>
      <c r="N1101" s="1">
        <f>SUM(L1092:L1101)</f>
        <v>4.4983229918495748</v>
      </c>
      <c r="O1101" s="1">
        <f>SUM(M1092:M1101)</f>
        <v>-9.3142054944311381E-2</v>
      </c>
      <c r="P1101" s="1">
        <f>(J1101-$P$2)/($P$1-$P$2)</f>
        <v>0.28632698712129501</v>
      </c>
      <c r="Q1101" s="1">
        <f>(K1101-Q$2)/(Q$1-Q$2)</f>
        <v>0.43015818971143527</v>
      </c>
      <c r="R1101" s="1">
        <f>IFERROR((N1101-R$2)/(R$1-R$2),0)</f>
        <v>0.40228725597733306</v>
      </c>
      <c r="S1101" s="1">
        <f>IFERROR((O1101-S$2)/(S$1-S$2),0)</f>
        <v>0.70565511993291286</v>
      </c>
    </row>
    <row r="1102" spans="1:19" x14ac:dyDescent="0.25">
      <c r="A1102" s="2">
        <v>41439</v>
      </c>
      <c r="B1102" s="1">
        <v>50415</v>
      </c>
      <c r="C1102" s="1">
        <v>50656</v>
      </c>
      <c r="D1102" s="1">
        <v>49330</v>
      </c>
      <c r="E1102" s="1">
        <v>49332</v>
      </c>
      <c r="F1102" s="1">
        <f>IF((C1103-B1103)&gt;500,500,(E1103-B1103))</f>
        <v>500</v>
      </c>
      <c r="G1102" s="1">
        <f>(E1103-B1103)</f>
        <v>-248</v>
      </c>
      <c r="H1102" s="1" t="str">
        <f>IF(AND(S1102&lt;0.69,P1102&gt;=0.46),"TRADE",IF(AND(S1102&lt;0.69,P1102&lt;0.11,Q1102&gt;=0.26),"TRADE",IF(AND(S1102&lt;0.69,P1102&lt;0.46,P1102&gt;=0.11,R1102&lt;0.84),"TRADE","NO TRADE")))</f>
        <v>NO TRADE</v>
      </c>
      <c r="I1102" s="1">
        <f>IF((C1103-B1103)&gt;500,1,0)</f>
        <v>1</v>
      </c>
      <c r="J1102" s="1">
        <f>STDEV(E1098:E1102)</f>
        <v>877.00541617483759</v>
      </c>
      <c r="K1102" s="1">
        <f>STDEV(E1095:E1102)</f>
        <v>1471.6970524825122</v>
      </c>
      <c r="L1102" s="1">
        <f>IFERROR((E1102-D1102)/(C1102-D1102),0)</f>
        <v>1.5082956259426848E-3</v>
      </c>
      <c r="M1102" s="1">
        <f>D1102/E1102-1</f>
        <v>-4.0541636260438274E-5</v>
      </c>
      <c r="N1102" s="1">
        <f>SUM(L1093:L1102)</f>
        <v>4.1923067509433469</v>
      </c>
      <c r="O1102" s="1">
        <f>SUM(M1093:M1102)</f>
        <v>-8.2641722659890005E-2</v>
      </c>
      <c r="P1102" s="1">
        <f>(J1102-$P$2)/($P$1-$P$2)</f>
        <v>0.24252182772818401</v>
      </c>
      <c r="Q1102" s="1">
        <f>(K1102-Q$2)/(Q$1-Q$2)</f>
        <v>0.37414802741651265</v>
      </c>
      <c r="R1102" s="1">
        <f>IFERROR((N1102-R$2)/(R$1-R$2),0)</f>
        <v>0.35445324803541173</v>
      </c>
      <c r="S1102" s="1">
        <f>IFERROR((O1102-S$2)/(S$1-S$2),0)</f>
        <v>0.75119984070240797</v>
      </c>
    </row>
    <row r="1103" spans="1:19" x14ac:dyDescent="0.25">
      <c r="A1103" s="2">
        <v>41442</v>
      </c>
      <c r="B1103" s="1">
        <v>49337</v>
      </c>
      <c r="C1103" s="1">
        <v>50123</v>
      </c>
      <c r="D1103" s="1">
        <v>49074</v>
      </c>
      <c r="E1103" s="1">
        <v>49089</v>
      </c>
      <c r="F1103" s="1">
        <f>IF((C1104-B1104)&gt;500,500,(E1104-B1104))</f>
        <v>376</v>
      </c>
      <c r="G1103" s="1">
        <f>(E1104-B1104)</f>
        <v>376</v>
      </c>
      <c r="H1103" s="1" t="str">
        <f>IF(AND(S1103&lt;0.69,P1103&gt;=0.46),"TRADE",IF(AND(S1103&lt;0.69,P1103&lt;0.11,Q1103&gt;=0.26),"TRADE",IF(AND(S1103&lt;0.69,P1103&lt;0.46,P1103&gt;=0.11,R1103&lt;0.84),"TRADE","NO TRADE")))</f>
        <v>NO TRADE</v>
      </c>
      <c r="I1103" s="1">
        <f>IF((C1104-B1104)&gt;500,1,0)</f>
        <v>0</v>
      </c>
      <c r="J1103" s="1">
        <f>STDEV(E1099:E1103)</f>
        <v>546.02133657944171</v>
      </c>
      <c r="K1103" s="1">
        <f>STDEV(E1096:E1103)</f>
        <v>1374.4452387366018</v>
      </c>
      <c r="L1103" s="1">
        <f>IFERROR((E1103-D1103)/(C1103-D1103),0)</f>
        <v>1.4299332697807437E-2</v>
      </c>
      <c r="M1103" s="1">
        <f>D1103/E1103-1</f>
        <v>-3.0556743873377812E-4</v>
      </c>
      <c r="N1103" s="1">
        <f>SUM(L1094:L1103)</f>
        <v>3.2642531424646837</v>
      </c>
      <c r="O1103" s="1">
        <f>SUM(M1094:M1103)</f>
        <v>-6.809855808023435E-2</v>
      </c>
      <c r="P1103" s="1">
        <f>(J1103-$P$2)/($P$1-$P$2)</f>
        <v>0.14367264499741772</v>
      </c>
      <c r="Q1103" s="1">
        <f>(K1103-Q$2)/(Q$1-Q$2)</f>
        <v>0.34679266259082636</v>
      </c>
      <c r="R1103" s="1">
        <f>IFERROR((N1103-R$2)/(R$1-R$2),0)</f>
        <v>0.20938734059522374</v>
      </c>
      <c r="S1103" s="1">
        <f>IFERROR((O1103-S$2)/(S$1-S$2),0)</f>
        <v>0.81428016539536374</v>
      </c>
    </row>
    <row r="1104" spans="1:19" x14ac:dyDescent="0.25">
      <c r="A1104" s="2">
        <v>41443</v>
      </c>
      <c r="B1104" s="1">
        <v>49089</v>
      </c>
      <c r="C1104" s="1">
        <v>49550</v>
      </c>
      <c r="D1104" s="1">
        <v>48414</v>
      </c>
      <c r="E1104" s="1">
        <v>49465</v>
      </c>
      <c r="F1104" s="1">
        <f>IF((C1105-B1105)&gt;500,500,(E1105-B1105))</f>
        <v>-1564</v>
      </c>
      <c r="G1104" s="1">
        <f>(E1105-B1105)</f>
        <v>-1564</v>
      </c>
      <c r="H1104" s="1" t="str">
        <f>IF(AND(S1104&lt;0.69,P1104&gt;=0.46),"TRADE",IF(AND(S1104&lt;0.69,P1104&lt;0.11,Q1104&gt;=0.26),"TRADE",IF(AND(S1104&lt;0.69,P1104&lt;0.46,P1104&gt;=0.11,R1104&lt;0.84),"TRADE","NO TRADE")))</f>
        <v>NO TRADE</v>
      </c>
      <c r="I1104" s="1">
        <f>IF((C1105-B1105)&gt;500,1,0)</f>
        <v>0</v>
      </c>
      <c r="J1104" s="1">
        <f>STDEV(E1100:E1104)</f>
        <v>533.21927947140091</v>
      </c>
      <c r="K1104" s="1">
        <f>STDEV(E1097:E1104)</f>
        <v>986.29812937062798</v>
      </c>
      <c r="L1104" s="1">
        <f>IFERROR((E1104-D1104)/(C1104-D1104),0)</f>
        <v>0.92517605633802813</v>
      </c>
      <c r="M1104" s="1">
        <f>D1104/E1104-1</f>
        <v>-2.1247346608713191E-2</v>
      </c>
      <c r="N1104" s="1">
        <f>SUM(L1095:L1104)</f>
        <v>3.532033497159222</v>
      </c>
      <c r="O1104" s="1">
        <f>SUM(M1095:M1104)</f>
        <v>-7.9719483866258822E-2</v>
      </c>
      <c r="P1104" s="1">
        <f>(J1104-$P$2)/($P$1-$P$2)</f>
        <v>0.13984928018800036</v>
      </c>
      <c r="Q1104" s="1">
        <f>(K1104-Q$2)/(Q$1-Q$2)</f>
        <v>0.23761314836106434</v>
      </c>
      <c r="R1104" s="1">
        <f>IFERROR((N1104-R$2)/(R$1-R$2),0)</f>
        <v>0.25124462102980727</v>
      </c>
      <c r="S1104" s="1">
        <f>IFERROR((O1104-S$2)/(S$1-S$2),0)</f>
        <v>0.76387492052585104</v>
      </c>
    </row>
    <row r="1105" spans="1:19" x14ac:dyDescent="0.25">
      <c r="A1105" s="2">
        <v>41444</v>
      </c>
      <c r="B1105" s="1">
        <v>49457</v>
      </c>
      <c r="C1105" s="1">
        <v>49698</v>
      </c>
      <c r="D1105" s="1">
        <v>47838</v>
      </c>
      <c r="E1105" s="1">
        <v>47893</v>
      </c>
      <c r="F1105" s="1">
        <f>IF((C1106-B1106)&gt;500,500,(E1106-B1106))</f>
        <v>330</v>
      </c>
      <c r="G1105" s="1">
        <f>(E1106-B1106)</f>
        <v>330</v>
      </c>
      <c r="H1105" s="1" t="str">
        <f>IF(AND(S1105&lt;0.69,P1105&gt;=0.46),"TRADE",IF(AND(S1105&lt;0.69,P1105&lt;0.11,Q1105&gt;=0.26),"TRADE",IF(AND(S1105&lt;0.69,P1105&lt;0.46,P1105&gt;=0.11,R1105&lt;0.84),"TRADE","NO TRADE")))</f>
        <v>NO TRADE</v>
      </c>
      <c r="I1105" s="1">
        <f>IF((C1106-B1106)&gt;500,1,0)</f>
        <v>0</v>
      </c>
      <c r="J1105" s="1">
        <f>STDEV(E1101:E1105)</f>
        <v>905.11281064848492</v>
      </c>
      <c r="K1105" s="1">
        <f>STDEV(E1098:E1105)</f>
        <v>1004.8108208584766</v>
      </c>
      <c r="L1105" s="1">
        <f>IFERROR((E1105-D1105)/(C1105-D1105),0)</f>
        <v>2.9569892473118281E-2</v>
      </c>
      <c r="M1105" s="1">
        <f>D1105/E1105-1</f>
        <v>-1.1483932933831209E-3</v>
      </c>
      <c r="N1105" s="1">
        <f>SUM(L1096:L1105)</f>
        <v>3.5441574719770719</v>
      </c>
      <c r="O1105" s="1">
        <f>SUM(M1096:M1105)</f>
        <v>-8.0394383343471154E-2</v>
      </c>
      <c r="P1105" s="1">
        <f>(J1105-$P$2)/($P$1-$P$2)</f>
        <v>0.25091616795085475</v>
      </c>
      <c r="Q1105" s="1">
        <f>(K1105-Q$2)/(Q$1-Q$2)</f>
        <v>0.2428204695415063</v>
      </c>
      <c r="R1105" s="1">
        <f>IFERROR((N1105-R$2)/(R$1-R$2),0)</f>
        <v>0.25313974367430248</v>
      </c>
      <c r="S1105" s="1">
        <f>IFERROR((O1105-S$2)/(S$1-S$2),0)</f>
        <v>0.76094757428532134</v>
      </c>
    </row>
    <row r="1106" spans="1:19" x14ac:dyDescent="0.25">
      <c r="A1106" s="2">
        <v>41445</v>
      </c>
      <c r="B1106" s="1">
        <v>47884</v>
      </c>
      <c r="C1106" s="1">
        <v>48214</v>
      </c>
      <c r="D1106" s="1">
        <v>45930</v>
      </c>
      <c r="E1106" s="1">
        <v>48214</v>
      </c>
      <c r="F1106" s="1">
        <f>IF((C1107-B1107)&gt;500,500,(E1107-B1107))</f>
        <v>-1153</v>
      </c>
      <c r="G1106" s="1">
        <f>(E1107-B1107)</f>
        <v>-1153</v>
      </c>
      <c r="H1106" s="1" t="str">
        <f>IF(AND(S1106&lt;0.69,P1106&gt;=0.46),"TRADE",IF(AND(S1106&lt;0.69,P1106&lt;0.11,Q1106&gt;=0.26),"TRADE",IF(AND(S1106&lt;0.69,P1106&lt;0.46,P1106&gt;=0.11,R1106&lt;0.84),"TRADE","NO TRADE")))</f>
        <v>TRADE</v>
      </c>
      <c r="I1106" s="1">
        <f>IF((C1107-B1107)&gt;500,1,0)</f>
        <v>0</v>
      </c>
      <c r="J1106" s="1">
        <f>STDEV(E1102:E1106)</f>
        <v>702.63881190836594</v>
      </c>
      <c r="K1106" s="1">
        <f>STDEV(E1099:E1106)</f>
        <v>808.40591598528022</v>
      </c>
      <c r="L1106" s="1">
        <f>IFERROR((E1106-D1106)/(C1106-D1106),0)</f>
        <v>1</v>
      </c>
      <c r="M1106" s="1">
        <f>D1106/E1106-1</f>
        <v>-4.7372132575600467E-2</v>
      </c>
      <c r="N1106" s="1">
        <f>SUM(L1097:L1106)</f>
        <v>3.6191935470131473</v>
      </c>
      <c r="O1106" s="1">
        <f>SUM(M1097:M1106)</f>
        <v>-0.11564587679644711</v>
      </c>
      <c r="P1106" s="1">
        <f>(J1106-$P$2)/($P$1-$P$2)</f>
        <v>0.19044682657299422</v>
      </c>
      <c r="Q1106" s="1">
        <f>(K1106-Q$2)/(Q$1-Q$2)</f>
        <v>0.18757494126377341</v>
      </c>
      <c r="R1106" s="1">
        <f>IFERROR((N1106-R$2)/(R$1-R$2),0)</f>
        <v>0.26486878197167207</v>
      </c>
      <c r="S1106" s="1">
        <f>IFERROR((O1106-S$2)/(S$1-S$2),0)</f>
        <v>0.60804580103330041</v>
      </c>
    </row>
    <row r="1107" spans="1:19" x14ac:dyDescent="0.25">
      <c r="A1107" s="2">
        <v>41446</v>
      </c>
      <c r="B1107" s="1">
        <v>48209</v>
      </c>
      <c r="C1107" s="1">
        <v>48209</v>
      </c>
      <c r="D1107" s="1">
        <v>46918</v>
      </c>
      <c r="E1107" s="1">
        <v>47056</v>
      </c>
      <c r="F1107" s="1">
        <f>IF((C1108-B1108)&gt;500,500,(E1108-B1108))</f>
        <v>-1074</v>
      </c>
      <c r="G1107" s="1">
        <f>(E1108-B1108)</f>
        <v>-1074</v>
      </c>
      <c r="H1107" s="1" t="str">
        <f>IF(AND(S1107&lt;0.69,P1107&gt;=0.46),"TRADE",IF(AND(S1107&lt;0.69,P1107&lt;0.11,Q1107&gt;=0.26),"TRADE",IF(AND(S1107&lt;0.69,P1107&lt;0.46,P1107&gt;=0.11,R1107&lt;0.84),"TRADE","NO TRADE")))</f>
        <v>TRADE</v>
      </c>
      <c r="I1107" s="1">
        <f>IF((C1108-B1108)&gt;500,1,0)</f>
        <v>0</v>
      </c>
      <c r="J1107" s="1">
        <f>STDEV(E1103:E1107)</f>
        <v>960.5869559805609</v>
      </c>
      <c r="K1107" s="1">
        <f>STDEV(E1100:E1107)</f>
        <v>1053.0387236808667</v>
      </c>
      <c r="L1107" s="1">
        <f>IFERROR((E1107-D1107)/(C1107-D1107),0)</f>
        <v>0.10689388071262587</v>
      </c>
      <c r="M1107" s="1">
        <f>D1107/E1107-1</f>
        <v>-2.9326759605576846E-3</v>
      </c>
      <c r="N1107" s="1">
        <f>SUM(L1098:L1107)</f>
        <v>3.59427238286725</v>
      </c>
      <c r="O1107" s="1">
        <f>SUM(M1098:M1107)</f>
        <v>-0.11487836484170233</v>
      </c>
      <c r="P1107" s="1">
        <f>(J1107-$P$2)/($P$1-$P$2)</f>
        <v>0.26748365341863539</v>
      </c>
      <c r="Q1107" s="1">
        <f>(K1107-Q$2)/(Q$1-Q$2)</f>
        <v>0.25638619984172611</v>
      </c>
      <c r="R1107" s="1">
        <f>IFERROR((N1107-R$2)/(R$1-R$2),0)</f>
        <v>0.26097330518211809</v>
      </c>
      <c r="S1107" s="1">
        <f>IFERROR((O1107-S$2)/(S$1-S$2),0)</f>
        <v>0.61137484974521239</v>
      </c>
    </row>
    <row r="1108" spans="1:19" x14ac:dyDescent="0.25">
      <c r="A1108" s="2">
        <v>41449</v>
      </c>
      <c r="B1108" s="1">
        <v>47039</v>
      </c>
      <c r="C1108" s="1">
        <v>47039</v>
      </c>
      <c r="D1108" s="1">
        <v>45406</v>
      </c>
      <c r="E1108" s="1">
        <v>45965</v>
      </c>
      <c r="F1108" s="1">
        <f>IF((C1109-B1109)&gt;500,500,(E1109-B1109))</f>
        <v>500</v>
      </c>
      <c r="G1108" s="1">
        <f>(E1109-B1109)</f>
        <v>926</v>
      </c>
      <c r="H1108" s="1" t="str">
        <f>IF(AND(S1108&lt;0.69,P1108&gt;=0.46),"TRADE",IF(AND(S1108&lt;0.69,P1108&lt;0.11,Q1108&gt;=0.26),"TRADE",IF(AND(S1108&lt;0.69,P1108&lt;0.46,P1108&gt;=0.11,R1108&lt;0.84),"TRADE","NO TRADE")))</f>
        <v>TRADE</v>
      </c>
      <c r="I1108" s="1">
        <f>IF((C1109-B1109)&gt;500,1,0)</f>
        <v>1</v>
      </c>
      <c r="J1108" s="1">
        <f>STDEV(E1104:E1108)</f>
        <v>1307.660238747053</v>
      </c>
      <c r="K1108" s="1">
        <f>STDEV(E1101:E1108)</f>
        <v>1442.1435372884548</v>
      </c>
      <c r="L1108" s="1">
        <f>IFERROR((E1108-D1108)/(C1108-D1108),0)</f>
        <v>0.34231475811390077</v>
      </c>
      <c r="M1108" s="1">
        <f>D1108/E1108-1</f>
        <v>-1.216142717284896E-2</v>
      </c>
      <c r="N1108" s="1">
        <f>SUM(L1099:L1108)</f>
        <v>3.7043386202710913</v>
      </c>
      <c r="O1108" s="1">
        <f>SUM(M1099:M1108)</f>
        <v>-0.12398037700587972</v>
      </c>
      <c r="P1108" s="1">
        <f>(J1108-$P$2)/($P$1-$P$2)</f>
        <v>0.37113791495015924</v>
      </c>
      <c r="Q1108" s="1">
        <f>(K1108-Q$2)/(Q$1-Q$2)</f>
        <v>0.36583510081005233</v>
      </c>
      <c r="R1108" s="1">
        <f>IFERROR((N1108-R$2)/(R$1-R$2),0)</f>
        <v>0.27817797790968768</v>
      </c>
      <c r="S1108" s="1">
        <f>IFERROR((O1108-S$2)/(S$1-S$2),0)</f>
        <v>0.5718952798393111</v>
      </c>
    </row>
    <row r="1109" spans="1:19" x14ac:dyDescent="0.25">
      <c r="A1109" s="2">
        <v>41450</v>
      </c>
      <c r="B1109" s="1">
        <v>45967</v>
      </c>
      <c r="C1109" s="1">
        <v>47119</v>
      </c>
      <c r="D1109" s="1">
        <v>45967</v>
      </c>
      <c r="E1109" s="1">
        <v>46893</v>
      </c>
      <c r="F1109" s="1">
        <f>IF((C1110-B1110)&gt;500,500,(E1110-B1110))</f>
        <v>500</v>
      </c>
      <c r="G1109" s="1">
        <f>(E1110-B1110)</f>
        <v>269</v>
      </c>
      <c r="H1109" s="1" t="str">
        <f>IF(AND(S1109&lt;0.69,P1109&gt;=0.46),"TRADE",IF(AND(S1109&lt;0.69,P1109&lt;0.11,Q1109&gt;=0.26),"TRADE",IF(AND(S1109&lt;0.69,P1109&lt;0.46,P1109&gt;=0.11,R1109&lt;0.84),"TRADE","NO TRADE")))</f>
        <v>TRADE</v>
      </c>
      <c r="I1109" s="1">
        <f>IF((C1110-B1110)&gt;500,1,0)</f>
        <v>1</v>
      </c>
      <c r="J1109" s="1">
        <f>STDEV(E1105:E1109)</f>
        <v>887.21006531711521</v>
      </c>
      <c r="K1109" s="1">
        <f>STDEV(E1102:E1109)</f>
        <v>1277.2931129652941</v>
      </c>
      <c r="L1109" s="1">
        <f>IFERROR((E1109-D1109)/(C1109-D1109),0)</f>
        <v>0.80381944444444442</v>
      </c>
      <c r="M1109" s="1">
        <f>D1109/E1109-1</f>
        <v>-1.9747083786492703E-2</v>
      </c>
      <c r="N1109" s="1">
        <f>SUM(L1100:L1109)</f>
        <v>4.4701518341859412</v>
      </c>
      <c r="O1109" s="1">
        <f>SUM(M1100:M1109)</f>
        <v>-0.14250182285787372</v>
      </c>
      <c r="P1109" s="1">
        <f>(J1109-$P$2)/($P$1-$P$2)</f>
        <v>0.24556947046979696</v>
      </c>
      <c r="Q1109" s="1">
        <f>(K1109-Q$2)/(Q$1-Q$2)</f>
        <v>0.3194653383826766</v>
      </c>
      <c r="R1109" s="1">
        <f>IFERROR((N1109-R$2)/(R$1-R$2),0)</f>
        <v>0.39788376622977978</v>
      </c>
      <c r="S1109" s="1">
        <f>IFERROR((O1109-S$2)/(S$1-S$2),0)</f>
        <v>0.49155933839220922</v>
      </c>
    </row>
    <row r="1110" spans="1:19" x14ac:dyDescent="0.25">
      <c r="A1110" s="2">
        <v>41451</v>
      </c>
      <c r="B1110" s="1">
        <v>46903</v>
      </c>
      <c r="C1110" s="1">
        <v>47725</v>
      </c>
      <c r="D1110" s="1">
        <v>46903</v>
      </c>
      <c r="E1110" s="1">
        <v>47172</v>
      </c>
      <c r="F1110" s="1">
        <f>IF((C1111-B1111)&gt;500,500,(E1111-B1111))</f>
        <v>500</v>
      </c>
      <c r="G1110" s="1">
        <f>(E1111-B1111)</f>
        <v>474</v>
      </c>
      <c r="H1110" s="1" t="str">
        <f>IF(AND(S1110&lt;0.69,P1110&gt;=0.46),"TRADE",IF(AND(S1110&lt;0.69,P1110&lt;0.11,Q1110&gt;=0.26),"TRADE",IF(AND(S1110&lt;0.69,P1110&lt;0.46,P1110&gt;=0.11,R1110&lt;0.84),"TRADE","NO TRADE")))</f>
        <v>TRADE</v>
      </c>
      <c r="I1110" s="1">
        <f>IF((C1111-B1111)&gt;500,1,0)</f>
        <v>1</v>
      </c>
      <c r="J1110" s="1">
        <f>STDEV(E1106:E1110)</f>
        <v>801.74653101837612</v>
      </c>
      <c r="K1110" s="1">
        <f>STDEV(E1103:E1110)</f>
        <v>1177.0595248329628</v>
      </c>
      <c r="L1110" s="1">
        <f>IFERROR((E1110-D1110)/(C1110-D1110),0)</f>
        <v>0.32725060827250607</v>
      </c>
      <c r="M1110" s="1">
        <f>D1110/E1110-1</f>
        <v>-5.7025354023573227E-3</v>
      </c>
      <c r="N1110" s="1">
        <f>SUM(L1101:L1110)</f>
        <v>4.5311845722014095</v>
      </c>
      <c r="O1110" s="1">
        <f>SUM(M1101:M1110)</f>
        <v>-0.13935947914024571</v>
      </c>
      <c r="P1110" s="1">
        <f>(J1110-$P$2)/($P$1-$P$2)</f>
        <v>0.2200455826470345</v>
      </c>
      <c r="Q1110" s="1">
        <f>(K1110-Q$2)/(Q$1-Q$2)</f>
        <v>0.29127124857051812</v>
      </c>
      <c r="R1110" s="1">
        <f>IFERROR((N1110-R$2)/(R$1-R$2),0)</f>
        <v>0.40742391503463915</v>
      </c>
      <c r="S1110" s="1">
        <f>IFERROR((O1110-S$2)/(S$1-S$2),0)</f>
        <v>0.50518911346070661</v>
      </c>
    </row>
    <row r="1111" spans="1:19" x14ac:dyDescent="0.25">
      <c r="A1111" s="2">
        <v>41452</v>
      </c>
      <c r="B1111" s="1">
        <v>47135</v>
      </c>
      <c r="C1111" s="1">
        <v>48053</v>
      </c>
      <c r="D1111" s="1">
        <v>47135</v>
      </c>
      <c r="E1111" s="1">
        <v>47609</v>
      </c>
      <c r="F1111" s="1">
        <f>IF((C1112-B1112)&gt;500,500,(E1112-B1112))</f>
        <v>-152</v>
      </c>
      <c r="G1111" s="1">
        <f>(E1112-B1112)</f>
        <v>-152</v>
      </c>
      <c r="H1111" s="1" t="str">
        <f>IF(AND(S1111&lt;0.69,P1111&gt;=0.46),"TRADE",IF(AND(S1111&lt;0.69,P1111&lt;0.11,Q1111&gt;=0.26),"TRADE",IF(AND(S1111&lt;0.69,P1111&lt;0.46,P1111&gt;=0.11,R1111&lt;0.84),"TRADE","NO TRADE")))</f>
        <v>TRADE</v>
      </c>
      <c r="I1111" s="1">
        <f>IF((C1112-B1112)&gt;500,1,0)</f>
        <v>0</v>
      </c>
      <c r="J1111" s="1">
        <f>STDEV(E1107:E1111)</f>
        <v>605.73715421790007</v>
      </c>
      <c r="K1111" s="1">
        <f>STDEV(E1104:E1111)</f>
        <v>1039.0815913928168</v>
      </c>
      <c r="L1111" s="1">
        <f>IFERROR((E1111-D1111)/(C1111-D1111),0)</f>
        <v>0.5163398692810458</v>
      </c>
      <c r="M1111" s="1">
        <f>D1111/E1111-1</f>
        <v>-9.9561007372556132E-3</v>
      </c>
      <c r="N1111" s="1">
        <f>SUM(L1102:L1111)</f>
        <v>4.0671721379594201</v>
      </c>
      <c r="O1111" s="1">
        <f>SUM(M1102:M1111)</f>
        <v>-0.12061380461220328</v>
      </c>
      <c r="P1111" s="1">
        <f>(J1111-$P$2)/($P$1-$P$2)</f>
        <v>0.16150691598977754</v>
      </c>
      <c r="Q1111" s="1">
        <f>(K1111-Q$2)/(Q$1-Q$2)</f>
        <v>0.25246028390294983</v>
      </c>
      <c r="R1111" s="1">
        <f>IFERROR((N1111-R$2)/(R$1-R$2),0)</f>
        <v>0.33489320751744261</v>
      </c>
      <c r="S1111" s="1">
        <f>IFERROR((O1111-S$2)/(S$1-S$2),0)</f>
        <v>0.58649763674260336</v>
      </c>
    </row>
    <row r="1112" spans="1:19" x14ac:dyDescent="0.25">
      <c r="A1112" s="2">
        <v>41453</v>
      </c>
      <c r="B1112" s="1">
        <v>47609</v>
      </c>
      <c r="C1112" s="1">
        <v>47639</v>
      </c>
      <c r="D1112" s="1">
        <v>47059</v>
      </c>
      <c r="E1112" s="1">
        <v>47457</v>
      </c>
      <c r="F1112" s="1">
        <f>IF((C1113-B1113)&gt;500,500,(E1113-B1113))</f>
        <v>-228</v>
      </c>
      <c r="G1112" s="1">
        <f>(E1113-B1113)</f>
        <v>-228</v>
      </c>
      <c r="H1112" s="1" t="str">
        <f>IF(AND(S1112&lt;0.69,P1112&gt;=0.46),"TRADE",IF(AND(S1112&lt;0.69,P1112&lt;0.11,Q1112&gt;=0.26),"TRADE",IF(AND(S1112&lt;0.69,P1112&lt;0.46,P1112&gt;=0.11,R1112&lt;0.84),"TRADE","NO TRADE")))</f>
        <v>TRADE</v>
      </c>
      <c r="I1112" s="1">
        <f>IF((C1113-B1113)&gt;500,1,0)</f>
        <v>0</v>
      </c>
      <c r="J1112" s="1">
        <f>STDEV(E1108:E1112)</f>
        <v>650.02784555740379</v>
      </c>
      <c r="K1112" s="1">
        <f>STDEV(E1105:E1112)</f>
        <v>689.56341001286557</v>
      </c>
      <c r="L1112" s="1">
        <f>IFERROR((E1112-D1112)/(C1112-D1112),0)</f>
        <v>0.68620689655172418</v>
      </c>
      <c r="M1112" s="1">
        <f>D1112/E1112-1</f>
        <v>-8.3865393935562693E-3</v>
      </c>
      <c r="N1112" s="1">
        <f>SUM(L1103:L1112)</f>
        <v>4.7518707388852013</v>
      </c>
      <c r="O1112" s="1">
        <f>SUM(M1103:M1112)</f>
        <v>-0.12895980236949911</v>
      </c>
      <c r="P1112" s="1">
        <f>(J1112-$P$2)/($P$1-$P$2)</f>
        <v>0.17473443631898034</v>
      </c>
      <c r="Q1112" s="1">
        <f>(K1112-Q$2)/(Q$1-Q$2)</f>
        <v>0.1541464633521116</v>
      </c>
      <c r="R1112" s="1">
        <f>IFERROR((N1112-R$2)/(R$1-R$2),0)</f>
        <v>0.44191980916941948</v>
      </c>
      <c r="S1112" s="1">
        <f>IFERROR((O1112-S$2)/(S$1-S$2),0)</f>
        <v>0.55029724544995617</v>
      </c>
    </row>
    <row r="1113" spans="1:19" x14ac:dyDescent="0.25">
      <c r="A1113" s="2">
        <v>41456</v>
      </c>
      <c r="B1113" s="1">
        <v>47458</v>
      </c>
      <c r="C1113" s="1">
        <v>47674</v>
      </c>
      <c r="D1113" s="1">
        <v>46676</v>
      </c>
      <c r="E1113" s="1">
        <v>47230</v>
      </c>
      <c r="F1113" s="1">
        <f>IF((C1114-B1114)&gt;500,500,(E1114-B1114))</f>
        <v>-1993</v>
      </c>
      <c r="G1113" s="1">
        <f>(E1114-B1114)</f>
        <v>-1993</v>
      </c>
      <c r="H1113" s="1" t="str">
        <f>IF(AND(S1113&lt;0.69,P1113&gt;=0.46),"TRADE",IF(AND(S1113&lt;0.69,P1113&lt;0.11,Q1113&gt;=0.26),"TRADE",IF(AND(S1113&lt;0.69,P1113&lt;0.46,P1113&gt;=0.11,R1113&lt;0.84),"TRADE","NO TRADE")))</f>
        <v>NO TRADE</v>
      </c>
      <c r="I1113" s="1">
        <f>IF((C1114-B1114)&gt;500,1,0)</f>
        <v>0</v>
      </c>
      <c r="J1113" s="1">
        <f>STDEV(E1109:E1113)</f>
        <v>275.31745313365076</v>
      </c>
      <c r="K1113" s="1">
        <f>STDEV(E1106:E1113)</f>
        <v>644.02950242981876</v>
      </c>
      <c r="L1113" s="1">
        <f>IFERROR((E1113-D1113)/(C1113-D1113),0)</f>
        <v>0.55511022044088176</v>
      </c>
      <c r="M1113" s="1">
        <f>D1113/E1113-1</f>
        <v>-1.1729832733432088E-2</v>
      </c>
      <c r="N1113" s="1">
        <f>SUM(L1104:L1113)</f>
        <v>5.2926816266282755</v>
      </c>
      <c r="O1113" s="1">
        <f>SUM(M1104:M1113)</f>
        <v>-0.14038406766419742</v>
      </c>
      <c r="P1113" s="1">
        <f>(J1113-$P$2)/($P$1-$P$2)</f>
        <v>6.2826286243933799E-2</v>
      </c>
      <c r="Q1113" s="1">
        <f>(K1113-Q$2)/(Q$1-Q$2)</f>
        <v>0.14133851041122664</v>
      </c>
      <c r="R1113" s="1">
        <f>IFERROR((N1113-R$2)/(R$1-R$2),0)</f>
        <v>0.5264550358710206</v>
      </c>
      <c r="S1113" s="1">
        <f>IFERROR((O1113-S$2)/(S$1-S$2),0)</f>
        <v>0.50074500664932098</v>
      </c>
    </row>
    <row r="1114" spans="1:19" x14ac:dyDescent="0.25">
      <c r="A1114" s="2">
        <v>41457</v>
      </c>
      <c r="B1114" s="1">
        <v>47222</v>
      </c>
      <c r="C1114" s="1">
        <v>47222</v>
      </c>
      <c r="D1114" s="1">
        <v>44819</v>
      </c>
      <c r="E1114" s="1">
        <v>45229</v>
      </c>
      <c r="F1114" s="1">
        <f>IF((C1115-B1115)&gt;500,500,(E1115-B1115))</f>
        <v>500</v>
      </c>
      <c r="G1114" s="1">
        <f>(E1115-B1115)</f>
        <v>-183</v>
      </c>
      <c r="H1114" s="1" t="str">
        <f>IF(AND(S1114&lt;0.69,P1114&gt;=0.46),"TRADE",IF(AND(S1114&lt;0.69,P1114&lt;0.11,Q1114&gt;=0.26),"TRADE",IF(AND(S1114&lt;0.69,P1114&lt;0.46,P1114&gt;=0.11,R1114&lt;0.84),"TRADE","NO TRADE")))</f>
        <v>TRADE</v>
      </c>
      <c r="I1114" s="1">
        <f>IF((C1115-B1115)&gt;500,1,0)</f>
        <v>1</v>
      </c>
      <c r="J1114" s="1">
        <f>STDEV(E1110:E1114)</f>
        <v>972.14880548195913</v>
      </c>
      <c r="K1114" s="1">
        <f>STDEV(E1107:E1114)</f>
        <v>814.44984717994055</v>
      </c>
      <c r="L1114" s="1">
        <f>IFERROR((E1114-D1114)/(C1114-D1114),0)</f>
        <v>0.17062005826050769</v>
      </c>
      <c r="M1114" s="1">
        <f>D1114/E1114-1</f>
        <v>-9.064980432908043E-3</v>
      </c>
      <c r="N1114" s="1">
        <f>SUM(L1105:L1114)</f>
        <v>4.5381256285507545</v>
      </c>
      <c r="O1114" s="1">
        <f>SUM(M1105:M1114)</f>
        <v>-0.12820170148839227</v>
      </c>
      <c r="P1114" s="1">
        <f>(J1114-$P$2)/($P$1-$P$2)</f>
        <v>0.2709366272760681</v>
      </c>
      <c r="Q1114" s="1">
        <f>(K1114-Q$2)/(Q$1-Q$2)</f>
        <v>0.18927500151399398</v>
      </c>
      <c r="R1114" s="1">
        <f>IFERROR((N1114-R$2)/(R$1-R$2),0)</f>
        <v>0.40850888537332664</v>
      </c>
      <c r="S1114" s="1">
        <f>IFERROR((O1114-S$2)/(S$1-S$2),0)</f>
        <v>0.55358547405166858</v>
      </c>
    </row>
    <row r="1115" spans="1:19" x14ac:dyDescent="0.25">
      <c r="A1115" s="2">
        <v>41458</v>
      </c>
      <c r="B1115" s="1">
        <v>45227</v>
      </c>
      <c r="C1115" s="1">
        <v>45827</v>
      </c>
      <c r="D1115" s="1">
        <v>44552</v>
      </c>
      <c r="E1115" s="1">
        <v>45044</v>
      </c>
      <c r="F1115" s="1">
        <f>IF((C1116-B1116)&gt;500,500,(E1116-B1116))</f>
        <v>500</v>
      </c>
      <c r="G1115" s="1">
        <f>(E1116-B1116)</f>
        <v>717</v>
      </c>
      <c r="H1115" s="1" t="str">
        <f>IF(AND(S1115&lt;0.69,P1115&gt;=0.46),"TRADE",IF(AND(S1115&lt;0.69,P1115&lt;0.11,Q1115&gt;=0.26),"TRADE",IF(AND(S1115&lt;0.69,P1115&lt;0.46,P1115&gt;=0.11,R1115&lt;0.84),"TRADE","NO TRADE")))</f>
        <v>TRADE</v>
      </c>
      <c r="I1115" s="1">
        <f>IF((C1116-B1116)&gt;500,1,0)</f>
        <v>1</v>
      </c>
      <c r="J1115" s="1">
        <f>STDEV(E1111:E1115)</f>
        <v>1266.2004975516318</v>
      </c>
      <c r="K1115" s="1">
        <f>STDEV(E1108:E1115)</f>
        <v>1018.5013412572696</v>
      </c>
      <c r="L1115" s="1">
        <f>IFERROR((E1115-D1115)/(C1115-D1115),0)</f>
        <v>0.38588235294117645</v>
      </c>
      <c r="M1115" s="1">
        <f>D1115/E1115-1</f>
        <v>-1.092265340555898E-2</v>
      </c>
      <c r="N1115" s="1">
        <f>SUM(L1106:L1115)</f>
        <v>4.8944380890188128</v>
      </c>
      <c r="O1115" s="1">
        <f>SUM(M1106:M1115)</f>
        <v>-0.13797596160056813</v>
      </c>
      <c r="P1115" s="1">
        <f>(J1115-$P$2)/($P$1-$P$2)</f>
        <v>0.35875586461587644</v>
      </c>
      <c r="Q1115" s="1">
        <f>(K1115-Q$2)/(Q$1-Q$2)</f>
        <v>0.24667139186097034</v>
      </c>
      <c r="R1115" s="1">
        <f>IFERROR((N1115-R$2)/(R$1-R$2),0)</f>
        <v>0.46420479554254329</v>
      </c>
      <c r="S1115" s="1">
        <f>IFERROR((O1115-S$2)/(S$1-S$2),0)</f>
        <v>0.51119005879438906</v>
      </c>
    </row>
    <row r="1116" spans="1:19" x14ac:dyDescent="0.25">
      <c r="A1116" s="2">
        <v>41459</v>
      </c>
      <c r="B1116" s="1">
        <v>45046</v>
      </c>
      <c r="C1116" s="1">
        <v>46097</v>
      </c>
      <c r="D1116" s="1">
        <v>45046</v>
      </c>
      <c r="E1116" s="1">
        <v>45763</v>
      </c>
      <c r="F1116" s="1">
        <f>IF((C1117-B1117)&gt;500,500,(E1117-B1117))</f>
        <v>-547</v>
      </c>
      <c r="G1116" s="1">
        <f>(E1117-B1117)</f>
        <v>-547</v>
      </c>
      <c r="H1116" s="1" t="str">
        <f>IF(AND(S1116&lt;0.69,P1116&gt;=0.46),"TRADE",IF(AND(S1116&lt;0.69,P1116&lt;0.11,Q1116&gt;=0.26),"TRADE",IF(AND(S1116&lt;0.69,P1116&lt;0.46,P1116&gt;=0.11,R1116&lt;0.84),"TRADE","NO TRADE")))</f>
        <v>TRADE</v>
      </c>
      <c r="I1116" s="1">
        <f>IF((C1117-B1117)&gt;500,1,0)</f>
        <v>0</v>
      </c>
      <c r="J1116" s="1">
        <f>STDEV(E1112:E1116)</f>
        <v>1128.6883094991283</v>
      </c>
      <c r="K1116" s="1">
        <f>STDEV(E1109:E1116)</f>
        <v>1038.0963260424617</v>
      </c>
      <c r="L1116" s="1">
        <f>IFERROR((E1116-D1116)/(C1116-D1116),0)</f>
        <v>0.68220742150333014</v>
      </c>
      <c r="M1116" s="1">
        <f>D1116/E1116-1</f>
        <v>-1.5667679129427681E-2</v>
      </c>
      <c r="N1116" s="1">
        <f>SUM(L1107:L1116)</f>
        <v>4.5766455105221429</v>
      </c>
      <c r="O1116" s="1">
        <f>SUM(M1107:M1116)</f>
        <v>-0.10627150815439534</v>
      </c>
      <c r="P1116" s="1">
        <f>(J1116-$P$2)/($P$1-$P$2)</f>
        <v>0.31768752253390731</v>
      </c>
      <c r="Q1116" s="1">
        <f>(K1116-Q$2)/(Q$1-Q$2)</f>
        <v>0.25218314466954189</v>
      </c>
      <c r="R1116" s="1">
        <f>IFERROR((N1116-R$2)/(R$1-R$2),0)</f>
        <v>0.41453000482334257</v>
      </c>
      <c r="S1116" s="1">
        <f>IFERROR((O1116-S$2)/(S$1-S$2),0)</f>
        <v>0.64870670495783611</v>
      </c>
    </row>
    <row r="1117" spans="1:19" x14ac:dyDescent="0.25">
      <c r="A1117" s="2">
        <v>41460</v>
      </c>
      <c r="B1117" s="1">
        <v>45757</v>
      </c>
      <c r="C1117" s="1">
        <v>45757</v>
      </c>
      <c r="D1117" s="1">
        <v>44107</v>
      </c>
      <c r="E1117" s="1">
        <v>45210</v>
      </c>
      <c r="F1117" s="1">
        <f>IF((C1118-B1118)&gt;500,500,(E1118-B1118))</f>
        <v>500</v>
      </c>
      <c r="G1117" s="1">
        <f>(E1118-B1118)</f>
        <v>-135</v>
      </c>
      <c r="H1117" s="1" t="str">
        <f>IF(AND(S1117&lt;0.69,P1117&gt;=0.46),"TRADE",IF(AND(S1117&lt;0.69,P1117&lt;0.11,Q1117&gt;=0.26),"TRADE",IF(AND(S1117&lt;0.69,P1117&lt;0.46,P1117&gt;=0.11,R1117&lt;0.84),"TRADE","NO TRADE")))</f>
        <v>TRADE</v>
      </c>
      <c r="I1117" s="1">
        <f>IF((C1118-B1118)&gt;500,1,0)</f>
        <v>1</v>
      </c>
      <c r="J1117" s="1">
        <f>STDEV(E1113:E1117)</f>
        <v>899.58751658746348</v>
      </c>
      <c r="K1117" s="1">
        <f>STDEV(E1110:E1117)</f>
        <v>1125.4291562396479</v>
      </c>
      <c r="L1117" s="1">
        <f>IFERROR((E1117-D1117)/(C1117-D1117),0)</f>
        <v>0.66848484848484846</v>
      </c>
      <c r="M1117" s="1">
        <f>D1117/E1117-1</f>
        <v>-2.439725724397257E-2</v>
      </c>
      <c r="N1117" s="1">
        <f>SUM(L1108:L1117)</f>
        <v>5.138236478294365</v>
      </c>
      <c r="O1117" s="1">
        <f>SUM(M1108:M1117)</f>
        <v>-0.12773608943781023</v>
      </c>
      <c r="P1117" s="1">
        <f>(J1117-$P$2)/($P$1-$P$2)</f>
        <v>0.24926602573571627</v>
      </c>
      <c r="Q1117" s="1">
        <f>(K1117-Q$2)/(Q$1-Q$2)</f>
        <v>0.27674845959051125</v>
      </c>
      <c r="R1117" s="1">
        <f>IFERROR((N1117-R$2)/(R$1-R$2),0)</f>
        <v>0.50231340721066686</v>
      </c>
      <c r="S1117" s="1">
        <f>IFERROR((O1117-S$2)/(S$1-S$2),0)</f>
        <v>0.55560504545724532</v>
      </c>
    </row>
    <row r="1118" spans="1:19" x14ac:dyDescent="0.25">
      <c r="A1118" s="2">
        <v>41463</v>
      </c>
      <c r="B1118" s="1">
        <v>45211</v>
      </c>
      <c r="C1118" s="1">
        <v>45740</v>
      </c>
      <c r="D1118" s="1">
        <v>44839</v>
      </c>
      <c r="E1118" s="1">
        <v>45076</v>
      </c>
      <c r="F1118" s="1">
        <f>IF((C1119-B1119)&gt;500,500,(E1119-B1119))</f>
        <v>500</v>
      </c>
      <c r="G1118" s="1">
        <f>(E1119-B1119)</f>
        <v>272</v>
      </c>
      <c r="H1118" s="1" t="str">
        <f>IF(AND(S1118&lt;0.69,P1118&gt;=0.46),"TRADE",IF(AND(S1118&lt;0.69,P1118&lt;0.11,Q1118&gt;=0.26),"TRADE",IF(AND(S1118&lt;0.69,P1118&lt;0.46,P1118&gt;=0.11,R1118&lt;0.84),"TRADE","NO TRADE")))</f>
        <v>TRADE</v>
      </c>
      <c r="I1118" s="1">
        <f>IF((C1119-B1119)&gt;500,1,0)</f>
        <v>1</v>
      </c>
      <c r="J1118" s="1">
        <f>STDEV(E1114:E1118)</f>
        <v>290.20906257386241</v>
      </c>
      <c r="K1118" s="1">
        <f>STDEV(E1111:E1118)</f>
        <v>1147.6255922555927</v>
      </c>
      <c r="L1118" s="1">
        <f>IFERROR((E1118-D1118)/(C1118-D1118),0)</f>
        <v>0.26304106548279688</v>
      </c>
      <c r="M1118" s="1">
        <f>D1118/E1118-1</f>
        <v>-5.2577868488774548E-3</v>
      </c>
      <c r="N1118" s="1">
        <f>SUM(L1109:L1118)</f>
        <v>5.0589627856632617</v>
      </c>
      <c r="O1118" s="1">
        <f>SUM(M1109:M1118)</f>
        <v>-0.12083244911383872</v>
      </c>
      <c r="P1118" s="1">
        <f>(J1118-$P$2)/($P$1-$P$2)</f>
        <v>6.7273700828073713E-2</v>
      </c>
      <c r="Q1118" s="1">
        <f>(K1118-Q$2)/(Q$1-Q$2)</f>
        <v>0.28299195862316257</v>
      </c>
      <c r="R1118" s="1">
        <f>IFERROR((N1118-R$2)/(R$1-R$2),0)</f>
        <v>0.48992197846926355</v>
      </c>
      <c r="S1118" s="1">
        <f>IFERROR((O1118-S$2)/(S$1-S$2),0)</f>
        <v>0.58554927601410089</v>
      </c>
    </row>
    <row r="1119" spans="1:19" x14ac:dyDescent="0.25">
      <c r="A1119" s="2">
        <v>41465</v>
      </c>
      <c r="B1119" s="1">
        <v>45211</v>
      </c>
      <c r="C1119" s="1">
        <v>45955</v>
      </c>
      <c r="D1119" s="1">
        <v>45082</v>
      </c>
      <c r="E1119" s="1">
        <v>45483</v>
      </c>
      <c r="F1119" s="1">
        <f>IF((C1120-B1120)&gt;500,500,(E1120-B1120))</f>
        <v>500</v>
      </c>
      <c r="G1119" s="1">
        <f>(E1120-B1120)</f>
        <v>1132</v>
      </c>
      <c r="H1119" s="1" t="str">
        <f>IF(AND(S1119&lt;0.69,P1119&gt;=0.46),"TRADE",IF(AND(S1119&lt;0.69,P1119&lt;0.11,Q1119&gt;=0.26),"TRADE",IF(AND(S1119&lt;0.69,P1119&lt;0.46,P1119&gt;=0.11,R1119&lt;0.84),"TRADE","NO TRADE")))</f>
        <v>NO TRADE</v>
      </c>
      <c r="I1119" s="1">
        <f>IF((C1120-B1120)&gt;500,1,0)</f>
        <v>1</v>
      </c>
      <c r="J1119" s="1">
        <f>STDEV(E1115:E1119)</f>
        <v>304.34963446667717</v>
      </c>
      <c r="K1119" s="1">
        <f>STDEV(E1112:E1119)</f>
        <v>975.50001830563065</v>
      </c>
      <c r="L1119" s="1">
        <f>IFERROR((E1119-D1119)/(C1119-D1119),0)</f>
        <v>0.45933562428407787</v>
      </c>
      <c r="M1119" s="1">
        <f>D1119/E1119-1</f>
        <v>-8.8164808829672703E-3</v>
      </c>
      <c r="N1119" s="1">
        <f>SUM(L1110:L1119)</f>
        <v>4.7144789655028951</v>
      </c>
      <c r="O1119" s="1">
        <f>SUM(M1110:M1119)</f>
        <v>-0.10990184621031329</v>
      </c>
      <c r="P1119" s="1">
        <f>(J1119-$P$2)/($P$1-$P$2)</f>
        <v>7.1496816262082111E-2</v>
      </c>
      <c r="Q1119" s="1">
        <f>(K1119-Q$2)/(Q$1-Q$2)</f>
        <v>0.23457581408179798</v>
      </c>
      <c r="R1119" s="1">
        <f>IFERROR((N1119-R$2)/(R$1-R$2),0)</f>
        <v>0.43607502661920239</v>
      </c>
      <c r="S1119" s="1">
        <f>IFERROR((O1119-S$2)/(S$1-S$2),0)</f>
        <v>0.63296027631376717</v>
      </c>
    </row>
    <row r="1120" spans="1:19" x14ac:dyDescent="0.25">
      <c r="A1120" s="2">
        <v>41466</v>
      </c>
      <c r="B1120" s="1">
        <v>45494</v>
      </c>
      <c r="C1120" s="1">
        <v>46719</v>
      </c>
      <c r="D1120" s="1">
        <v>45494</v>
      </c>
      <c r="E1120" s="1">
        <v>46626</v>
      </c>
      <c r="F1120" s="1">
        <f>IF((C1121-B1121)&gt;500,500,(E1121-B1121))</f>
        <v>-1091</v>
      </c>
      <c r="G1120" s="1">
        <f>(E1121-B1121)</f>
        <v>-1091</v>
      </c>
      <c r="H1120" s="1" t="str">
        <f>IF(AND(S1120&lt;0.69,P1120&gt;=0.46),"TRADE",IF(AND(S1120&lt;0.69,P1120&lt;0.11,Q1120&gt;=0.26),"TRADE",IF(AND(S1120&lt;0.69,P1120&lt;0.46,P1120&gt;=0.11,R1120&lt;0.84),"TRADE","NO TRADE")))</f>
        <v>TRADE</v>
      </c>
      <c r="I1120" s="1">
        <f>IF((C1121-B1121)&gt;500,1,0)</f>
        <v>0</v>
      </c>
      <c r="J1120" s="1">
        <f>STDEV(E1116:E1120)</f>
        <v>615.34892540736587</v>
      </c>
      <c r="K1120" s="1">
        <f>STDEV(E1113:E1120)</f>
        <v>804.5071139701447</v>
      </c>
      <c r="L1120" s="1">
        <f>IFERROR((E1120-D1120)/(C1120-D1120),0)</f>
        <v>0.9240816326530612</v>
      </c>
      <c r="M1120" s="1">
        <f>D1120/E1120-1</f>
        <v>-2.4278299661133262E-2</v>
      </c>
      <c r="N1120" s="1">
        <f>SUM(L1111:L1120)</f>
        <v>5.3113099898834495</v>
      </c>
      <c r="O1120" s="1">
        <f>SUM(M1111:M1120)</f>
        <v>-0.12847761046908923</v>
      </c>
      <c r="P1120" s="1">
        <f>(J1120-$P$2)/($P$1-$P$2)</f>
        <v>0.1643774943204189</v>
      </c>
      <c r="Q1120" s="1">
        <f>(K1120-Q$2)/(Q$1-Q$2)</f>
        <v>0.18647827121311703</v>
      </c>
      <c r="R1120" s="1">
        <f>IFERROR((N1120-R$2)/(R$1-R$2),0)</f>
        <v>0.52936687242340152</v>
      </c>
      <c r="S1120" s="1">
        <f>IFERROR((O1120-S$2)/(S$1-S$2),0)</f>
        <v>0.552388731211227</v>
      </c>
    </row>
    <row r="1121" spans="1:19" x14ac:dyDescent="0.25">
      <c r="A1121" s="2">
        <v>41467</v>
      </c>
      <c r="B1121" s="1">
        <v>46624</v>
      </c>
      <c r="C1121" s="1">
        <v>46624</v>
      </c>
      <c r="D1121" s="1">
        <v>45529</v>
      </c>
      <c r="E1121" s="1">
        <v>45533</v>
      </c>
      <c r="F1121" s="1">
        <f>IF((C1122-B1122)&gt;500,500,(E1122-B1122))</f>
        <v>500</v>
      </c>
      <c r="G1121" s="1">
        <f>(E1122-B1122)</f>
        <v>1206</v>
      </c>
      <c r="H1121" s="1" t="str">
        <f>IF(AND(S1121&lt;0.69,P1121&gt;=0.46),"TRADE",IF(AND(S1121&lt;0.69,P1121&lt;0.11,Q1121&gt;=0.26),"TRADE",IF(AND(S1121&lt;0.69,P1121&lt;0.46,P1121&gt;=0.11,R1121&lt;0.84),"TRADE","NO TRADE")))</f>
        <v>TRADE</v>
      </c>
      <c r="I1121" s="1">
        <f>IF((C1122-B1122)&gt;500,1,0)</f>
        <v>1</v>
      </c>
      <c r="J1121" s="1">
        <f>STDEV(E1117:E1121)</f>
        <v>611.65619427910644</v>
      </c>
      <c r="K1121" s="1">
        <f>STDEV(E1114:E1121)</f>
        <v>518.72288225162049</v>
      </c>
      <c r="L1121" s="1">
        <f>IFERROR((E1121-D1121)/(C1121-D1121),0)</f>
        <v>3.6529680365296802E-3</v>
      </c>
      <c r="M1121" s="1">
        <f>D1121/E1121-1</f>
        <v>-8.7848373707011262E-5</v>
      </c>
      <c r="N1121" s="1">
        <f>SUM(L1112:L1121)</f>
        <v>4.7986230886389345</v>
      </c>
      <c r="O1121" s="1">
        <f>SUM(M1112:M1121)</f>
        <v>-0.11860935810554063</v>
      </c>
      <c r="P1121" s="1">
        <f>(J1121-$P$2)/($P$1-$P$2)</f>
        <v>0.16327465138453173</v>
      </c>
      <c r="Q1121" s="1">
        <f>(K1121-Q$2)/(Q$1-Q$2)</f>
        <v>0.10609178155325234</v>
      </c>
      <c r="R1121" s="1">
        <f>IFERROR((N1121-R$2)/(R$1-R$2),0)</f>
        <v>0.44922776205061588</v>
      </c>
      <c r="S1121" s="1">
        <f>IFERROR((O1121-S$2)/(S$1-S$2),0)</f>
        <v>0.59519183364709405</v>
      </c>
    </row>
    <row r="1122" spans="1:19" x14ac:dyDescent="0.25">
      <c r="A1122" s="2">
        <v>41470</v>
      </c>
      <c r="B1122" s="1">
        <v>45533</v>
      </c>
      <c r="C1122" s="1">
        <v>46840</v>
      </c>
      <c r="D1122" s="1">
        <v>45533</v>
      </c>
      <c r="E1122" s="1">
        <v>46739</v>
      </c>
      <c r="F1122" s="1">
        <f>IF((C1123-B1123)&gt;500,500,(E1123-B1123))</f>
        <v>500</v>
      </c>
      <c r="G1122" s="1">
        <f>(E1123-B1123)</f>
        <v>120</v>
      </c>
      <c r="H1122" s="1" t="str">
        <f>IF(AND(S1122&lt;0.69,P1122&gt;=0.46),"TRADE",IF(AND(S1122&lt;0.69,P1122&lt;0.11,Q1122&gt;=0.26),"TRADE",IF(AND(S1122&lt;0.69,P1122&lt;0.46,P1122&gt;=0.11,R1122&lt;0.84),"TRADE","NO TRADE")))</f>
        <v>TRADE</v>
      </c>
      <c r="I1122" s="1">
        <f>IF((C1123-B1123)&gt;500,1,0)</f>
        <v>1</v>
      </c>
      <c r="J1122" s="1">
        <f>STDEV(E1118:E1122)</f>
        <v>744.67798409782461</v>
      </c>
      <c r="K1122" s="1">
        <f>STDEV(E1115:E1122)</f>
        <v>662.65391743029352</v>
      </c>
      <c r="L1122" s="1">
        <f>IFERROR((E1122-D1122)/(C1122-D1122),0)</f>
        <v>0.92272379495026779</v>
      </c>
      <c r="M1122" s="1">
        <f>D1122/E1122-1</f>
        <v>-2.5802862705663343E-2</v>
      </c>
      <c r="N1122" s="1">
        <f>SUM(L1113:L1122)</f>
        <v>5.0351399870374776</v>
      </c>
      <c r="O1122" s="1">
        <f>SUM(M1113:M1122)</f>
        <v>-0.1360256814176477</v>
      </c>
      <c r="P1122" s="1">
        <f>(J1122-$P$2)/($P$1-$P$2)</f>
        <v>0.20300192535202247</v>
      </c>
      <c r="Q1122" s="1">
        <f>(K1122-Q$2)/(Q$1-Q$2)</f>
        <v>0.14657725761170645</v>
      </c>
      <c r="R1122" s="1">
        <f>IFERROR((N1122-R$2)/(R$1-R$2),0)</f>
        <v>0.48619818938117482</v>
      </c>
      <c r="S1122" s="1">
        <f>IFERROR((O1122-S$2)/(S$1-S$2),0)</f>
        <v>0.51964931169681139</v>
      </c>
    </row>
    <row r="1123" spans="1:19" x14ac:dyDescent="0.25">
      <c r="A1123" s="2">
        <v>41471</v>
      </c>
      <c r="B1123" s="1">
        <v>46749</v>
      </c>
      <c r="C1123" s="1">
        <v>47330</v>
      </c>
      <c r="D1123" s="1">
        <v>46417</v>
      </c>
      <c r="E1123" s="1">
        <v>46869</v>
      </c>
      <c r="F1123" s="1">
        <f>IF((C1124-B1124)&gt;500,500,(E1124-B1124))</f>
        <v>500</v>
      </c>
      <c r="G1123" s="1">
        <f>(E1124-B1124)</f>
        <v>538</v>
      </c>
      <c r="H1123" s="1" t="str">
        <f>IF(AND(S1123&lt;0.69,P1123&gt;=0.46),"TRADE",IF(AND(S1123&lt;0.69,P1123&lt;0.11,Q1123&gt;=0.26),"TRADE",IF(AND(S1123&lt;0.69,P1123&lt;0.46,P1123&gt;=0.11,R1123&lt;0.84),"TRADE","NO TRADE")))</f>
        <v>TRADE</v>
      </c>
      <c r="I1123" s="1">
        <f>IF((C1124-B1124)&gt;500,1,0)</f>
        <v>1</v>
      </c>
      <c r="J1123" s="1">
        <f>STDEV(E1119:E1123)</f>
        <v>683.0146411315061</v>
      </c>
      <c r="K1123" s="1">
        <f>STDEV(E1116:E1123)</f>
        <v>722.21443936587934</v>
      </c>
      <c r="L1123" s="1">
        <f>IFERROR((E1123-D1123)/(C1123-D1123),0)</f>
        <v>0.4950711938663746</v>
      </c>
      <c r="M1123" s="1">
        <f>D1123/E1123-1</f>
        <v>-9.6439010860056573E-3</v>
      </c>
      <c r="N1123" s="1">
        <f>SUM(L1114:L1123)</f>
        <v>4.9751009604629708</v>
      </c>
      <c r="O1123" s="1">
        <f>SUM(M1114:M1123)</f>
        <v>-0.13393974977022127</v>
      </c>
      <c r="P1123" s="1">
        <f>(J1123-$P$2)/($P$1-$P$2)</f>
        <v>0.18458602128763762</v>
      </c>
      <c r="Q1123" s="1">
        <f>(K1123-Q$2)/(Q$1-Q$2)</f>
        <v>0.16333067067414161</v>
      </c>
      <c r="R1123" s="1">
        <f>IFERROR((N1123-R$2)/(R$1-R$2),0)</f>
        <v>0.47681336959028592</v>
      </c>
      <c r="S1123" s="1">
        <f>IFERROR((O1123-S$2)/(S$1-S$2),0)</f>
        <v>0.52869694674806011</v>
      </c>
    </row>
    <row r="1124" spans="1:19" x14ac:dyDescent="0.25">
      <c r="A1124" s="2">
        <v>41472</v>
      </c>
      <c r="B1124" s="1">
        <v>46869</v>
      </c>
      <c r="C1124" s="1">
        <v>47710</v>
      </c>
      <c r="D1124" s="1">
        <v>46869</v>
      </c>
      <c r="E1124" s="1">
        <v>47407</v>
      </c>
      <c r="F1124" s="1">
        <f>IF((C1125-B1125)&gt;500,500,(E1125-B1125))</f>
        <v>500</v>
      </c>
      <c r="G1124" s="1">
        <f>(E1125-B1125)</f>
        <v>253</v>
      </c>
      <c r="H1124" s="1" t="str">
        <f>IF(AND(S1124&lt;0.69,P1124&gt;=0.46),"TRADE",IF(AND(S1124&lt;0.69,P1124&lt;0.11,Q1124&gt;=0.26),"TRADE",IF(AND(S1124&lt;0.69,P1124&lt;0.46,P1124&gt;=0.11,R1124&lt;0.84),"TRADE","NO TRADE")))</f>
        <v>TRADE</v>
      </c>
      <c r="I1124" s="1">
        <f>IF((C1125-B1125)&gt;500,1,0)</f>
        <v>1</v>
      </c>
      <c r="J1124" s="1">
        <f>STDEV(E1120:E1124)</f>
        <v>684.84319373123662</v>
      </c>
      <c r="K1124" s="1">
        <f>STDEV(E1117:E1124)</f>
        <v>888.4098856946606</v>
      </c>
      <c r="L1124" s="1">
        <f>IFERROR((E1124-D1124)/(C1124-D1124),0)</f>
        <v>0.63971462544589774</v>
      </c>
      <c r="M1124" s="1">
        <f>D1124/E1124-1</f>
        <v>-1.1348535026472928E-2</v>
      </c>
      <c r="N1124" s="1">
        <f>SUM(L1115:L1124)</f>
        <v>5.4441955276483611</v>
      </c>
      <c r="O1124" s="1">
        <f>SUM(M1115:M1124)</f>
        <v>-0.13622330436378616</v>
      </c>
      <c r="P1124" s="1">
        <f>(J1124-$P$2)/($P$1-$P$2)</f>
        <v>0.18513212287138914</v>
      </c>
      <c r="Q1124" s="1">
        <f>(K1124-Q$2)/(Q$1-Q$2)</f>
        <v>0.21007876607285353</v>
      </c>
      <c r="R1124" s="1">
        <f>IFERROR((N1124-R$2)/(R$1-R$2),0)</f>
        <v>0.55013847542718164</v>
      </c>
      <c r="S1124" s="1">
        <f>IFERROR((O1124-S$2)/(S$1-S$2),0)</f>
        <v>0.51879213102331267</v>
      </c>
    </row>
    <row r="1125" spans="1:19" x14ac:dyDescent="0.25">
      <c r="A1125" s="2">
        <v>41473</v>
      </c>
      <c r="B1125" s="1">
        <v>47404</v>
      </c>
      <c r="C1125" s="1">
        <v>48057</v>
      </c>
      <c r="D1125" s="1">
        <v>47093</v>
      </c>
      <c r="E1125" s="1">
        <v>47657</v>
      </c>
      <c r="F1125" s="1">
        <f>IF((C1126-B1126)&gt;500,500,(E1126-B1126))</f>
        <v>-250</v>
      </c>
      <c r="G1125" s="1">
        <f>(E1126-B1126)</f>
        <v>-250</v>
      </c>
      <c r="H1125" s="1" t="str">
        <f>IF(AND(S1125&lt;0.69,P1125&gt;=0.46),"TRADE",IF(AND(S1125&lt;0.69,P1125&lt;0.11,Q1125&gt;=0.26),"TRADE",IF(AND(S1125&lt;0.69,P1125&lt;0.46,P1125&gt;=0.11,R1125&lt;0.84),"TRADE","NO TRADE")))</f>
        <v>TRADE</v>
      </c>
      <c r="I1125" s="1">
        <f>IF((C1126-B1126)&gt;500,1,0)</f>
        <v>0</v>
      </c>
      <c r="J1125" s="1">
        <f>STDEV(E1121:E1125)</f>
        <v>822.84020319865272</v>
      </c>
      <c r="K1125" s="1">
        <f>STDEV(E1118:E1125)</f>
        <v>950.27045022531797</v>
      </c>
      <c r="L1125" s="1">
        <f>IFERROR((E1125-D1125)/(C1125-D1125),0)</f>
        <v>0.58506224066390045</v>
      </c>
      <c r="M1125" s="1">
        <f>D1125/E1125-1</f>
        <v>-1.1834567849424049E-2</v>
      </c>
      <c r="N1125" s="1">
        <f>SUM(L1116:L1125)</f>
        <v>5.643375415371084</v>
      </c>
      <c r="O1125" s="1">
        <f>SUM(M1116:M1125)</f>
        <v>-0.13713521880765123</v>
      </c>
      <c r="P1125" s="1">
        <f>(J1125-$P$2)/($P$1-$P$2)</f>
        <v>0.22634525802223657</v>
      </c>
      <c r="Q1125" s="1">
        <f>(K1125-Q$2)/(Q$1-Q$2)</f>
        <v>0.22747914397717006</v>
      </c>
      <c r="R1125" s="1">
        <f>IFERROR((N1125-R$2)/(R$1-R$2),0)</f>
        <v>0.58127268027521528</v>
      </c>
      <c r="S1125" s="1">
        <f>IFERROR((O1125-S$2)/(S$1-S$2),0)</f>
        <v>0.51483674298543858</v>
      </c>
    </row>
    <row r="1126" spans="1:19" x14ac:dyDescent="0.25">
      <c r="A1126" s="2">
        <v>41474</v>
      </c>
      <c r="B1126" s="1">
        <v>47650</v>
      </c>
      <c r="C1126" s="1">
        <v>47650</v>
      </c>
      <c r="D1126" s="1">
        <v>47163</v>
      </c>
      <c r="E1126" s="1">
        <v>47400</v>
      </c>
      <c r="F1126" s="1">
        <f>IF((C1127-B1127)&gt;500,500,(E1127-B1127))</f>
        <v>500</v>
      </c>
      <c r="G1126" s="1">
        <f>(E1127-B1127)</f>
        <v>1167</v>
      </c>
      <c r="H1126" s="1" t="str">
        <f>IF(AND(S1126&lt;0.69,P1126&gt;=0.46),"TRADE",IF(AND(S1126&lt;0.69,P1126&lt;0.11,Q1126&gt;=0.26),"TRADE",IF(AND(S1126&lt;0.69,P1126&lt;0.46,P1126&gt;=0.11,R1126&lt;0.84),"TRADE","NO TRADE")))</f>
        <v>NO TRADE</v>
      </c>
      <c r="I1126" s="1">
        <f>IF((C1127-B1127)&gt;500,1,0)</f>
        <v>1</v>
      </c>
      <c r="J1126" s="1">
        <f>STDEV(E1122:E1126)</f>
        <v>391.3895757426352</v>
      </c>
      <c r="K1126" s="1">
        <f>STDEV(E1119:E1126)</f>
        <v>826.57723690616388</v>
      </c>
      <c r="L1126" s="1">
        <f>IFERROR((E1126-D1126)/(C1126-D1126),0)</f>
        <v>0.486652977412731</v>
      </c>
      <c r="M1126" s="1">
        <f>D1126/E1126-1</f>
        <v>-5.0000000000000044E-3</v>
      </c>
      <c r="N1126" s="1">
        <f>SUM(L1117:L1126)</f>
        <v>5.4478209712804846</v>
      </c>
      <c r="O1126" s="1">
        <f>SUM(M1117:M1126)</f>
        <v>-0.12646753967822355</v>
      </c>
      <c r="P1126" s="1">
        <f>(J1126-$P$2)/($P$1-$P$2)</f>
        <v>9.7491501778617831E-2</v>
      </c>
      <c r="Q1126" s="1">
        <f>(K1126-Q$2)/(Q$1-Q$2)</f>
        <v>0.19268624041603521</v>
      </c>
      <c r="R1126" s="1">
        <f>IFERROR((N1126-R$2)/(R$1-R$2),0)</f>
        <v>0.55070517574014022</v>
      </c>
      <c r="S1126" s="1">
        <f>IFERROR((O1126-S$2)/(S$1-S$2),0)</f>
        <v>0.5611073231964272</v>
      </c>
    </row>
    <row r="1127" spans="1:19" x14ac:dyDescent="0.25">
      <c r="A1127" s="2">
        <v>41477</v>
      </c>
      <c r="B1127" s="1">
        <v>47407</v>
      </c>
      <c r="C1127" s="1">
        <v>48879</v>
      </c>
      <c r="D1127" s="1">
        <v>47407</v>
      </c>
      <c r="E1127" s="1">
        <v>48574</v>
      </c>
      <c r="F1127" s="1">
        <f>IF((C1128-B1128)&gt;500,500,(E1128-B1128))</f>
        <v>500</v>
      </c>
      <c r="G1127" s="1">
        <f>(E1128-B1128)</f>
        <v>241</v>
      </c>
      <c r="H1127" s="1" t="str">
        <f>IF(AND(S1127&lt;0.69,P1127&gt;=0.46),"TRADE",IF(AND(S1127&lt;0.69,P1127&lt;0.11,Q1127&gt;=0.26),"TRADE",IF(AND(S1127&lt;0.69,P1127&lt;0.46,P1127&gt;=0.11,R1127&lt;0.84),"TRADE","NO TRADE")))</f>
        <v>TRADE</v>
      </c>
      <c r="I1127" s="1">
        <f>IF((C1128-B1128)&gt;500,1,0)</f>
        <v>1</v>
      </c>
      <c r="J1127" s="1">
        <f>STDEV(E1123:E1127)</f>
        <v>624.86102454865909</v>
      </c>
      <c r="K1127" s="1">
        <f>STDEV(E1120:E1127)</f>
        <v>888.9012378854502</v>
      </c>
      <c r="L1127" s="1">
        <f>IFERROR((E1127-D1127)/(C1127-D1127),0)</f>
        <v>0.79279891304347827</v>
      </c>
      <c r="M1127" s="1">
        <f>D1127/E1127-1</f>
        <v>-2.4025198665952985E-2</v>
      </c>
      <c r="N1127" s="1">
        <f>SUM(L1118:L1127)</f>
        <v>5.572135035839116</v>
      </c>
      <c r="O1127" s="1">
        <f>SUM(M1118:M1127)</f>
        <v>-0.12609548110020397</v>
      </c>
      <c r="P1127" s="1">
        <f>(J1127-$P$2)/($P$1-$P$2)</f>
        <v>0.16721830535676924</v>
      </c>
      <c r="Q1127" s="1">
        <f>(K1127-Q$2)/(Q$1-Q$2)</f>
        <v>0.2102169755099759</v>
      </c>
      <c r="R1127" s="1">
        <f>IFERROR((N1127-R$2)/(R$1-R$2),0)</f>
        <v>0.57013695469991199</v>
      </c>
      <c r="S1127" s="1">
        <f>IFERROR((O1127-S$2)/(S$1-S$2),0)</f>
        <v>0.56272111060684449</v>
      </c>
    </row>
    <row r="1128" spans="1:19" x14ac:dyDescent="0.25">
      <c r="A1128" s="2">
        <v>41478</v>
      </c>
      <c r="B1128" s="1">
        <v>48579</v>
      </c>
      <c r="C1128" s="1">
        <v>49379</v>
      </c>
      <c r="D1128" s="1">
        <v>48579</v>
      </c>
      <c r="E1128" s="1">
        <v>48820</v>
      </c>
      <c r="F1128" s="1">
        <f>IF((C1129-B1129)&gt;500,500,(E1129-B1129))</f>
        <v>-442</v>
      </c>
      <c r="G1128" s="1">
        <f>(E1129-B1129)</f>
        <v>-442</v>
      </c>
      <c r="H1128" s="1" t="str">
        <f>IF(AND(S1128&lt;0.69,P1128&gt;=0.46),"TRADE",IF(AND(S1128&lt;0.69,P1128&lt;0.11,Q1128&gt;=0.26),"TRADE",IF(AND(S1128&lt;0.69,P1128&lt;0.46,P1128&gt;=0.11,R1128&lt;0.84),"TRADE","NO TRADE")))</f>
        <v>TRADE</v>
      </c>
      <c r="I1128" s="1">
        <f>IF((C1129-B1129)&gt;500,1,0)</f>
        <v>0</v>
      </c>
      <c r="J1128" s="1">
        <f>STDEV(E1124:E1128)</f>
        <v>675.85893498569646</v>
      </c>
      <c r="K1128" s="1">
        <f>STDEV(E1121:E1128)</f>
        <v>1046.1012567078362</v>
      </c>
      <c r="L1128" s="1">
        <f>IFERROR((E1128-D1128)/(C1128-D1128),0)</f>
        <v>0.30125000000000002</v>
      </c>
      <c r="M1128" s="1">
        <f>D1128/E1128-1</f>
        <v>-4.9365014338386137E-3</v>
      </c>
      <c r="N1128" s="1">
        <f>SUM(L1119:L1128)</f>
        <v>5.6103439703563183</v>
      </c>
      <c r="O1128" s="1">
        <f>SUM(M1119:M1128)</f>
        <v>-0.12577419568516512</v>
      </c>
      <c r="P1128" s="1">
        <f>(J1128-$P$2)/($P$1-$P$2)</f>
        <v>0.18244895262488059</v>
      </c>
      <c r="Q1128" s="1">
        <f>(K1128-Q$2)/(Q$1-Q$2)</f>
        <v>0.25443480240548677</v>
      </c>
      <c r="R1128" s="1">
        <f>IFERROR((N1128-R$2)/(R$1-R$2),0)</f>
        <v>0.57610946933421947</v>
      </c>
      <c r="S1128" s="1">
        <f>IFERROR((O1128-S$2)/(S$1-S$2),0)</f>
        <v>0.56411467169795071</v>
      </c>
    </row>
    <row r="1129" spans="1:19" x14ac:dyDescent="0.25">
      <c r="A1129" s="2">
        <v>41479</v>
      </c>
      <c r="B1129" s="1">
        <v>48816</v>
      </c>
      <c r="C1129" s="1">
        <v>48888</v>
      </c>
      <c r="D1129" s="1">
        <v>47999</v>
      </c>
      <c r="E1129" s="1">
        <v>48374</v>
      </c>
      <c r="F1129" s="1">
        <f>IF((C1130-B1130)&gt;500,500,(E1130-B1130))</f>
        <v>500</v>
      </c>
      <c r="G1129" s="1">
        <f>(E1130-B1130)</f>
        <v>695</v>
      </c>
      <c r="H1129" s="1" t="str">
        <f>IF(AND(S1129&lt;0.69,P1129&gt;=0.46),"TRADE",IF(AND(S1129&lt;0.69,P1129&lt;0.11,Q1129&gt;=0.26),"TRADE",IF(AND(S1129&lt;0.69,P1129&lt;0.46,P1129&gt;=0.11,R1129&lt;0.84),"TRADE","NO TRADE")))</f>
        <v>TRADE</v>
      </c>
      <c r="I1129" s="1">
        <f>IF((C1130-B1130)&gt;500,1,0)</f>
        <v>1</v>
      </c>
      <c r="J1129" s="1">
        <f>STDEV(E1125:E1129)</f>
        <v>608.94909475259101</v>
      </c>
      <c r="K1129" s="1">
        <f>STDEV(E1122:E1129)</f>
        <v>779.8472377880903</v>
      </c>
      <c r="L1129" s="1">
        <f>IFERROR((E1129-D1129)/(C1129-D1129),0)</f>
        <v>0.42182227221597302</v>
      </c>
      <c r="M1129" s="1">
        <f>D1129/E1129-1</f>
        <v>-7.7520982345887779E-3</v>
      </c>
      <c r="N1129" s="1">
        <f>SUM(L1120:L1129)</f>
        <v>5.572830618288215</v>
      </c>
      <c r="O1129" s="1">
        <f>SUM(M1120:M1129)</f>
        <v>-0.12470981303678663</v>
      </c>
      <c r="P1129" s="1">
        <f>(J1129-$P$2)/($P$1-$P$2)</f>
        <v>0.16246616967116953</v>
      </c>
      <c r="Q1129" s="1">
        <f>(K1129-Q$2)/(Q$1-Q$2)</f>
        <v>0.17954184624032601</v>
      </c>
      <c r="R1129" s="1">
        <f>IFERROR((N1129-R$2)/(R$1-R$2),0)</f>
        <v>0.57024568257754338</v>
      </c>
      <c r="S1129" s="1">
        <f>IFERROR((O1129-S$2)/(S$1-S$2),0)</f>
        <v>0.56873138374088439</v>
      </c>
    </row>
    <row r="1130" spans="1:19" x14ac:dyDescent="0.25">
      <c r="A1130" s="2">
        <v>41480</v>
      </c>
      <c r="B1130" s="1">
        <v>48372</v>
      </c>
      <c r="C1130" s="1">
        <v>49123</v>
      </c>
      <c r="D1130" s="1">
        <v>48007</v>
      </c>
      <c r="E1130" s="1">
        <v>49067</v>
      </c>
      <c r="F1130" s="1">
        <f>IF((C1131-B1131)&gt;500,500,(E1131-B1131))</f>
        <v>354</v>
      </c>
      <c r="G1130" s="1">
        <f>(E1131-B1131)</f>
        <v>354</v>
      </c>
      <c r="H1130" s="1" t="str">
        <f>IF(AND(S1130&lt;0.69,P1130&gt;=0.46),"TRADE",IF(AND(S1130&lt;0.69,P1130&lt;0.11,Q1130&gt;=0.26),"TRADE",IF(AND(S1130&lt;0.69,P1130&lt;0.46,P1130&gt;=0.11,R1130&lt;0.84),"TRADE","NO TRADE")))</f>
        <v>TRADE</v>
      </c>
      <c r="I1130" s="1">
        <f>IF((C1131-B1131)&gt;500,1,0)</f>
        <v>0</v>
      </c>
      <c r="J1130" s="1">
        <f>STDEV(E1126:E1130)</f>
        <v>640.54586096547371</v>
      </c>
      <c r="K1130" s="1">
        <f>STDEV(E1123:E1130)</f>
        <v>791.48792969769465</v>
      </c>
      <c r="L1130" s="1">
        <f>IFERROR((E1130-D1130)/(C1130-D1130),0)</f>
        <v>0.94982078853046592</v>
      </c>
      <c r="M1130" s="1">
        <f>D1130/E1130-1</f>
        <v>-2.1603114109279176E-2</v>
      </c>
      <c r="N1130" s="1">
        <f>SUM(L1121:L1130)</f>
        <v>5.5985697741656191</v>
      </c>
      <c r="O1130" s="1">
        <f>SUM(M1121:M1130)</f>
        <v>-0.12203462748493255</v>
      </c>
      <c r="P1130" s="1">
        <f>(J1130-$P$2)/($P$1-$P$2)</f>
        <v>0.17190261906443513</v>
      </c>
      <c r="Q1130" s="1">
        <f>(K1130-Q$2)/(Q$1-Q$2)</f>
        <v>0.18281618490554227</v>
      </c>
      <c r="R1130" s="1">
        <f>IFERROR((N1130-R$2)/(R$1-R$2),0)</f>
        <v>0.57426902128339774</v>
      </c>
      <c r="S1130" s="1">
        <f>IFERROR((O1130-S$2)/(S$1-S$2),0)</f>
        <v>0.5803348811984409</v>
      </c>
    </row>
    <row r="1131" spans="1:19" x14ac:dyDescent="0.25">
      <c r="A1131" s="2">
        <v>41481</v>
      </c>
      <c r="B1131" s="1">
        <v>49068</v>
      </c>
      <c r="C1131" s="1">
        <v>49422</v>
      </c>
      <c r="D1131" s="1">
        <v>48633</v>
      </c>
      <c r="E1131" s="1">
        <v>49422</v>
      </c>
      <c r="F1131" s="1">
        <f>IF((C1132-B1132)&gt;500,500,(E1132-B1132))</f>
        <v>-202</v>
      </c>
      <c r="G1131" s="1">
        <f>(E1132-B1132)</f>
        <v>-202</v>
      </c>
      <c r="H1131" s="1" t="str">
        <f>IF(AND(S1131&lt;0.69,P1131&gt;=0.46),"TRADE",IF(AND(S1131&lt;0.69,P1131&lt;0.11,Q1131&gt;=0.26),"TRADE",IF(AND(S1131&lt;0.69,P1131&lt;0.46,P1131&gt;=0.11,R1131&lt;0.84),"TRADE","NO TRADE")))</f>
        <v>NO TRADE</v>
      </c>
      <c r="I1131" s="1">
        <f>IF((C1132-B1132)&gt;500,1,0)</f>
        <v>0</v>
      </c>
      <c r="J1131" s="1">
        <f>STDEV(E1127:E1131)</f>
        <v>411.67802953278914</v>
      </c>
      <c r="K1131" s="1">
        <f>STDEV(E1124:E1131)</f>
        <v>775.16292066341032</v>
      </c>
      <c r="L1131" s="1">
        <f>IFERROR((E1131-D1131)/(C1131-D1131),0)</f>
        <v>1</v>
      </c>
      <c r="M1131" s="1">
        <f>D1131/E1131-1</f>
        <v>-1.5964550200315619E-2</v>
      </c>
      <c r="N1131" s="1">
        <f>SUM(L1122:L1131)</f>
        <v>6.5949168061290893</v>
      </c>
      <c r="O1131" s="1">
        <f>SUM(M1122:M1131)</f>
        <v>-0.13791132931154115</v>
      </c>
      <c r="P1131" s="1">
        <f>(J1131-$P$2)/($P$1-$P$2)</f>
        <v>0.10355069676612058</v>
      </c>
      <c r="Q1131" s="1">
        <f>(K1131-Q$2)/(Q$1-Q$2)</f>
        <v>0.17822422347351954</v>
      </c>
      <c r="R1131" s="1">
        <f>IFERROR((N1131-R$2)/(R$1-R$2),0)</f>
        <v>0.73001000973131014</v>
      </c>
      <c r="S1131" s="1">
        <f>IFERROR((O1131-S$2)/(S$1-S$2),0)</f>
        <v>0.51147039845190589</v>
      </c>
    </row>
    <row r="1132" spans="1:19" x14ac:dyDescent="0.25">
      <c r="A1132" s="2">
        <v>41484</v>
      </c>
      <c r="B1132" s="1">
        <v>49414</v>
      </c>
      <c r="C1132" s="1">
        <v>49461</v>
      </c>
      <c r="D1132" s="1">
        <v>48975</v>
      </c>
      <c r="E1132" s="1">
        <v>49212</v>
      </c>
      <c r="F1132" s="1">
        <f>IF((C1133-B1133)&gt;500,500,(E1133-B1133))</f>
        <v>-658</v>
      </c>
      <c r="G1132" s="1">
        <f>(E1133-B1133)</f>
        <v>-658</v>
      </c>
      <c r="H1132" s="1" t="str">
        <f>IF(AND(S1132&lt;0.69,P1132&gt;=0.46),"TRADE",IF(AND(S1132&lt;0.69,P1132&lt;0.11,Q1132&gt;=0.26),"TRADE",IF(AND(S1132&lt;0.69,P1132&lt;0.46,P1132&gt;=0.11,R1132&lt;0.84),"TRADE","NO TRADE")))</f>
        <v>NO TRADE</v>
      </c>
      <c r="I1132" s="1">
        <f>IF((C1133-B1133)&gt;500,1,0)</f>
        <v>0</v>
      </c>
      <c r="J1132" s="1">
        <f>STDEV(E1128:E1132)</f>
        <v>402.98511138750524</v>
      </c>
      <c r="K1132" s="1">
        <f>STDEV(E1125:E1132)</f>
        <v>725.88207424779796</v>
      </c>
      <c r="L1132" s="1">
        <f>IFERROR((E1132-D1132)/(C1132-D1132),0)</f>
        <v>0.48765432098765432</v>
      </c>
      <c r="M1132" s="1">
        <f>D1132/E1132-1</f>
        <v>-4.8158985613264704E-3</v>
      </c>
      <c r="N1132" s="1">
        <f>SUM(L1123:L1132)</f>
        <v>6.1598473321664757</v>
      </c>
      <c r="O1132" s="1">
        <f>SUM(M1123:M1132)</f>
        <v>-0.11692436516720428</v>
      </c>
      <c r="P1132" s="1">
        <f>(J1132-$P$2)/($P$1-$P$2)</f>
        <v>0.10095453608293251</v>
      </c>
      <c r="Q1132" s="1">
        <f>(K1132-Q$2)/(Q$1-Q$2)</f>
        <v>0.16436231714301286</v>
      </c>
      <c r="R1132" s="1">
        <f>IFERROR((N1132-R$2)/(R$1-R$2),0)</f>
        <v>0.66200343396531236</v>
      </c>
      <c r="S1132" s="1">
        <f>IFERROR((O1132-S$2)/(S$1-S$2),0)</f>
        <v>0.60250041501351026</v>
      </c>
    </row>
    <row r="1133" spans="1:19" x14ac:dyDescent="0.25">
      <c r="A1133" s="2">
        <v>41485</v>
      </c>
      <c r="B1133" s="1">
        <v>49220</v>
      </c>
      <c r="C1133" s="1">
        <v>49669</v>
      </c>
      <c r="D1133" s="1">
        <v>48560</v>
      </c>
      <c r="E1133" s="1">
        <v>48562</v>
      </c>
      <c r="F1133" s="1">
        <f>IF((C1134-B1134)&gt;500,500,(E1134-B1134))</f>
        <v>-324</v>
      </c>
      <c r="G1133" s="1">
        <f>(E1134-B1134)</f>
        <v>-324</v>
      </c>
      <c r="H1133" s="1" t="str">
        <f>IF(AND(S1133&lt;0.69,P1133&gt;=0.46),"TRADE",IF(AND(S1133&lt;0.69,P1133&lt;0.11,Q1133&gt;=0.26),"TRADE",IF(AND(S1133&lt;0.69,P1133&lt;0.46,P1133&gt;=0.11,R1133&lt;0.84),"TRADE","NO TRADE")))</f>
        <v>TRADE</v>
      </c>
      <c r="I1133" s="1">
        <f>IF((C1134-B1134)&gt;500,1,0)</f>
        <v>0</v>
      </c>
      <c r="J1133" s="1">
        <f>STDEV(E1129:E1133)</f>
        <v>442.96817041408292</v>
      </c>
      <c r="K1133" s="1">
        <f>STDEV(E1126:E1133)</f>
        <v>627.93799455041733</v>
      </c>
      <c r="L1133" s="1">
        <f>IFERROR((E1133-D1133)/(C1133-D1133),0)</f>
        <v>1.8034265103697023E-3</v>
      </c>
      <c r="M1133" s="1">
        <f>D1133/E1133-1</f>
        <v>-4.1184465219723521E-5</v>
      </c>
      <c r="N1133" s="1">
        <f>SUM(L1124:L1133)</f>
        <v>5.6665795648104709</v>
      </c>
      <c r="O1133" s="1">
        <f>SUM(M1124:M1133)</f>
        <v>-0.10732164854641835</v>
      </c>
      <c r="P1133" s="1">
        <f>(J1133-$P$2)/($P$1-$P$2)</f>
        <v>0.11289557177469321</v>
      </c>
      <c r="Q1133" s="1">
        <f>(K1133-Q$2)/(Q$1-Q$2)</f>
        <v>0.13681222908359492</v>
      </c>
      <c r="R1133" s="1">
        <f>IFERROR((N1133-R$2)/(R$1-R$2),0)</f>
        <v>0.58489976707715163</v>
      </c>
      <c r="S1133" s="1">
        <f>IFERROR((O1133-S$2)/(S$1-S$2),0)</f>
        <v>0.64415176806365659</v>
      </c>
    </row>
    <row r="1134" spans="1:19" x14ac:dyDescent="0.25">
      <c r="A1134" s="2">
        <v>41486</v>
      </c>
      <c r="B1134" s="1">
        <v>48558</v>
      </c>
      <c r="C1134" s="1">
        <v>48824</v>
      </c>
      <c r="D1134" s="1">
        <v>48140</v>
      </c>
      <c r="E1134" s="1">
        <v>48234</v>
      </c>
      <c r="F1134" s="1">
        <f>IF((C1135-B1135)&gt;500,500,(E1135-B1135))</f>
        <v>500</v>
      </c>
      <c r="G1134" s="1">
        <f>(E1135-B1135)</f>
        <v>906</v>
      </c>
      <c r="H1134" s="1" t="str">
        <f>IF(AND(S1134&lt;0.69,P1134&gt;=0.46),"TRADE",IF(AND(S1134&lt;0.69,P1134&lt;0.11,Q1134&gt;=0.26),"TRADE",IF(AND(S1134&lt;0.69,P1134&lt;0.46,P1134&gt;=0.11,R1134&lt;0.84),"TRADE","NO TRADE")))</f>
        <v>TRADE</v>
      </c>
      <c r="I1134" s="1">
        <f>IF((C1135-B1135)&gt;500,1,0)</f>
        <v>1</v>
      </c>
      <c r="J1134" s="1">
        <f>STDEV(E1130:E1134)</f>
        <v>488.75228899719741</v>
      </c>
      <c r="K1134" s="1">
        <f>STDEV(E1127:E1134)</f>
        <v>420.13448102108583</v>
      </c>
      <c r="L1134" s="1">
        <f>IFERROR((E1134-D1134)/(C1134-D1134),0)</f>
        <v>0.13742690058479531</v>
      </c>
      <c r="M1134" s="1">
        <f>D1134/E1134-1</f>
        <v>-1.9488327735621702E-3</v>
      </c>
      <c r="N1134" s="1">
        <f>SUM(L1125:L1134)</f>
        <v>5.1642918399493682</v>
      </c>
      <c r="O1134" s="1">
        <f>SUM(M1125:M1134)</f>
        <v>-9.7921946293507589E-2</v>
      </c>
      <c r="P1134" s="1">
        <f>(J1134-$P$2)/($P$1-$P$2)</f>
        <v>0.12656910770283128</v>
      </c>
      <c r="Q1134" s="1">
        <f>(K1134-Q$2)/(Q$1-Q$2)</f>
        <v>7.8360456250788968E-2</v>
      </c>
      <c r="R1134" s="1">
        <f>IFERROR((N1134-R$2)/(R$1-R$2),0)</f>
        <v>0.50638617267123265</v>
      </c>
      <c r="S1134" s="1">
        <f>IFERROR((O1134-S$2)/(S$1-S$2),0)</f>
        <v>0.68492255539010782</v>
      </c>
    </row>
    <row r="1135" spans="1:19" x14ac:dyDescent="0.25">
      <c r="A1135" s="2">
        <v>41487</v>
      </c>
      <c r="B1135" s="1">
        <v>48235</v>
      </c>
      <c r="C1135" s="1">
        <v>49281</v>
      </c>
      <c r="D1135" s="1">
        <v>48235</v>
      </c>
      <c r="E1135" s="1">
        <v>49141</v>
      </c>
      <c r="F1135" s="1">
        <f>IF((C1136-B1136)&gt;500,500,(E1136-B1136))</f>
        <v>-667</v>
      </c>
      <c r="G1135" s="1">
        <f>(E1136-B1136)</f>
        <v>-667</v>
      </c>
      <c r="H1135" s="1" t="str">
        <f>IF(AND(S1135&lt;0.69,P1135&gt;=0.46),"TRADE",IF(AND(S1135&lt;0.69,P1135&lt;0.11,Q1135&gt;=0.26),"TRADE",IF(AND(S1135&lt;0.69,P1135&lt;0.46,P1135&gt;=0.11,R1135&lt;0.84),"TRADE","NO TRADE")))</f>
        <v>TRADE</v>
      </c>
      <c r="I1135" s="1">
        <f>IF((C1136-B1136)&gt;500,1,0)</f>
        <v>0</v>
      </c>
      <c r="J1135" s="1">
        <f>STDEV(E1131:E1135)</f>
        <v>496.16045791658968</v>
      </c>
      <c r="K1135" s="1">
        <f>STDEV(E1128:E1135)</f>
        <v>427.57555723270377</v>
      </c>
      <c r="L1135" s="1">
        <f>IFERROR((E1135-D1135)/(C1135-D1135),0)</f>
        <v>0.86615678776290628</v>
      </c>
      <c r="M1135" s="1">
        <f>D1135/E1135-1</f>
        <v>-1.8436743249018117E-2</v>
      </c>
      <c r="N1135" s="1">
        <f>SUM(L1126:L1135)</f>
        <v>5.4453863870483747</v>
      </c>
      <c r="O1135" s="1">
        <f>SUM(M1126:M1135)</f>
        <v>-0.10452412169310166</v>
      </c>
      <c r="P1135" s="1">
        <f>(J1135-$P$2)/($P$1-$P$2)</f>
        <v>0.12878157497348841</v>
      </c>
      <c r="Q1135" s="1">
        <f>(K1135-Q$2)/(Q$1-Q$2)</f>
        <v>8.0453510833774625E-2</v>
      </c>
      <c r="R1135" s="1">
        <f>IFERROR((N1135-R$2)/(R$1-R$2),0)</f>
        <v>0.55032462103118374</v>
      </c>
      <c r="S1135" s="1">
        <f>IFERROR((O1135-S$2)/(S$1-S$2),0)</f>
        <v>0.65628591543425985</v>
      </c>
    </row>
    <row r="1136" spans="1:19" x14ac:dyDescent="0.25">
      <c r="A1136" s="2">
        <v>41488</v>
      </c>
      <c r="B1136" s="1">
        <v>49141</v>
      </c>
      <c r="C1136" s="1">
        <v>49550</v>
      </c>
      <c r="D1136" s="1">
        <v>48448</v>
      </c>
      <c r="E1136" s="1">
        <v>48474</v>
      </c>
      <c r="F1136" s="1">
        <f>IF((C1137-B1137)&gt;500,500,(E1137-B1137))</f>
        <v>-41</v>
      </c>
      <c r="G1136" s="1">
        <f>(E1137-B1137)</f>
        <v>-41</v>
      </c>
      <c r="H1136" s="1" t="str">
        <f>IF(AND(S1136&lt;0.69,P1136&gt;=0.46),"TRADE",IF(AND(S1136&lt;0.69,P1136&lt;0.11,Q1136&gt;=0.26),"TRADE",IF(AND(S1136&lt;0.69,P1136&lt;0.46,P1136&gt;=0.11,R1136&lt;0.84),"TRADE","NO TRADE")))</f>
        <v>NO TRADE</v>
      </c>
      <c r="I1136" s="1">
        <f>IF((C1137-B1137)&gt;500,1,0)</f>
        <v>0</v>
      </c>
      <c r="J1136" s="1">
        <f>STDEV(E1132:E1136)</f>
        <v>430.3705380250837</v>
      </c>
      <c r="K1136" s="1">
        <f>STDEV(E1129:E1136)</f>
        <v>448.49358969777927</v>
      </c>
      <c r="L1136" s="1">
        <f>IFERROR((E1136-D1136)/(C1136-D1136),0)</f>
        <v>2.3593466424682397E-2</v>
      </c>
      <c r="M1136" s="1">
        <f>D1136/E1136-1</f>
        <v>-5.363700127903881E-4</v>
      </c>
      <c r="N1136" s="1">
        <f>SUM(L1127:L1136)</f>
        <v>4.9823268760603252</v>
      </c>
      <c r="O1136" s="1">
        <f>SUM(M1127:M1136)</f>
        <v>-0.10006049170589204</v>
      </c>
      <c r="P1136" s="1">
        <f>(J1136-$P$2)/($P$1-$P$2)</f>
        <v>0.10913325889391221</v>
      </c>
      <c r="Q1136" s="1">
        <f>(K1136-Q$2)/(Q$1-Q$2)</f>
        <v>8.6337415590684669E-2</v>
      </c>
      <c r="R1136" s="1">
        <f>IFERROR((N1136-R$2)/(R$1-R$2),0)</f>
        <v>0.47794286684522874</v>
      </c>
      <c r="S1136" s="1">
        <f>IFERROR((O1136-S$2)/(S$1-S$2),0)</f>
        <v>0.67564671049094782</v>
      </c>
    </row>
    <row r="1137" spans="1:19" x14ac:dyDescent="0.25">
      <c r="A1137" s="2">
        <v>41491</v>
      </c>
      <c r="B1137" s="1">
        <v>48477</v>
      </c>
      <c r="C1137" s="1">
        <v>48707</v>
      </c>
      <c r="D1137" s="1">
        <v>48264</v>
      </c>
      <c r="E1137" s="1">
        <v>48436</v>
      </c>
      <c r="F1137" s="1">
        <f>IF((C1138-B1138)&gt;500,500,(E1138-B1138))</f>
        <v>-1014</v>
      </c>
      <c r="G1137" s="1">
        <f>(E1138-B1138)</f>
        <v>-1014</v>
      </c>
      <c r="H1137" s="1" t="str">
        <f>IF(AND(S1137&lt;0.69,P1137&gt;=0.46),"TRADE",IF(AND(S1137&lt;0.69,P1137&lt;0.11,Q1137&gt;=0.26),"TRADE",IF(AND(S1137&lt;0.69,P1137&lt;0.46,P1137&gt;=0.11,R1137&lt;0.84),"TRADE","NO TRADE")))</f>
        <v>NO TRADE</v>
      </c>
      <c r="I1137" s="1">
        <f>IF((C1138-B1138)&gt;500,1,0)</f>
        <v>0</v>
      </c>
      <c r="J1137" s="1">
        <f>STDEV(E1133:E1137)</f>
        <v>341.38365514476521</v>
      </c>
      <c r="K1137" s="1">
        <f>STDEV(E1130:E1137)</f>
        <v>440.32974656986971</v>
      </c>
      <c r="L1137" s="1">
        <f>IFERROR((E1137-D1137)/(C1137-D1137),0)</f>
        <v>0.38826185101580135</v>
      </c>
      <c r="M1137" s="1">
        <f>D1137/E1137-1</f>
        <v>-3.5510777107936597E-3</v>
      </c>
      <c r="N1137" s="1">
        <f>SUM(L1128:L1137)</f>
        <v>4.5777898140326485</v>
      </c>
      <c r="O1137" s="1">
        <f>SUM(M1128:M1137)</f>
        <v>-7.9586370750732716E-2</v>
      </c>
      <c r="P1137" s="1">
        <f>(J1137-$P$2)/($P$1-$P$2)</f>
        <v>8.2557114635763248E-2</v>
      </c>
      <c r="Q1137" s="1">
        <f>(K1137-Q$2)/(Q$1-Q$2)</f>
        <v>8.4041058345079772E-2</v>
      </c>
      <c r="R1137" s="1">
        <f>IFERROR((N1137-R$2)/(R$1-R$2),0)</f>
        <v>0.41470887318355576</v>
      </c>
      <c r="S1137" s="1">
        <f>IFERROR((O1137-S$2)/(S$1-S$2),0)</f>
        <v>0.76445229269971926</v>
      </c>
    </row>
    <row r="1138" spans="1:19" x14ac:dyDescent="0.25">
      <c r="A1138" s="2">
        <v>41492</v>
      </c>
      <c r="B1138" s="1">
        <v>48436</v>
      </c>
      <c r="C1138" s="1">
        <v>48522</v>
      </c>
      <c r="D1138" s="1">
        <v>47225</v>
      </c>
      <c r="E1138" s="1">
        <v>47422</v>
      </c>
      <c r="F1138" s="1">
        <f>IF((C1139-B1139)&gt;500,500,(E1139-B1139))</f>
        <v>25</v>
      </c>
      <c r="G1138" s="1">
        <f>(E1139-B1139)</f>
        <v>25</v>
      </c>
      <c r="H1138" s="1" t="str">
        <f>IF(AND(S1138&lt;0.69,P1138&gt;=0.46),"TRADE",IF(AND(S1138&lt;0.69,P1138&lt;0.11,Q1138&gt;=0.26),"TRADE",IF(AND(S1138&lt;0.69,P1138&lt;0.46,P1138&gt;=0.11,R1138&lt;0.84),"TRADE","NO TRADE")))</f>
        <v>NO TRADE</v>
      </c>
      <c r="I1138" s="1">
        <f>IF((C1139-B1139)&gt;500,1,0)</f>
        <v>0</v>
      </c>
      <c r="J1138" s="1">
        <f>STDEV(E1134:E1138)</f>
        <v>616.99335490749013</v>
      </c>
      <c r="K1138" s="1">
        <f>STDEV(E1131:E1138)</f>
        <v>644.47529876193528</v>
      </c>
      <c r="L1138" s="1">
        <f>IFERROR((E1138-D1138)/(C1138-D1138),0)</f>
        <v>0.15188897455666925</v>
      </c>
      <c r="M1138" s="1">
        <f>D1138/E1138-1</f>
        <v>-4.1541900383788022E-3</v>
      </c>
      <c r="N1138" s="1">
        <f>SUM(L1129:L1138)</f>
        <v>4.4284287885893177</v>
      </c>
      <c r="O1138" s="1">
        <f>SUM(M1129:M1138)</f>
        <v>-7.8804059355272904E-2</v>
      </c>
      <c r="P1138" s="1">
        <f>(J1138-$P$2)/($P$1-$P$2)</f>
        <v>0.16486860710247281</v>
      </c>
      <c r="Q1138" s="1">
        <f>(K1138-Q$2)/(Q$1-Q$2)</f>
        <v>0.14146390572092093</v>
      </c>
      <c r="R1138" s="1">
        <f>IFERROR((N1138-R$2)/(R$1-R$2),0)</f>
        <v>0.39136195389550693</v>
      </c>
      <c r="S1138" s="1">
        <f>IFERROR((O1138-S$2)/(S$1-S$2),0)</f>
        <v>0.76784553332257766</v>
      </c>
    </row>
    <row r="1139" spans="1:19" x14ac:dyDescent="0.25">
      <c r="A1139" s="2">
        <v>41493</v>
      </c>
      <c r="B1139" s="1">
        <v>47422</v>
      </c>
      <c r="C1139" s="1">
        <v>47665</v>
      </c>
      <c r="D1139" s="1">
        <v>47164</v>
      </c>
      <c r="E1139" s="1">
        <v>47447</v>
      </c>
      <c r="F1139" s="1">
        <f>IF((C1140-B1140)&gt;500,500,(E1140-B1140))</f>
        <v>500</v>
      </c>
      <c r="G1139" s="1">
        <f>(E1140-B1140)</f>
        <v>1476</v>
      </c>
      <c r="H1139" s="1" t="str">
        <f>IF(AND(S1139&lt;0.69,P1139&gt;=0.46),"TRADE",IF(AND(S1139&lt;0.69,P1139&lt;0.11,Q1139&gt;=0.26),"TRADE",IF(AND(S1139&lt;0.69,P1139&lt;0.46,P1139&gt;=0.11,R1139&lt;0.84),"TRADE","NO TRADE")))</f>
        <v>NO TRADE</v>
      </c>
      <c r="I1139" s="1">
        <f>IF((C1140-B1140)&gt;500,1,0)</f>
        <v>1</v>
      </c>
      <c r="J1139" s="1">
        <f>STDEV(E1135:E1139)</f>
        <v>739.47041861050809</v>
      </c>
      <c r="K1139" s="1">
        <f>STDEV(E1132:E1139)</f>
        <v>668.09344940873143</v>
      </c>
      <c r="L1139" s="1">
        <f>IFERROR((E1139-D1139)/(C1139-D1139),0)</f>
        <v>0.56487025948103797</v>
      </c>
      <c r="M1139" s="1">
        <f>D1139/E1139-1</f>
        <v>-5.9645499188568651E-3</v>
      </c>
      <c r="N1139" s="1">
        <f>SUM(L1130:L1139)</f>
        <v>4.5714767758543822</v>
      </c>
      <c r="O1139" s="1">
        <f>SUM(M1130:M1139)</f>
        <v>-7.7016511039540991E-2</v>
      </c>
      <c r="P1139" s="1">
        <f>(J1139-$P$2)/($P$1-$P$2)</f>
        <v>0.20144667353124776</v>
      </c>
      <c r="Q1139" s="1">
        <f>(K1139-Q$2)/(Q$1-Q$2)</f>
        <v>0.14810731012198589</v>
      </c>
      <c r="R1139" s="1">
        <f>IFERROR((N1139-R$2)/(R$1-R$2),0)</f>
        <v>0.41372206961567132</v>
      </c>
      <c r="S1139" s="1">
        <f>IFERROR((O1139-S$2)/(S$1-S$2),0)</f>
        <v>0.77559894404299634</v>
      </c>
    </row>
    <row r="1140" spans="1:19" x14ac:dyDescent="0.25">
      <c r="A1140" s="2">
        <v>41494</v>
      </c>
      <c r="B1140" s="1">
        <v>47453</v>
      </c>
      <c r="C1140" s="1">
        <v>49230</v>
      </c>
      <c r="D1140" s="1">
        <v>47453</v>
      </c>
      <c r="E1140" s="1">
        <v>48929</v>
      </c>
      <c r="F1140" s="1">
        <f>IF((C1141-B1141)&gt;500,500,(E1141-B1141))</f>
        <v>500</v>
      </c>
      <c r="G1140" s="1">
        <f>(E1141-B1141)</f>
        <v>926</v>
      </c>
      <c r="H1140" s="1" t="str">
        <f>IF(AND(S1140&lt;0.69,P1140&gt;=0.46),"TRADE",IF(AND(S1140&lt;0.69,P1140&lt;0.11,Q1140&gt;=0.26),"TRADE",IF(AND(S1140&lt;0.69,P1140&lt;0.46,P1140&gt;=0.11,R1140&lt;0.84),"TRADE","NO TRADE")))</f>
        <v>NO TRADE</v>
      </c>
      <c r="I1140" s="1">
        <f>IF((C1141-B1141)&gt;500,1,0)</f>
        <v>1</v>
      </c>
      <c r="J1140" s="1">
        <f>STDEV(E1136:E1140)</f>
        <v>674.06475950015363</v>
      </c>
      <c r="K1140" s="1">
        <f>STDEV(E1133:E1140)</f>
        <v>622.86020846231156</v>
      </c>
      <c r="L1140" s="1">
        <f>IFERROR((E1140-D1140)/(C1140-D1140),0)</f>
        <v>0.83061339335959483</v>
      </c>
      <c r="M1140" s="1">
        <f>D1140/E1140-1</f>
        <v>-3.0166159128533154E-2</v>
      </c>
      <c r="N1140" s="1">
        <f>SUM(L1131:L1140)</f>
        <v>4.4522693806835116</v>
      </c>
      <c r="O1140" s="1">
        <f>SUM(M1131:M1140)</f>
        <v>-8.557955605879497E-2</v>
      </c>
      <c r="P1140" s="1">
        <f>(J1140-$P$2)/($P$1-$P$2)</f>
        <v>0.18191311784805902</v>
      </c>
      <c r="Q1140" s="1">
        <f>(K1140-Q$2)/(Q$1-Q$2)</f>
        <v>0.13538392985094674</v>
      </c>
      <c r="R1140" s="1">
        <f>IFERROR((N1140-R$2)/(R$1-R$2),0)</f>
        <v>0.39508852431607239</v>
      </c>
      <c r="S1140" s="1">
        <f>IFERROR((O1140-S$2)/(S$1-S$2),0)</f>
        <v>0.73845711997737551</v>
      </c>
    </row>
    <row r="1141" spans="1:19" x14ac:dyDescent="0.25">
      <c r="A1141" s="2">
        <v>41495</v>
      </c>
      <c r="B1141" s="1">
        <v>48949</v>
      </c>
      <c r="C1141" s="1">
        <v>50001</v>
      </c>
      <c r="D1141" s="1">
        <v>48836</v>
      </c>
      <c r="E1141" s="1">
        <v>49875</v>
      </c>
      <c r="F1141" s="1">
        <f>IF((C1142-B1142)&gt;500,500,(E1142-B1142))</f>
        <v>500</v>
      </c>
      <c r="G1141" s="1">
        <f>(E1142-B1142)</f>
        <v>421</v>
      </c>
      <c r="H1141" s="1" t="str">
        <f>IF(AND(S1141&lt;0.69,P1141&gt;=0.46),"TRADE",IF(AND(S1141&lt;0.69,P1141&lt;0.11,Q1141&gt;=0.26),"TRADE",IF(AND(S1141&lt;0.69,P1141&lt;0.46,P1141&gt;=0.11,R1141&lt;0.84),"TRADE","NO TRADE")))</f>
        <v>NO TRADE</v>
      </c>
      <c r="I1141" s="1">
        <f>IF((C1142-B1142)&gt;500,1,0)</f>
        <v>1</v>
      </c>
      <c r="J1141" s="1">
        <f>STDEV(E1137:E1141)</f>
        <v>1039.1196754945986</v>
      </c>
      <c r="K1141" s="1">
        <f>STDEV(E1134:E1141)</f>
        <v>830.81264004415755</v>
      </c>
      <c r="L1141" s="1">
        <f>IFERROR((E1141-D1141)/(C1141-D1141),0)</f>
        <v>0.89184549356223175</v>
      </c>
      <c r="M1141" s="1">
        <f>D1141/E1141-1</f>
        <v>-2.0832080200501202E-2</v>
      </c>
      <c r="N1141" s="1">
        <f>SUM(L1132:L1141)</f>
        <v>4.3441148742457427</v>
      </c>
      <c r="O1141" s="1">
        <f>SUM(M1132:M1141)</f>
        <v>-9.0447086058980553E-2</v>
      </c>
      <c r="P1141" s="1">
        <f>(J1141-$P$2)/($P$1-$P$2)</f>
        <v>0.29093763691861735</v>
      </c>
      <c r="Q1141" s="1">
        <f>(K1141-Q$2)/(Q$1-Q$2)</f>
        <v>0.19387759092725945</v>
      </c>
      <c r="R1141" s="1">
        <f>IFERROR((N1141-R$2)/(R$1-R$2),0)</f>
        <v>0.37818267806236289</v>
      </c>
      <c r="S1141" s="1">
        <f>IFERROR((O1141-S$2)/(S$1-S$2),0)</f>
        <v>0.71734442671294429</v>
      </c>
    </row>
    <row r="1142" spans="1:19" x14ac:dyDescent="0.25">
      <c r="A1142" s="2">
        <v>41498</v>
      </c>
      <c r="B1142" s="1">
        <v>49878</v>
      </c>
      <c r="C1142" s="1">
        <v>51380</v>
      </c>
      <c r="D1142" s="1">
        <v>49878</v>
      </c>
      <c r="E1142" s="1">
        <v>50299</v>
      </c>
      <c r="F1142" s="1">
        <f>IF((C1143-B1143)&gt;500,500,(E1143-B1143))</f>
        <v>302</v>
      </c>
      <c r="G1142" s="1">
        <f>(E1143-B1143)</f>
        <v>302</v>
      </c>
      <c r="H1142" s="1" t="str">
        <f>IF(AND(S1142&lt;0.69,P1142&gt;=0.46),"TRADE",IF(AND(S1142&lt;0.69,P1142&lt;0.11,Q1142&gt;=0.26),"TRADE",IF(AND(S1142&lt;0.69,P1142&lt;0.46,P1142&gt;=0.11,R1142&lt;0.84),"TRADE","NO TRADE")))</f>
        <v>NO TRADE</v>
      </c>
      <c r="I1142" s="1">
        <f>IF((C1143-B1143)&gt;500,1,0)</f>
        <v>0</v>
      </c>
      <c r="J1142" s="1">
        <f>STDEV(E1138:E1142)</f>
        <v>1336.8435959378344</v>
      </c>
      <c r="K1142" s="1">
        <f>STDEV(E1135:E1142)</f>
        <v>1034.1350336668529</v>
      </c>
      <c r="L1142" s="1">
        <f>IFERROR((E1142-D1142)/(C1142-D1142),0)</f>
        <v>0.28029294274300931</v>
      </c>
      <c r="M1142" s="1">
        <f>D1142/E1142-1</f>
        <v>-8.3699477126781829E-3</v>
      </c>
      <c r="N1142" s="1">
        <f>SUM(L1133:L1142)</f>
        <v>4.1367534960010977</v>
      </c>
      <c r="O1142" s="1">
        <f>SUM(M1133:M1142)</f>
        <v>-9.4001135210332265E-2</v>
      </c>
      <c r="P1142" s="1">
        <f>(J1142-$P$2)/($P$1-$P$2)</f>
        <v>0.37985359399784996</v>
      </c>
      <c r="Q1142" s="1">
        <f>(K1142-Q$2)/(Q$1-Q$2)</f>
        <v>0.25106889708955221</v>
      </c>
      <c r="R1142" s="1">
        <f>IFERROR((N1142-R$2)/(R$1-R$2),0)</f>
        <v>0.34576960814022911</v>
      </c>
      <c r="S1142" s="1">
        <f>IFERROR((O1142-S$2)/(S$1-S$2),0)</f>
        <v>0.70192889777396716</v>
      </c>
    </row>
    <row r="1143" spans="1:19" x14ac:dyDescent="0.25">
      <c r="A1143" s="2">
        <v>41499</v>
      </c>
      <c r="B1143" s="1">
        <v>50299</v>
      </c>
      <c r="C1143" s="1">
        <v>50734</v>
      </c>
      <c r="D1143" s="1">
        <v>50040</v>
      </c>
      <c r="E1143" s="1">
        <v>50601</v>
      </c>
      <c r="F1143" s="1">
        <f>IF((C1144-B1144)&gt;500,500,(E1144-B1144))</f>
        <v>500</v>
      </c>
      <c r="G1143" s="1">
        <f>(E1144-B1144)</f>
        <v>302</v>
      </c>
      <c r="H1143" s="1" t="str">
        <f>IF(AND(S1143&lt;0.69,P1143&gt;=0.46),"TRADE",IF(AND(S1143&lt;0.69,P1143&lt;0.11,Q1143&gt;=0.26),"TRADE",IF(AND(S1143&lt;0.69,P1143&lt;0.46,P1143&gt;=0.11,R1143&lt;0.84),"TRADE","NO TRADE")))</f>
        <v>TRADE</v>
      </c>
      <c r="I1143" s="1">
        <f>IF((C1144-B1144)&gt;500,1,0)</f>
        <v>1</v>
      </c>
      <c r="J1143" s="1">
        <f>STDEV(E1139:E1143)</f>
        <v>1275.511348440303</v>
      </c>
      <c r="K1143" s="1">
        <f>STDEV(E1136:E1143)</f>
        <v>1223.8418358945385</v>
      </c>
      <c r="L1143" s="1">
        <f>IFERROR((E1143-D1143)/(C1143-D1143),0)</f>
        <v>0.80835734870317</v>
      </c>
      <c r="M1143" s="1">
        <f>D1143/E1143-1</f>
        <v>-1.1086737416256542E-2</v>
      </c>
      <c r="N1143" s="1">
        <f>SUM(L1134:L1143)</f>
        <v>4.9433074181938981</v>
      </c>
      <c r="O1143" s="1">
        <f>SUM(M1134:M1143)</f>
        <v>-0.10504668816136908</v>
      </c>
      <c r="P1143" s="1">
        <f>(J1143-$P$2)/($P$1-$P$2)</f>
        <v>0.36153657238284292</v>
      </c>
      <c r="Q1143" s="1">
        <f>(K1143-Q$2)/(Q$1-Q$2)</f>
        <v>0.30443035725122342</v>
      </c>
      <c r="R1143" s="1">
        <f>IFERROR((N1143-R$2)/(R$1-R$2),0)</f>
        <v>0.47184365769232606</v>
      </c>
      <c r="S1143" s="1">
        <f>IFERROR((O1143-S$2)/(S$1-S$2),0)</f>
        <v>0.65401930679406939</v>
      </c>
    </row>
    <row r="1144" spans="1:19" x14ac:dyDescent="0.25">
      <c r="A1144" s="2">
        <v>41500</v>
      </c>
      <c r="B1144" s="1">
        <v>50594</v>
      </c>
      <c r="C1144" s="1">
        <v>51364</v>
      </c>
      <c r="D1144" s="1">
        <v>50414</v>
      </c>
      <c r="E1144" s="1">
        <v>50896</v>
      </c>
      <c r="F1144" s="1">
        <f>IF((C1145-B1145)&gt;500,500,(E1145-B1145))</f>
        <v>500</v>
      </c>
      <c r="G1144" s="1">
        <f>(E1145-B1145)</f>
        <v>28</v>
      </c>
      <c r="H1144" s="1" t="str">
        <f>IF(AND(S1144&lt;0.69,P1144&gt;=0.46),"TRADE",IF(AND(S1144&lt;0.69,P1144&lt;0.11,Q1144&gt;=0.26),"TRADE",IF(AND(S1144&lt;0.69,P1144&lt;0.46,P1144&gt;=0.11,R1144&lt;0.84),"TRADE","NO TRADE")))</f>
        <v>TRADE</v>
      </c>
      <c r="I1144" s="1">
        <f>IF((C1145-B1145)&gt;500,1,0)</f>
        <v>1</v>
      </c>
      <c r="J1144" s="1">
        <f>STDEV(E1140:E1144)</f>
        <v>765.52008464833898</v>
      </c>
      <c r="K1144" s="1">
        <f>STDEV(E1137:E1144)</f>
        <v>1382.6705461843449</v>
      </c>
      <c r="L1144" s="1">
        <f>IFERROR((E1144-D1144)/(C1144-D1144),0)</f>
        <v>0.50736842105263158</v>
      </c>
      <c r="M1144" s="1">
        <f>D1144/E1144-1</f>
        <v>-9.4702923608928069E-3</v>
      </c>
      <c r="N1144" s="1">
        <f>SUM(L1135:L1144)</f>
        <v>5.3132489386617348</v>
      </c>
      <c r="O1144" s="1">
        <f>SUM(M1135:M1144)</f>
        <v>-0.11256814774869972</v>
      </c>
      <c r="P1144" s="1">
        <f>(J1144-$P$2)/($P$1-$P$2)</f>
        <v>0.20922646826154631</v>
      </c>
      <c r="Q1144" s="1">
        <f>(K1144-Q$2)/(Q$1-Q$2)</f>
        <v>0.34910630875710064</v>
      </c>
      <c r="R1144" s="1">
        <f>IFERROR((N1144-R$2)/(R$1-R$2),0)</f>
        <v>0.52966995336768352</v>
      </c>
      <c r="S1144" s="1">
        <f>IFERROR((O1144-S$2)/(S$1-S$2),0)</f>
        <v>0.62139531286653882</v>
      </c>
    </row>
    <row r="1145" spans="1:19" x14ac:dyDescent="0.25">
      <c r="A1145" s="2">
        <v>41501</v>
      </c>
      <c r="B1145" s="1">
        <v>50880</v>
      </c>
      <c r="C1145" s="1">
        <v>51453</v>
      </c>
      <c r="D1145" s="1">
        <v>50050</v>
      </c>
      <c r="E1145" s="1">
        <v>50908</v>
      </c>
      <c r="F1145" s="1">
        <f>IF((C1146-B1146)&gt;500,500,(E1146-B1146))</f>
        <v>500</v>
      </c>
      <c r="G1145" s="1">
        <f>(E1146-B1146)</f>
        <v>633</v>
      </c>
      <c r="H1145" s="1" t="str">
        <f>IF(AND(S1145&lt;0.69,P1145&gt;=0.46),"TRADE",IF(AND(S1145&lt;0.69,P1145&lt;0.11,Q1145&gt;=0.26),"TRADE",IF(AND(S1145&lt;0.69,P1145&lt;0.46,P1145&gt;=0.11,R1145&lt;0.84),"TRADE","NO TRADE")))</f>
        <v>TRADE</v>
      </c>
      <c r="I1145" s="1">
        <f>IF((C1146-B1146)&gt;500,1,0)</f>
        <v>1</v>
      </c>
      <c r="J1145" s="1">
        <f>STDEV(E1141:E1145)</f>
        <v>436.82341970182875</v>
      </c>
      <c r="K1145" s="1">
        <f>STDEV(E1138:E1145)</f>
        <v>1452.2728430685074</v>
      </c>
      <c r="L1145" s="1">
        <f>IFERROR((E1145-D1145)/(C1145-D1145),0)</f>
        <v>0.61154668567355663</v>
      </c>
      <c r="M1145" s="1">
        <f>D1145/E1145-1</f>
        <v>-1.6853932584269704E-2</v>
      </c>
      <c r="N1145" s="1">
        <f>SUM(L1136:L1145)</f>
        <v>5.0586388365723849</v>
      </c>
      <c r="O1145" s="1">
        <f>SUM(M1136:M1145)</f>
        <v>-0.11098533708395131</v>
      </c>
      <c r="P1145" s="1">
        <f>(J1145-$P$2)/($P$1-$P$2)</f>
        <v>0.11106042735707311</v>
      </c>
      <c r="Q1145" s="1">
        <f>(K1145-Q$2)/(Q$1-Q$2)</f>
        <v>0.36868431096224785</v>
      </c>
      <c r="R1145" s="1">
        <f>IFERROR((N1145-R$2)/(R$1-R$2),0)</f>
        <v>0.48987134134183563</v>
      </c>
      <c r="S1145" s="1">
        <f>IFERROR((O1145-S$2)/(S$1-S$2),0)</f>
        <v>0.6282606831999995</v>
      </c>
    </row>
    <row r="1146" spans="1:19" x14ac:dyDescent="0.25">
      <c r="A1146" s="2">
        <v>41502</v>
      </c>
      <c r="B1146" s="1">
        <v>50906</v>
      </c>
      <c r="C1146" s="1">
        <v>51555</v>
      </c>
      <c r="D1146" s="1">
        <v>50800</v>
      </c>
      <c r="E1146" s="1">
        <v>51539</v>
      </c>
      <c r="F1146" s="1">
        <f>IF((C1147-B1147)&gt;500,500,(E1147-B1147))</f>
        <v>500</v>
      </c>
      <c r="G1146" s="1">
        <f>(E1147-B1147)</f>
        <v>34</v>
      </c>
      <c r="H1146" s="1" t="str">
        <f>IF(AND(S1146&lt;0.69,P1146&gt;=0.46),"TRADE",IF(AND(S1146&lt;0.69,P1146&lt;0.11,Q1146&gt;=0.26),"TRADE",IF(AND(S1146&lt;0.69,P1146&lt;0.46,P1146&gt;=0.11,R1146&lt;0.84),"TRADE","NO TRADE")))</f>
        <v>TRADE</v>
      </c>
      <c r="I1146" s="1">
        <f>IF((C1147-B1147)&gt;500,1,0)</f>
        <v>1</v>
      </c>
      <c r="J1146" s="1">
        <f>STDEV(E1142:E1146)</f>
        <v>459.83507913163822</v>
      </c>
      <c r="K1146" s="1">
        <f>STDEV(E1139:E1146)</f>
        <v>1314.5544329326408</v>
      </c>
      <c r="L1146" s="1">
        <f>IFERROR((E1146-D1146)/(C1146-D1146),0)</f>
        <v>0.97880794701986751</v>
      </c>
      <c r="M1146" s="1">
        <f>D1146/E1146-1</f>
        <v>-1.4338656163293773E-2</v>
      </c>
      <c r="N1146" s="1">
        <f>SUM(L1137:L1146)</f>
        <v>6.0138533171675705</v>
      </c>
      <c r="O1146" s="1">
        <f>SUM(M1137:M1146)</f>
        <v>-0.12478762323445469</v>
      </c>
      <c r="P1146" s="1">
        <f>(J1146-$P$2)/($P$1-$P$2)</f>
        <v>0.11793291418694128</v>
      </c>
      <c r="Q1146" s="1">
        <f>(K1146-Q$2)/(Q$1-Q$2)</f>
        <v>0.32994634600950107</v>
      </c>
      <c r="R1146" s="1">
        <f>IFERROR((N1146-R$2)/(R$1-R$2),0)</f>
        <v>0.63918281878407257</v>
      </c>
      <c r="S1146" s="1">
        <f>IFERROR((O1146-S$2)/(S$1-S$2),0)</f>
        <v>0.56839388549513181</v>
      </c>
    </row>
    <row r="1147" spans="1:19" x14ac:dyDescent="0.25">
      <c r="A1147" s="2">
        <v>41505</v>
      </c>
      <c r="B1147" s="1">
        <v>51540</v>
      </c>
      <c r="C1147" s="1">
        <v>52089</v>
      </c>
      <c r="D1147" s="1">
        <v>51115</v>
      </c>
      <c r="E1147" s="1">
        <v>51574</v>
      </c>
      <c r="F1147" s="1">
        <f>IF((C1148-B1148)&gt;500,500,(E1148-B1148))</f>
        <v>-1054</v>
      </c>
      <c r="G1147" s="1">
        <f>(E1148-B1148)</f>
        <v>-1054</v>
      </c>
      <c r="H1147" s="1" t="str">
        <f>IF(AND(S1147&lt;0.69,P1147&gt;=0.46),"TRADE",IF(AND(S1147&lt;0.69,P1147&lt;0.11,Q1147&gt;=0.26),"TRADE",IF(AND(S1147&lt;0.69,P1147&lt;0.46,P1147&gt;=0.11,R1147&lt;0.84),"TRADE","NO TRADE")))</f>
        <v>NO TRADE</v>
      </c>
      <c r="I1147" s="1">
        <f>IF((C1148-B1148)&gt;500,1,0)</f>
        <v>0</v>
      </c>
      <c r="J1147" s="1">
        <f>STDEV(E1143:E1147)</f>
        <v>431.51280398152727</v>
      </c>
      <c r="K1147" s="1">
        <f>STDEV(E1140:E1147)</f>
        <v>879.71910086604998</v>
      </c>
      <c r="L1147" s="1">
        <f>IFERROR((E1147-D1147)/(C1147-D1147),0)</f>
        <v>0.47125256673511295</v>
      </c>
      <c r="M1147" s="1">
        <f>D1147/E1147-1</f>
        <v>-8.8998332493116505E-3</v>
      </c>
      <c r="N1147" s="1">
        <f>SUM(L1138:L1147)</f>
        <v>6.0968440328868816</v>
      </c>
      <c r="O1147" s="1">
        <f>SUM(M1138:M1147)</f>
        <v>-0.13013637877297268</v>
      </c>
      <c r="P1147" s="1">
        <f>(J1147-$P$2)/($P$1-$P$2)</f>
        <v>0.10947439933907697</v>
      </c>
      <c r="Q1147" s="1">
        <f>(K1147-Q$2)/(Q$1-Q$2)</f>
        <v>0.20763418863567254</v>
      </c>
      <c r="R1147" s="1">
        <f>IFERROR((N1147-R$2)/(R$1-R$2),0)</f>
        <v>0.65215526280556391</v>
      </c>
      <c r="S1147" s="1">
        <f>IFERROR((O1147-S$2)/(S$1-S$2),0)</f>
        <v>0.54519389802163865</v>
      </c>
    </row>
    <row r="1148" spans="1:19" x14ac:dyDescent="0.25">
      <c r="A1148" s="2">
        <v>41506</v>
      </c>
      <c r="B1148" s="1">
        <v>51561</v>
      </c>
      <c r="C1148" s="1">
        <v>51561</v>
      </c>
      <c r="D1148" s="1">
        <v>50499</v>
      </c>
      <c r="E1148" s="1">
        <v>50507</v>
      </c>
      <c r="F1148" s="1">
        <f>IF((C1149-B1149)&gt;500,500,(E1149-B1149))</f>
        <v>500</v>
      </c>
      <c r="G1148" s="1">
        <f>(E1149-B1149)</f>
        <v>-96</v>
      </c>
      <c r="H1148" s="1" t="str">
        <f>IF(AND(S1148&lt;0.69,P1148&gt;=0.46),"TRADE",IF(AND(S1148&lt;0.69,P1148&lt;0.11,Q1148&gt;=0.26),"TRADE",IF(AND(S1148&lt;0.69,P1148&lt;0.46,P1148&gt;=0.11,R1148&lt;0.84),"TRADE","NO TRADE")))</f>
        <v>TRADE</v>
      </c>
      <c r="I1148" s="1">
        <f>IF((C1149-B1149)&gt;500,1,0)</f>
        <v>1</v>
      </c>
      <c r="J1148" s="1">
        <f>STDEV(E1144:E1148)</f>
        <v>459.99206514895451</v>
      </c>
      <c r="K1148" s="1">
        <f>STDEV(E1141:E1148)</f>
        <v>584.69807532239599</v>
      </c>
      <c r="L1148" s="1">
        <f>IFERROR((E1148-D1148)/(C1148-D1148),0)</f>
        <v>7.5329566854990581E-3</v>
      </c>
      <c r="M1148" s="1">
        <f>D1148/E1148-1</f>
        <v>-1.5839388599603321E-4</v>
      </c>
      <c r="N1148" s="1">
        <f>SUM(L1139:L1148)</f>
        <v>5.9524880150157111</v>
      </c>
      <c r="O1148" s="1">
        <f>SUM(M1139:M1148)</f>
        <v>-0.12614058262058991</v>
      </c>
      <c r="P1148" s="1">
        <f>(J1148-$P$2)/($P$1-$P$2)</f>
        <v>0.11797979843445809</v>
      </c>
      <c r="Q1148" s="1">
        <f>(K1148-Q$2)/(Q$1-Q$2)</f>
        <v>0.12464953802462767</v>
      </c>
      <c r="R1148" s="1">
        <f>IFERROR((N1148-R$2)/(R$1-R$2),0)</f>
        <v>0.62959068621686698</v>
      </c>
      <c r="S1148" s="1">
        <f>IFERROR((O1148-S$2)/(S$1-S$2),0)</f>
        <v>0.56252548478314512</v>
      </c>
    </row>
    <row r="1149" spans="1:19" x14ac:dyDescent="0.25">
      <c r="A1149" s="2">
        <v>41507</v>
      </c>
      <c r="B1149" s="1">
        <v>50501</v>
      </c>
      <c r="C1149" s="1">
        <v>51171</v>
      </c>
      <c r="D1149" s="1">
        <v>50055</v>
      </c>
      <c r="E1149" s="1">
        <v>50405</v>
      </c>
      <c r="F1149" s="1">
        <f>IF((C1150-B1150)&gt;500,500,(E1150-B1150))</f>
        <v>500</v>
      </c>
      <c r="G1149" s="1">
        <f>(E1150-B1150)</f>
        <v>990</v>
      </c>
      <c r="H1149" s="1" t="str">
        <f>IF(AND(S1149&lt;0.69,P1149&gt;=0.46),"TRADE",IF(AND(S1149&lt;0.69,P1149&lt;0.11,Q1149&gt;=0.26),"TRADE",IF(AND(S1149&lt;0.69,P1149&lt;0.46,P1149&gt;=0.11,R1149&lt;0.84),"TRADE","NO TRADE")))</f>
        <v>TRADE</v>
      </c>
      <c r="I1149" s="1">
        <f>IF((C1150-B1150)&gt;500,1,0)</f>
        <v>1</v>
      </c>
      <c r="J1149" s="1">
        <f>STDEV(E1145:E1149)</f>
        <v>553.31663629426509</v>
      </c>
      <c r="K1149" s="1">
        <f>STDEV(E1142:E1149)</f>
        <v>490.62975202430249</v>
      </c>
      <c r="L1149" s="1">
        <f>IFERROR((E1149-D1149)/(C1149-D1149),0)</f>
        <v>0.31362007168458783</v>
      </c>
      <c r="M1149" s="1">
        <f>D1149/E1149-1</f>
        <v>-6.9437555798036454E-3</v>
      </c>
      <c r="N1149" s="1">
        <f>SUM(L1140:L1149)</f>
        <v>5.701237827219261</v>
      </c>
      <c r="O1149" s="1">
        <f>SUM(M1140:M1149)</f>
        <v>-0.12711978828153669</v>
      </c>
      <c r="P1149" s="1">
        <f>(J1149-$P$2)/($P$1-$P$2)</f>
        <v>0.14585140361163207</v>
      </c>
      <c r="Q1149" s="1">
        <f>(K1149-Q$2)/(Q$1-Q$2)</f>
        <v>9.818963765625878E-2</v>
      </c>
      <c r="R1149" s="1">
        <f>IFERROR((N1149-R$2)/(R$1-R$2),0)</f>
        <v>0.59031726908425353</v>
      </c>
      <c r="S1149" s="1">
        <f>IFERROR((O1149-S$2)/(S$1-S$2),0)</f>
        <v>0.55827822410646188</v>
      </c>
    </row>
    <row r="1150" spans="1:19" x14ac:dyDescent="0.25">
      <c r="A1150" s="2">
        <v>41508</v>
      </c>
      <c r="B1150" s="1">
        <v>50408</v>
      </c>
      <c r="C1150" s="1">
        <v>51458</v>
      </c>
      <c r="D1150" s="1">
        <v>50408</v>
      </c>
      <c r="E1150" s="1">
        <v>51398</v>
      </c>
      <c r="F1150" s="1">
        <f>IF((C1151-B1151)&gt;500,500,(E1151-B1151))</f>
        <v>500</v>
      </c>
      <c r="G1150" s="1">
        <f>(E1151-B1151)</f>
        <v>796</v>
      </c>
      <c r="H1150" s="1" t="str">
        <f>IF(AND(S1150&lt;0.69,P1150&gt;=0.46),"TRADE",IF(AND(S1150&lt;0.69,P1150&lt;0.11,Q1150&gt;=0.26),"TRADE",IF(AND(S1150&lt;0.69,P1150&lt;0.46,P1150&gt;=0.11,R1150&lt;0.84),"TRADE","NO TRADE")))</f>
        <v>TRADE</v>
      </c>
      <c r="I1150" s="1">
        <f>IF((C1151-B1151)&gt;500,1,0)</f>
        <v>1</v>
      </c>
      <c r="J1150" s="1">
        <f>STDEV(E1146:E1150)</f>
        <v>578.72471867028457</v>
      </c>
      <c r="K1150" s="1">
        <f>STDEV(E1143:E1150)</f>
        <v>470.60113532739012</v>
      </c>
      <c r="L1150" s="1">
        <f>IFERROR((E1150-D1150)/(C1150-D1150),0)</f>
        <v>0.94285714285714284</v>
      </c>
      <c r="M1150" s="1">
        <f>D1150/E1150-1</f>
        <v>-1.926144986186229E-2</v>
      </c>
      <c r="N1150" s="1">
        <f>SUM(L1141:L1150)</f>
        <v>5.8134815767168089</v>
      </c>
      <c r="O1150" s="1">
        <f>SUM(M1141:M1150)</f>
        <v>-0.11621507901486583</v>
      </c>
      <c r="P1150" s="1">
        <f>(J1150-$P$2)/($P$1-$P$2)</f>
        <v>0.153439587855103</v>
      </c>
      <c r="Q1150" s="1">
        <f>(K1150-Q$2)/(Q$1-Q$2)</f>
        <v>9.2555911193024462E-2</v>
      </c>
      <c r="R1150" s="1">
        <f>IFERROR((N1150-R$2)/(R$1-R$2),0)</f>
        <v>0.60786231306295524</v>
      </c>
      <c r="S1150" s="1">
        <f>IFERROR((O1150-S$2)/(S$1-S$2),0)</f>
        <v>0.60557691191655127</v>
      </c>
    </row>
    <row r="1151" spans="1:19" x14ac:dyDescent="0.25">
      <c r="A1151" s="2">
        <v>41509</v>
      </c>
      <c r="B1151" s="1">
        <v>51401</v>
      </c>
      <c r="C1151" s="1">
        <v>52197</v>
      </c>
      <c r="D1151" s="1">
        <v>51166</v>
      </c>
      <c r="E1151" s="1">
        <v>52197</v>
      </c>
      <c r="F1151" s="1">
        <f>IF((C1152-B1152)&gt;500,500,(E1152-B1152))</f>
        <v>-771</v>
      </c>
      <c r="G1151" s="1">
        <f>(E1152-B1152)</f>
        <v>-771</v>
      </c>
      <c r="H1151" s="1" t="str">
        <f>IF(AND(S1151&lt;0.69,P1151&gt;=0.46),"TRADE",IF(AND(S1151&lt;0.69,P1151&lt;0.11,Q1151&gt;=0.26),"TRADE",IF(AND(S1151&lt;0.69,P1151&lt;0.46,P1151&gt;=0.11,R1151&lt;0.84),"TRADE","NO TRADE")))</f>
        <v>TRADE</v>
      </c>
      <c r="I1151" s="1">
        <f>IF((C1152-B1152)&gt;500,1,0)</f>
        <v>0</v>
      </c>
      <c r="J1151" s="1">
        <f>STDEV(E1147:E1151)</f>
        <v>755.65382285805981</v>
      </c>
      <c r="K1151" s="1">
        <f>STDEV(E1144:E1151)</f>
        <v>606.40533356116566</v>
      </c>
      <c r="L1151" s="1">
        <f>IFERROR((E1151-D1151)/(C1151-D1151),0)</f>
        <v>1</v>
      </c>
      <c r="M1151" s="1">
        <f>D1151/E1151-1</f>
        <v>-1.9752093032166629E-2</v>
      </c>
      <c r="N1151" s="1">
        <f>SUM(L1142:L1151)</f>
        <v>5.9216360831545778</v>
      </c>
      <c r="O1151" s="1">
        <f>SUM(M1142:M1151)</f>
        <v>-0.11513509184653126</v>
      </c>
      <c r="P1151" s="1">
        <f>(J1151-$P$2)/($P$1-$P$2)</f>
        <v>0.20627988570757852</v>
      </c>
      <c r="Q1151" s="1">
        <f>(K1151-Q$2)/(Q$1-Q$2)</f>
        <v>0.13075543924759483</v>
      </c>
      <c r="R1151" s="1">
        <f>IFERROR((N1151-R$2)/(R$1-R$2),0)</f>
        <v>0.62476815931666474</v>
      </c>
      <c r="S1151" s="1">
        <f>IFERROR((O1151-S$2)/(S$1-S$2),0)</f>
        <v>0.61026130786556443</v>
      </c>
    </row>
    <row r="1152" spans="1:19" x14ac:dyDescent="0.25">
      <c r="A1152" s="2">
        <v>41512</v>
      </c>
      <c r="B1152" s="1">
        <v>52200</v>
      </c>
      <c r="C1152" s="1">
        <v>52398</v>
      </c>
      <c r="D1152" s="1">
        <v>51429</v>
      </c>
      <c r="E1152" s="1">
        <v>51429</v>
      </c>
      <c r="F1152" s="1">
        <f>IF((C1153-B1153)&gt;500,500,(E1153-B1153))</f>
        <v>-1333</v>
      </c>
      <c r="G1152" s="1">
        <f>(E1153-B1153)</f>
        <v>-1333</v>
      </c>
      <c r="H1152" s="1" t="str">
        <f>IF(AND(S1152&lt;0.69,P1152&gt;=0.46),"TRADE",IF(AND(S1152&lt;0.69,P1152&lt;0.11,Q1152&gt;=0.26),"TRADE",IF(AND(S1152&lt;0.69,P1152&lt;0.46,P1152&gt;=0.11,R1152&lt;0.84),"TRADE","NO TRADE")))</f>
        <v>TRADE</v>
      </c>
      <c r="I1152" s="1">
        <f>IF((C1153-B1153)&gt;500,1,0)</f>
        <v>0</v>
      </c>
      <c r="J1152" s="1">
        <f>STDEV(E1148:E1152)</f>
        <v>741.13237683965747</v>
      </c>
      <c r="K1152" s="1">
        <f>STDEV(E1145:E1152)</f>
        <v>600.24493512470156</v>
      </c>
      <c r="L1152" s="1">
        <f>IFERROR((E1152-D1152)/(C1152-D1152),0)</f>
        <v>0</v>
      </c>
      <c r="M1152" s="1">
        <f>D1152/E1152-1</f>
        <v>0</v>
      </c>
      <c r="N1152" s="1">
        <f>SUM(L1143:L1152)</f>
        <v>5.6413431404115686</v>
      </c>
      <c r="O1152" s="1">
        <f>SUM(M1143:M1152)</f>
        <v>-0.10676514413385307</v>
      </c>
      <c r="P1152" s="1">
        <f>(J1152-$P$2)/($P$1-$P$2)</f>
        <v>0.20194302130992314</v>
      </c>
      <c r="Q1152" s="1">
        <f>(K1152-Q$2)/(Q$1-Q$2)</f>
        <v>0.12902261864291845</v>
      </c>
      <c r="R1152" s="1">
        <f>IFERROR((N1152-R$2)/(R$1-R$2),0)</f>
        <v>0.58095501132971827</v>
      </c>
      <c r="S1152" s="1">
        <f>IFERROR((O1152-S$2)/(S$1-S$2),0)</f>
        <v>0.64656558101649819</v>
      </c>
    </row>
    <row r="1153" spans="1:19" x14ac:dyDescent="0.25">
      <c r="A1153" s="2">
        <v>41513</v>
      </c>
      <c r="B1153" s="1">
        <v>51425</v>
      </c>
      <c r="C1153" s="1">
        <v>51425</v>
      </c>
      <c r="D1153" s="1">
        <v>50018</v>
      </c>
      <c r="E1153" s="1">
        <v>50092</v>
      </c>
      <c r="F1153" s="1">
        <f>IF((C1154-B1154)&gt;500,500,(E1154-B1154))</f>
        <v>-225</v>
      </c>
      <c r="G1153" s="1">
        <f>(E1154-B1154)</f>
        <v>-225</v>
      </c>
      <c r="H1153" s="1" t="str">
        <f>IF(AND(S1153&lt;0.69,P1153&gt;=0.46),"TRADE",IF(AND(S1153&lt;0.69,P1153&lt;0.11,Q1153&gt;=0.26),"TRADE",IF(AND(S1153&lt;0.69,P1153&lt;0.46,P1153&gt;=0.11,R1153&lt;0.84),"TRADE","NO TRADE")))</f>
        <v>TRADE</v>
      </c>
      <c r="I1153" s="1">
        <f>IF((C1154-B1154)&gt;500,1,0)</f>
        <v>0</v>
      </c>
      <c r="J1153" s="1">
        <f>STDEV(E1149:E1153)</f>
        <v>851.38927641825512</v>
      </c>
      <c r="K1153" s="1">
        <f>STDEV(E1146:E1153)</f>
        <v>722.50100098793735</v>
      </c>
      <c r="L1153" s="1">
        <f>IFERROR((E1153-D1153)/(C1153-D1153),0)</f>
        <v>5.2594171997157074E-2</v>
      </c>
      <c r="M1153" s="1">
        <f>D1153/E1153-1</f>
        <v>-1.4772818014853195E-3</v>
      </c>
      <c r="N1153" s="1">
        <f>SUM(L1144:L1153)</f>
        <v>4.8855799637055553</v>
      </c>
      <c r="O1153" s="1">
        <f>SUM(M1144:M1153)</f>
        <v>-9.7155688519081851E-2</v>
      </c>
      <c r="P1153" s="1">
        <f>(J1153-$P$2)/($P$1-$P$2)</f>
        <v>0.2348715066530718</v>
      </c>
      <c r="Q1153" s="1">
        <f>(K1153-Q$2)/(Q$1-Q$2)</f>
        <v>0.16341127583115098</v>
      </c>
      <c r="R1153" s="1">
        <f>IFERROR((N1153-R$2)/(R$1-R$2),0)</f>
        <v>0.46282016433692458</v>
      </c>
      <c r="S1153" s="1">
        <f>IFERROR((O1153-S$2)/(S$1-S$2),0)</f>
        <v>0.68824616415108508</v>
      </c>
    </row>
    <row r="1154" spans="1:19" x14ac:dyDescent="0.25">
      <c r="A1154" s="2">
        <v>41514</v>
      </c>
      <c r="B1154" s="1">
        <v>50092</v>
      </c>
      <c r="C1154" s="1">
        <v>50591</v>
      </c>
      <c r="D1154" s="1">
        <v>49530</v>
      </c>
      <c r="E1154" s="1">
        <v>49867</v>
      </c>
      <c r="F1154" s="1">
        <f>IF((C1155-B1155)&gt;500,500,(E1155-B1155))</f>
        <v>500</v>
      </c>
      <c r="G1154" s="1">
        <f>(E1155-B1155)</f>
        <v>55</v>
      </c>
      <c r="H1154" s="1" t="str">
        <f>IF(AND(S1154&lt;0.69,P1154&gt;=0.46),"TRADE",IF(AND(S1154&lt;0.69,P1154&lt;0.11,Q1154&gt;=0.26),"TRADE",IF(AND(S1154&lt;0.69,P1154&lt;0.46,P1154&gt;=0.11,R1154&lt;0.84),"TRADE","NO TRADE")))</f>
        <v>NO TRADE</v>
      </c>
      <c r="I1154" s="1">
        <f>IF((C1155-B1155)&gt;500,1,0)</f>
        <v>1</v>
      </c>
      <c r="J1154" s="1">
        <f>STDEV(E1150:E1154)</f>
        <v>985.31076316053702</v>
      </c>
      <c r="K1154" s="1">
        <f>STDEV(E1147:E1154)</f>
        <v>825.89448262388305</v>
      </c>
      <c r="L1154" s="1">
        <f>IFERROR((E1154-D1154)/(C1154-D1154),0)</f>
        <v>0.31762488218661639</v>
      </c>
      <c r="M1154" s="1">
        <f>D1154/E1154-1</f>
        <v>-6.757976216736572E-3</v>
      </c>
      <c r="N1154" s="1">
        <f>SUM(L1145:L1154)</f>
        <v>4.6958364248395403</v>
      </c>
      <c r="O1154" s="1">
        <f>SUM(M1145:M1154)</f>
        <v>-9.4443372374925616E-2</v>
      </c>
      <c r="P1154" s="1">
        <f>(J1154-$P$2)/($P$1-$P$2)</f>
        <v>0.27486747724702382</v>
      </c>
      <c r="Q1154" s="1">
        <f>(K1154-Q$2)/(Q$1-Q$2)</f>
        <v>0.19249419266125622</v>
      </c>
      <c r="R1154" s="1">
        <f>IFERROR((N1154-R$2)/(R$1-R$2),0)</f>
        <v>0.43316097396791919</v>
      </c>
      <c r="S1154" s="1">
        <f>IFERROR((O1154-S$2)/(S$1-S$2),0)</f>
        <v>0.70001071388895042</v>
      </c>
    </row>
    <row r="1155" spans="1:19" x14ac:dyDescent="0.25">
      <c r="A1155" s="2">
        <v>41515</v>
      </c>
      <c r="B1155" s="1">
        <v>49867</v>
      </c>
      <c r="C1155" s="1">
        <v>50558</v>
      </c>
      <c r="D1155" s="1">
        <v>49845</v>
      </c>
      <c r="E1155" s="1">
        <v>49922</v>
      </c>
      <c r="F1155" s="1">
        <f>IF((C1156-B1156)&gt;500,500,(E1156-B1156))</f>
        <v>500</v>
      </c>
      <c r="G1155" s="1">
        <f>(E1156-B1156)</f>
        <v>76</v>
      </c>
      <c r="H1155" s="1" t="str">
        <f>IF(AND(S1155&lt;0.69,P1155&gt;=0.46),"TRADE",IF(AND(S1155&lt;0.69,P1155&lt;0.11,Q1155&gt;=0.26),"TRADE",IF(AND(S1155&lt;0.69,P1155&lt;0.46,P1155&gt;=0.11,R1155&lt;0.84),"TRADE","NO TRADE")))</f>
        <v>NO TRADE</v>
      </c>
      <c r="I1155" s="1">
        <f>IF((C1156-B1156)&gt;500,1,0)</f>
        <v>1</v>
      </c>
      <c r="J1155" s="1">
        <f>STDEV(E1151:E1155)</f>
        <v>1053.7168974634506</v>
      </c>
      <c r="K1155" s="1">
        <f>STDEV(E1148:E1155)</f>
        <v>849.1069993991166</v>
      </c>
      <c r="L1155" s="1">
        <f>IFERROR((E1155-D1155)/(C1155-D1155),0)</f>
        <v>0.10799438990182328</v>
      </c>
      <c r="M1155" s="1">
        <f>D1155/E1155-1</f>
        <v>-1.5424061535995737E-3</v>
      </c>
      <c r="N1155" s="1">
        <f>SUM(L1146:L1155)</f>
        <v>4.192284129067807</v>
      </c>
      <c r="O1155" s="1">
        <f>SUM(M1146:M1155)</f>
        <v>-7.9131845944255486E-2</v>
      </c>
      <c r="P1155" s="1">
        <f>(J1155-$P$2)/($P$1-$P$2)</f>
        <v>0.29529713198413371</v>
      </c>
      <c r="Q1155" s="1">
        <f>(K1155-Q$2)/(Q$1-Q$2)</f>
        <v>0.1990234988042543</v>
      </c>
      <c r="R1155" s="1">
        <f>IFERROR((N1155-R$2)/(R$1-R$2),0)</f>
        <v>0.35444971196500241</v>
      </c>
      <c r="S1155" s="1">
        <f>IFERROR((O1155-S$2)/(S$1-S$2),0)</f>
        <v>0.76642377368080461</v>
      </c>
    </row>
    <row r="1156" spans="1:19" x14ac:dyDescent="0.25">
      <c r="A1156" s="2">
        <v>41516</v>
      </c>
      <c r="B1156" s="1">
        <v>49932</v>
      </c>
      <c r="C1156" s="1">
        <v>50480</v>
      </c>
      <c r="D1156" s="1">
        <v>49649</v>
      </c>
      <c r="E1156" s="1">
        <v>50008</v>
      </c>
      <c r="F1156" s="1">
        <f>IF((C1157-B1157)&gt;500,500,(E1157-B1157))</f>
        <v>500</v>
      </c>
      <c r="G1156" s="1">
        <f>(E1157-B1157)</f>
        <v>1823</v>
      </c>
      <c r="H1156" s="1" t="str">
        <f>IF(AND(S1156&lt;0.69,P1156&gt;=0.46),"TRADE",IF(AND(S1156&lt;0.69,P1156&lt;0.11,Q1156&gt;=0.26),"TRADE",IF(AND(S1156&lt;0.69,P1156&lt;0.46,P1156&gt;=0.11,R1156&lt;0.84),"TRADE","NO TRADE")))</f>
        <v>NO TRADE</v>
      </c>
      <c r="I1156" s="1">
        <f>IF((C1157-B1157)&gt;500,1,0)</f>
        <v>1</v>
      </c>
      <c r="J1156" s="1">
        <f>STDEV(E1152:E1156)</f>
        <v>657.0611082692385</v>
      </c>
      <c r="K1156" s="1">
        <f>STDEV(E1149:E1156)</f>
        <v>885.15047146960114</v>
      </c>
      <c r="L1156" s="1">
        <f>IFERROR((E1156-D1156)/(C1156-D1156),0)</f>
        <v>0.43200962695547535</v>
      </c>
      <c r="M1156" s="1">
        <f>D1156/E1156-1</f>
        <v>-7.1788513837786061E-3</v>
      </c>
      <c r="N1156" s="1">
        <f>SUM(L1147:L1156)</f>
        <v>3.6454858090034148</v>
      </c>
      <c r="O1156" s="1">
        <f>SUM(M1147:M1156)</f>
        <v>-7.1972041164740319E-2</v>
      </c>
      <c r="P1156" s="1">
        <f>(J1156-$P$2)/($P$1-$P$2)</f>
        <v>0.1768349369589069</v>
      </c>
      <c r="Q1156" s="1">
        <f>(K1156-Q$2)/(Q$1-Q$2)</f>
        <v>0.20916194548298273</v>
      </c>
      <c r="R1156" s="1">
        <f>IFERROR((N1156-R$2)/(R$1-R$2),0)</f>
        <v>0.26897857779534839</v>
      </c>
      <c r="S1156" s="1">
        <f>IFERROR((O1156-S$2)/(S$1-S$2),0)</f>
        <v>0.79747910608499095</v>
      </c>
    </row>
    <row r="1157" spans="1:19" x14ac:dyDescent="0.25">
      <c r="A1157" s="2">
        <v>41519</v>
      </c>
      <c r="B1157" s="1">
        <v>50012</v>
      </c>
      <c r="C1157" s="1">
        <v>51976</v>
      </c>
      <c r="D1157" s="1">
        <v>50012</v>
      </c>
      <c r="E1157" s="1">
        <v>51835</v>
      </c>
      <c r="F1157" s="1">
        <f>IF((C1158-B1158)&gt;500,500,(E1158-B1158))</f>
        <v>-207</v>
      </c>
      <c r="G1157" s="1">
        <f>(E1158-B1158)</f>
        <v>-207</v>
      </c>
      <c r="H1157" s="1" t="str">
        <f>IF(AND(S1157&lt;0.69,P1157&gt;=0.46),"TRADE",IF(AND(S1157&lt;0.69,P1157&lt;0.11,Q1157&gt;=0.26),"TRADE",IF(AND(S1157&lt;0.69,P1157&lt;0.46,P1157&gt;=0.11,R1157&lt;0.84),"TRADE","NO TRADE")))</f>
        <v>TRADE</v>
      </c>
      <c r="I1157" s="1">
        <f>IF((C1158-B1158)&gt;500,1,0)</f>
        <v>0</v>
      </c>
      <c r="J1157" s="1">
        <f>STDEV(E1153:E1157)</f>
        <v>837.4202648610792</v>
      </c>
      <c r="K1157" s="1">
        <f>STDEV(E1150:E1157)</f>
        <v>965.90756730208329</v>
      </c>
      <c r="L1157" s="1">
        <f>IFERROR((E1157-D1157)/(C1157-D1157),0)</f>
        <v>0.92820773930753564</v>
      </c>
      <c r="M1157" s="1">
        <f>D1157/E1157-1</f>
        <v>-3.5169287161184504E-2</v>
      </c>
      <c r="N1157" s="1">
        <f>SUM(L1148:L1157)</f>
        <v>4.1024409815758371</v>
      </c>
      <c r="O1157" s="1">
        <f>SUM(M1148:M1157)</f>
        <v>-9.8241495076613172E-2</v>
      </c>
      <c r="P1157" s="1">
        <f>(J1157-$P$2)/($P$1-$P$2)</f>
        <v>0.23069962812141728</v>
      </c>
      <c r="Q1157" s="1">
        <f>(K1157-Q$2)/(Q$1-Q$2)</f>
        <v>0.23187761250933017</v>
      </c>
      <c r="R1157" s="1">
        <f>IFERROR((N1157-R$2)/(R$1-R$2),0)</f>
        <v>0.3404061506888707</v>
      </c>
      <c r="S1157" s="1">
        <f>IFERROR((O1157-S$2)/(S$1-S$2),0)</f>
        <v>0.68353652686219468</v>
      </c>
    </row>
    <row r="1158" spans="1:19" x14ac:dyDescent="0.25">
      <c r="A1158" s="2">
        <v>41520</v>
      </c>
      <c r="B1158" s="1">
        <v>51833</v>
      </c>
      <c r="C1158" s="1">
        <v>52289</v>
      </c>
      <c r="D1158" s="1">
        <v>51422</v>
      </c>
      <c r="E1158" s="1">
        <v>51626</v>
      </c>
      <c r="F1158" s="1">
        <f>IF((C1159-B1159)&gt;500,500,(E1159-B1159))</f>
        <v>95</v>
      </c>
      <c r="G1158" s="1">
        <f>(E1159-B1159)</f>
        <v>95</v>
      </c>
      <c r="H1158" s="1" t="str">
        <f>IF(AND(S1158&lt;0.69,P1158&gt;=0.46),"TRADE",IF(AND(S1158&lt;0.69,P1158&lt;0.11,Q1158&gt;=0.26),"TRADE",IF(AND(S1158&lt;0.69,P1158&lt;0.46,P1158&gt;=0.11,R1158&lt;0.84),"TRADE","NO TRADE")))</f>
        <v>TRADE</v>
      </c>
      <c r="I1158" s="1">
        <f>IF((C1159-B1159)&gt;500,1,0)</f>
        <v>0</v>
      </c>
      <c r="J1158" s="1">
        <f>STDEV(E1154:E1158)</f>
        <v>988.94201043337216</v>
      </c>
      <c r="K1158" s="1">
        <f>STDEV(E1151:E1158)</f>
        <v>987.72321166263112</v>
      </c>
      <c r="L1158" s="1">
        <f>IFERROR((E1158-D1158)/(C1158-D1158),0)</f>
        <v>0.23529411764705882</v>
      </c>
      <c r="M1158" s="1">
        <f>D1158/E1158-1</f>
        <v>-3.9514973075581716E-3</v>
      </c>
      <c r="N1158" s="1">
        <f>SUM(L1149:L1158)</f>
        <v>4.3302021425373978</v>
      </c>
      <c r="O1158" s="1">
        <f>SUM(M1149:M1158)</f>
        <v>-0.10203459849817531</v>
      </c>
      <c r="P1158" s="1">
        <f>(J1158-$P$2)/($P$1-$P$2)</f>
        <v>0.27595195788322802</v>
      </c>
      <c r="Q1158" s="1">
        <f>(K1158-Q$2)/(Q$1-Q$2)</f>
        <v>0.2380140009981804</v>
      </c>
      <c r="R1158" s="1">
        <f>IFERROR((N1158-R$2)/(R$1-R$2),0)</f>
        <v>0.37600795126662162</v>
      </c>
      <c r="S1158" s="1">
        <f>IFERROR((O1158-S$2)/(S$1-S$2),0)</f>
        <v>0.66708411073807161</v>
      </c>
    </row>
    <row r="1159" spans="1:19" x14ac:dyDescent="0.25">
      <c r="A1159" s="2">
        <v>41521</v>
      </c>
      <c r="B1159" s="1">
        <v>51621</v>
      </c>
      <c r="C1159" s="1">
        <v>51830</v>
      </c>
      <c r="D1159" s="1">
        <v>51108</v>
      </c>
      <c r="E1159" s="1">
        <v>51716</v>
      </c>
      <c r="F1159" s="1">
        <f>IF((C1160-B1160)&gt;500,500,(E1160-B1160))</f>
        <v>500</v>
      </c>
      <c r="G1159" s="1">
        <f>(E1160-B1160)</f>
        <v>637</v>
      </c>
      <c r="H1159" s="1" t="str">
        <f>IF(AND(S1159&lt;0.69,P1159&gt;=0.46),"TRADE",IF(AND(S1159&lt;0.69,P1159&lt;0.11,Q1159&gt;=0.26),"TRADE",IF(AND(S1159&lt;0.69,P1159&lt;0.46,P1159&gt;=0.11,R1159&lt;0.84),"TRADE","NO TRADE")))</f>
        <v>TRADE</v>
      </c>
      <c r="I1159" s="1">
        <f>IF((C1160-B1160)&gt;500,1,0)</f>
        <v>1</v>
      </c>
      <c r="J1159" s="1">
        <f>STDEV(E1155:E1159)</f>
        <v>967.67959573404255</v>
      </c>
      <c r="K1159" s="1">
        <f>STDEV(E1152:E1159)</f>
        <v>906.87618268112305</v>
      </c>
      <c r="L1159" s="1">
        <f>IFERROR((E1159-D1159)/(C1159-D1159),0)</f>
        <v>0.84210526315789469</v>
      </c>
      <c r="M1159" s="1">
        <f>D1159/E1159-1</f>
        <v>-1.1756516358573776E-2</v>
      </c>
      <c r="N1159" s="1">
        <f>SUM(L1150:L1159)</f>
        <v>4.8586873340107042</v>
      </c>
      <c r="O1159" s="1">
        <f>SUM(M1150:M1159)</f>
        <v>-0.10684735927694544</v>
      </c>
      <c r="P1159" s="1">
        <f>(J1159-$P$2)/($P$1-$P$2)</f>
        <v>0.26960188715329853</v>
      </c>
      <c r="Q1159" s="1">
        <f>(K1159-Q$2)/(Q$1-Q$2)</f>
        <v>0.21527303722921431</v>
      </c>
      <c r="R1159" s="1">
        <f>IFERROR((N1159-R$2)/(R$1-R$2),0)</f>
        <v>0.45861652384191948</v>
      </c>
      <c r="S1159" s="1">
        <f>IFERROR((O1159-S$2)/(S$1-S$2),0)</f>
        <v>0.64620897651735087</v>
      </c>
    </row>
    <row r="1160" spans="1:19" x14ac:dyDescent="0.25">
      <c r="A1160" s="2">
        <v>41522</v>
      </c>
      <c r="B1160" s="1">
        <v>51715</v>
      </c>
      <c r="C1160" s="1">
        <v>52498</v>
      </c>
      <c r="D1160" s="1">
        <v>51256</v>
      </c>
      <c r="E1160" s="1">
        <v>52352</v>
      </c>
      <c r="F1160" s="1">
        <f>IF((C1161-B1161)&gt;500,500,(E1161-B1161))</f>
        <v>500</v>
      </c>
      <c r="G1160" s="1">
        <f>(E1161-B1161)</f>
        <v>1395</v>
      </c>
      <c r="H1160" s="1" t="str">
        <f>IF(AND(S1160&lt;0.69,P1160&gt;=0.46),"TRADE",IF(AND(S1160&lt;0.69,P1160&lt;0.11,Q1160&gt;=0.26),"TRADE",IF(AND(S1160&lt;0.69,P1160&lt;0.46,P1160&gt;=0.11,R1160&lt;0.84),"TRADE","NO TRADE")))</f>
        <v>TRADE</v>
      </c>
      <c r="I1160" s="1">
        <f>IF((C1161-B1161)&gt;500,1,0)</f>
        <v>1</v>
      </c>
      <c r="J1160" s="1">
        <f>STDEV(E1156:E1160)</f>
        <v>884.08868333442661</v>
      </c>
      <c r="K1160" s="1">
        <f>STDEV(E1153:E1160)</f>
        <v>1044.8254468023424</v>
      </c>
      <c r="L1160" s="1">
        <f>IFERROR((E1160-D1160)/(C1160-D1160),0)</f>
        <v>0.88244766505636074</v>
      </c>
      <c r="M1160" s="1">
        <f>D1160/E1160-1</f>
        <v>-2.0935207823960855E-2</v>
      </c>
      <c r="N1160" s="1">
        <f>SUM(L1151:L1160)</f>
        <v>4.7982778562099222</v>
      </c>
      <c r="O1160" s="1">
        <f>SUM(M1151:M1160)</f>
        <v>-0.10852111723904401</v>
      </c>
      <c r="P1160" s="1">
        <f>(J1160-$P$2)/($P$1-$P$2)</f>
        <v>0.24463726231538518</v>
      </c>
      <c r="Q1160" s="1">
        <f>(K1160-Q$2)/(Q$1-Q$2)</f>
        <v>0.25407593768030856</v>
      </c>
      <c r="R1160" s="1">
        <f>IFERROR((N1160-R$2)/(R$1-R$2),0)</f>
        <v>0.44917379808222557</v>
      </c>
      <c r="S1160" s="1">
        <f>IFERROR((O1160-S$2)/(S$1-S$2),0)</f>
        <v>0.63894912635693302</v>
      </c>
    </row>
    <row r="1161" spans="1:19" x14ac:dyDescent="0.25">
      <c r="A1161" s="2">
        <v>41523</v>
      </c>
      <c r="B1161" s="1">
        <v>52354</v>
      </c>
      <c r="C1161" s="1">
        <v>54125</v>
      </c>
      <c r="D1161" s="1">
        <v>52354</v>
      </c>
      <c r="E1161" s="1">
        <v>53749</v>
      </c>
      <c r="F1161" s="1">
        <f>IF((C1162-B1162)&gt;500,500,(E1162-B1162))</f>
        <v>500</v>
      </c>
      <c r="G1161" s="1">
        <f>(E1162-B1162)</f>
        <v>500</v>
      </c>
      <c r="H1161" s="1" t="str">
        <f>IF(AND(S1161&lt;0.69,P1161&gt;=0.46),"TRADE",IF(AND(S1161&lt;0.69,P1161&lt;0.11,Q1161&gt;=0.26),"TRADE",IF(AND(S1161&lt;0.69,P1161&lt;0.46,P1161&gt;=0.11,R1161&lt;0.84),"TRADE","NO TRADE")))</f>
        <v>TRADE</v>
      </c>
      <c r="I1161" s="1">
        <f>IF((C1162-B1162)&gt;500,1,0)</f>
        <v>1</v>
      </c>
      <c r="J1161" s="1">
        <f>STDEV(E1157:E1161)</f>
        <v>880.90935969599059</v>
      </c>
      <c r="K1161" s="1">
        <f>STDEV(E1154:E1161)</f>
        <v>1375.0088765947244</v>
      </c>
      <c r="L1161" s="1">
        <f>IFERROR((E1161-D1161)/(C1161-D1161),0)</f>
        <v>0.78769057029926592</v>
      </c>
      <c r="M1161" s="1">
        <f>D1161/E1161-1</f>
        <v>-2.59539712366742E-2</v>
      </c>
      <c r="N1161" s="1">
        <f>SUM(L1152:L1161)</f>
        <v>4.5859684265091873</v>
      </c>
      <c r="O1161" s="1">
        <f>SUM(M1152:M1161)</f>
        <v>-0.11472299544355158</v>
      </c>
      <c r="P1161" s="1">
        <f>(J1161-$P$2)/($P$1-$P$2)</f>
        <v>0.24368774974765026</v>
      </c>
      <c r="Q1161" s="1">
        <f>(K1161-Q$2)/(Q$1-Q$2)</f>
        <v>0.34695120481893116</v>
      </c>
      <c r="R1161" s="1">
        <f>IFERROR((N1161-R$2)/(R$1-R$2),0)</f>
        <v>0.41598728838465138</v>
      </c>
      <c r="S1161" s="1">
        <f>IFERROR((O1161-S$2)/(S$1-S$2),0)</f>
        <v>0.61204875754767296</v>
      </c>
    </row>
    <row r="1162" spans="1:19" x14ac:dyDescent="0.25">
      <c r="A1162" s="2">
        <v>41526</v>
      </c>
      <c r="B1162" s="1">
        <v>53752</v>
      </c>
      <c r="C1162" s="1">
        <v>54531</v>
      </c>
      <c r="D1162" s="1">
        <v>53257</v>
      </c>
      <c r="E1162" s="1">
        <v>54252</v>
      </c>
      <c r="F1162" s="1">
        <f>IF((C1163-B1163)&gt;500,500,(E1163-B1163))</f>
        <v>-273</v>
      </c>
      <c r="G1162" s="1">
        <f>(E1163-B1163)</f>
        <v>-273</v>
      </c>
      <c r="H1162" s="1" t="str">
        <f>IF(AND(S1162&lt;0.69,P1162&gt;=0.46),"TRADE",IF(AND(S1162&lt;0.69,P1162&lt;0.11,Q1162&gt;=0.26),"TRADE",IF(AND(S1162&lt;0.69,P1162&lt;0.46,P1162&gt;=0.11,R1162&lt;0.84),"TRADE","NO TRADE")))</f>
        <v>TRADE</v>
      </c>
      <c r="I1162" s="1">
        <f>IF((C1163-B1163)&gt;500,1,0)</f>
        <v>0</v>
      </c>
      <c r="J1162" s="1">
        <f>STDEV(E1158:E1162)</f>
        <v>1198.3672225157029</v>
      </c>
      <c r="K1162" s="1">
        <f>STDEV(E1155:E1162)</f>
        <v>1546.9723425360353</v>
      </c>
      <c r="L1162" s="1">
        <f>IFERROR((E1162-D1162)/(C1162-D1162),0)</f>
        <v>0.7810047095761381</v>
      </c>
      <c r="M1162" s="1">
        <f>D1162/E1162-1</f>
        <v>-1.8340337683403374E-2</v>
      </c>
      <c r="N1162" s="1">
        <f>SUM(L1153:L1162)</f>
        <v>5.3669731360853259</v>
      </c>
      <c r="O1162" s="1">
        <f>SUM(M1153:M1162)</f>
        <v>-0.13306333312695495</v>
      </c>
      <c r="P1162" s="1">
        <f>(J1162-$P$2)/($P$1-$P$2)</f>
        <v>0.33849729566159453</v>
      </c>
      <c r="Q1162" s="1">
        <f>(K1162-Q$2)/(Q$1-Q$2)</f>
        <v>0.39532175099511352</v>
      </c>
      <c r="R1162" s="1">
        <f>IFERROR((N1162-R$2)/(R$1-R$2),0)</f>
        <v>0.53806768964018703</v>
      </c>
      <c r="S1162" s="1">
        <f>IFERROR((O1162-S$2)/(S$1-S$2),0)</f>
        <v>0.53249836466647438</v>
      </c>
    </row>
    <row r="1163" spans="1:19" x14ac:dyDescent="0.25">
      <c r="A1163" s="2">
        <v>41527</v>
      </c>
      <c r="B1163" s="1">
        <v>54252</v>
      </c>
      <c r="C1163" s="1">
        <v>54740</v>
      </c>
      <c r="D1163" s="1">
        <v>53769</v>
      </c>
      <c r="E1163" s="1">
        <v>53979</v>
      </c>
      <c r="F1163" s="1">
        <f>IF((C1164-B1164)&gt;500,500,(E1164-B1164))</f>
        <v>-412</v>
      </c>
      <c r="G1163" s="1">
        <f>(E1164-B1164)</f>
        <v>-412</v>
      </c>
      <c r="H1163" s="1" t="str">
        <f>IF(AND(S1163&lt;0.69,P1163&gt;=0.46),"TRADE",IF(AND(S1163&lt;0.69,P1163&lt;0.11,Q1163&gt;=0.26),"TRADE",IF(AND(S1163&lt;0.69,P1163&lt;0.46,P1163&gt;=0.11,R1163&lt;0.84),"TRADE","NO TRADE")))</f>
        <v>TRADE</v>
      </c>
      <c r="I1163" s="1">
        <f>IF((C1164-B1164)&gt;500,1,0)</f>
        <v>0</v>
      </c>
      <c r="J1163" s="1">
        <f>STDEV(E1159:E1163)</f>
        <v>1110.8381070164996</v>
      </c>
      <c r="K1163" s="1">
        <f>STDEV(E1156:E1163)</f>
        <v>1456.0469907546644</v>
      </c>
      <c r="L1163" s="1">
        <f>IFERROR((E1163-D1163)/(C1163-D1163),0)</f>
        <v>0.21627188465499486</v>
      </c>
      <c r="M1163" s="1">
        <f>D1163/E1163-1</f>
        <v>-3.8904018229310999E-3</v>
      </c>
      <c r="N1163" s="1">
        <f>SUM(L1154:L1163)</f>
        <v>5.5306508487431634</v>
      </c>
      <c r="O1163" s="1">
        <f>SUM(M1154:M1163)</f>
        <v>-0.13547645314840073</v>
      </c>
      <c r="P1163" s="1">
        <f>(J1163-$P$2)/($P$1-$P$2)</f>
        <v>0.31235651709961726</v>
      </c>
      <c r="Q1163" s="1">
        <f>(K1163-Q$2)/(Q$1-Q$2)</f>
        <v>0.36974591776302779</v>
      </c>
      <c r="R1163" s="1">
        <f>IFERROR((N1163-R$2)/(R$1-R$2),0)</f>
        <v>0.56365247881348346</v>
      </c>
      <c r="S1163" s="1">
        <f>IFERROR((O1163-S$2)/(S$1-S$2),0)</f>
        <v>0.52203156470404988</v>
      </c>
    </row>
    <row r="1164" spans="1:19" x14ac:dyDescent="0.25">
      <c r="A1164" s="2">
        <v>41528</v>
      </c>
      <c r="B1164" s="1">
        <v>53982</v>
      </c>
      <c r="C1164" s="1">
        <v>54304</v>
      </c>
      <c r="D1164" s="1">
        <v>53307</v>
      </c>
      <c r="E1164" s="1">
        <v>53570</v>
      </c>
      <c r="F1164" s="1">
        <f>IF((C1165-B1165)&gt;500,500,(E1165-B1165))</f>
        <v>-263</v>
      </c>
      <c r="G1164" s="1">
        <f>(E1165-B1165)</f>
        <v>-263</v>
      </c>
      <c r="H1164" s="1" t="str">
        <f>IF(AND(S1164&lt;0.69,P1164&gt;=0.46),"TRADE",IF(AND(S1164&lt;0.69,P1164&lt;0.11,Q1164&gt;=0.26),"TRADE",IF(AND(S1164&lt;0.69,P1164&lt;0.46,P1164&gt;=0.11,R1164&lt;0.84),"TRADE","NO TRADE")))</f>
        <v>TRADE</v>
      </c>
      <c r="I1164" s="1">
        <f>IF((C1165-B1165)&gt;500,1,0)</f>
        <v>0</v>
      </c>
      <c r="J1164" s="1">
        <f>STDEV(E1160:E1164)</f>
        <v>732.70546606395669</v>
      </c>
      <c r="K1164" s="1">
        <f>STDEV(E1157:E1164)</f>
        <v>1109.6638406678458</v>
      </c>
      <c r="L1164" s="1">
        <f>IFERROR((E1164-D1164)/(C1164-D1164),0)</f>
        <v>0.26379137412236708</v>
      </c>
      <c r="M1164" s="1">
        <f>D1164/E1164-1</f>
        <v>-4.9094642523800358E-3</v>
      </c>
      <c r="N1164" s="1">
        <f>SUM(L1155:L1164)</f>
        <v>5.4768173406789131</v>
      </c>
      <c r="O1164" s="1">
        <f>SUM(M1155:M1164)</f>
        <v>-0.1336279411840442</v>
      </c>
      <c r="P1164" s="1">
        <f>(J1164-$P$2)/($P$1-$P$2)</f>
        <v>0.19942630436045117</v>
      </c>
      <c r="Q1164" s="1">
        <f>(K1164-Q$2)/(Q$1-Q$2)</f>
        <v>0.27231393089179223</v>
      </c>
      <c r="R1164" s="1">
        <f>IFERROR((N1164-R$2)/(R$1-R$2),0)</f>
        <v>0.55523765597708408</v>
      </c>
      <c r="S1164" s="1">
        <f>IFERROR((O1164-S$2)/(S$1-S$2),0)</f>
        <v>0.53004940251862998</v>
      </c>
    </row>
    <row r="1165" spans="1:19" x14ac:dyDescent="0.25">
      <c r="A1165" s="2">
        <v>41529</v>
      </c>
      <c r="B1165" s="1">
        <v>53570</v>
      </c>
      <c r="C1165" s="1">
        <v>53839</v>
      </c>
      <c r="D1165" s="1">
        <v>52945</v>
      </c>
      <c r="E1165" s="1">
        <v>53307</v>
      </c>
      <c r="F1165" s="1">
        <f>IF((C1166-B1166)&gt;500,500,(E1166-B1166))</f>
        <v>500</v>
      </c>
      <c r="G1165" s="1">
        <f>(E1166-B1166)</f>
        <v>487</v>
      </c>
      <c r="H1165" s="1" t="str">
        <f>IF(AND(S1165&lt;0.69,P1165&gt;=0.46),"TRADE",IF(AND(S1165&lt;0.69,P1165&lt;0.11,Q1165&gt;=0.26),"TRADE",IF(AND(S1165&lt;0.69,P1165&lt;0.46,P1165&gt;=0.11,R1165&lt;0.84),"TRADE","NO TRADE")))</f>
        <v>NO TRADE</v>
      </c>
      <c r="I1165" s="1">
        <f>IF((C1166-B1166)&gt;500,1,0)</f>
        <v>1</v>
      </c>
      <c r="J1165" s="1">
        <f>STDEV(E1161:E1165)</f>
        <v>364.28189633853611</v>
      </c>
      <c r="K1165" s="1">
        <f>STDEV(E1158:E1165)</f>
        <v>1029.8807749998471</v>
      </c>
      <c r="L1165" s="1">
        <f>IFERROR((E1165-D1165)/(C1165-D1165),0)</f>
        <v>0.40492170022371365</v>
      </c>
      <c r="M1165" s="1">
        <f>D1165/E1165-1</f>
        <v>-6.7908529836606668E-3</v>
      </c>
      <c r="N1165" s="1">
        <f>SUM(L1156:L1165)</f>
        <v>5.7737446510008041</v>
      </c>
      <c r="O1165" s="1">
        <f>SUM(M1156:M1165)</f>
        <v>-0.13887638801410529</v>
      </c>
      <c r="P1165" s="1">
        <f>(J1165-$P$2)/($P$1-$P$2)</f>
        <v>8.9395728839634175E-2</v>
      </c>
      <c r="Q1165" s="1">
        <f>(K1165-Q$2)/(Q$1-Q$2)</f>
        <v>0.24987224282248796</v>
      </c>
      <c r="R1165" s="1">
        <f>IFERROR((N1165-R$2)/(R$1-R$2),0)</f>
        <v>0.60165095508189514</v>
      </c>
      <c r="S1165" s="1">
        <f>IFERROR((O1165-S$2)/(S$1-S$2),0)</f>
        <v>0.50728449957328992</v>
      </c>
    </row>
    <row r="1166" spans="1:19" x14ac:dyDescent="0.25">
      <c r="A1166" s="2">
        <v>41530</v>
      </c>
      <c r="B1166" s="1">
        <v>53311</v>
      </c>
      <c r="C1166" s="1">
        <v>53859</v>
      </c>
      <c r="D1166" s="1">
        <v>52917</v>
      </c>
      <c r="E1166" s="1">
        <v>53798</v>
      </c>
      <c r="F1166" s="1">
        <f>IF((C1167-B1167)&gt;500,500,(E1167-B1167))</f>
        <v>500</v>
      </c>
      <c r="G1166" s="1">
        <f>(E1167-B1167)</f>
        <v>23</v>
      </c>
      <c r="H1166" s="1" t="str">
        <f>IF(AND(S1166&lt;0.69,P1166&gt;=0.46),"TRADE",IF(AND(S1166&lt;0.69,P1166&lt;0.11,Q1166&gt;=0.26),"TRADE",IF(AND(S1166&lt;0.69,P1166&lt;0.46,P1166&gt;=0.11,R1166&lt;0.84),"TRADE","NO TRADE")))</f>
        <v>NO TRADE</v>
      </c>
      <c r="I1166" s="1">
        <f>IF((C1167-B1167)&gt;500,1,0)</f>
        <v>1</v>
      </c>
      <c r="J1166" s="1">
        <f>STDEV(E1162:E1166)</f>
        <v>364.18772631707401</v>
      </c>
      <c r="K1166" s="1">
        <f>STDEV(E1159:E1166)</f>
        <v>868.87594667724898</v>
      </c>
      <c r="L1166" s="1">
        <f>IFERROR((E1166-D1166)/(C1166-D1166),0)</f>
        <v>0.93524416135881105</v>
      </c>
      <c r="M1166" s="1">
        <f>D1166/E1166-1</f>
        <v>-1.6376073459979934E-2</v>
      </c>
      <c r="N1166" s="1">
        <f>SUM(L1157:L1166)</f>
        <v>6.2769791854041399</v>
      </c>
      <c r="O1166" s="1">
        <f>SUM(M1157:M1166)</f>
        <v>-0.14807361009030662</v>
      </c>
      <c r="P1166" s="1">
        <f>(J1166-$P$2)/($P$1-$P$2)</f>
        <v>8.9367604738708695E-2</v>
      </c>
      <c r="Q1166" s="1">
        <f>(K1166-Q$2)/(Q$1-Q$2)</f>
        <v>0.20458418445301743</v>
      </c>
      <c r="R1166" s="1">
        <f>IFERROR((N1166-R$2)/(R$1-R$2),0)</f>
        <v>0.68031254717260548</v>
      </c>
      <c r="S1166" s="1">
        <f>IFERROR((O1166-S$2)/(S$1-S$2),0)</f>
        <v>0.46739196094028912</v>
      </c>
    </row>
    <row r="1167" spans="1:19" x14ac:dyDescent="0.25">
      <c r="A1167" s="2">
        <v>41533</v>
      </c>
      <c r="B1167" s="1">
        <v>53799</v>
      </c>
      <c r="C1167" s="1">
        <v>54463</v>
      </c>
      <c r="D1167" s="1">
        <v>53559</v>
      </c>
      <c r="E1167" s="1">
        <v>53822</v>
      </c>
      <c r="F1167" s="1">
        <f>IF((C1168-B1168)&gt;500,500,(E1168-B1168))</f>
        <v>448</v>
      </c>
      <c r="G1167" s="1">
        <f>(E1168-B1168)</f>
        <v>448</v>
      </c>
      <c r="H1167" s="1" t="str">
        <f>IF(AND(S1167&lt;0.69,P1167&gt;=0.46),"TRADE",IF(AND(S1167&lt;0.69,P1167&lt;0.11,Q1167&gt;=0.26),"TRADE",IF(AND(S1167&lt;0.69,P1167&lt;0.46,P1167&gt;=0.11,R1167&lt;0.84),"TRADE","NO TRADE")))</f>
        <v>NO TRADE</v>
      </c>
      <c r="I1167" s="1">
        <f>IF((C1168-B1168)&gt;500,1,0)</f>
        <v>0</v>
      </c>
      <c r="J1167" s="1">
        <f>STDEV(E1163:E1167)</f>
        <v>261.51615628866983</v>
      </c>
      <c r="K1167" s="1">
        <f>STDEV(E1160:E1167)</f>
        <v>576.14257598023676</v>
      </c>
      <c r="L1167" s="1">
        <f>IFERROR((E1167-D1167)/(C1167-D1167),0)</f>
        <v>0.29092920353982299</v>
      </c>
      <c r="M1167" s="1">
        <f>D1167/E1167-1</f>
        <v>-4.8864776485452177E-3</v>
      </c>
      <c r="N1167" s="1">
        <f>SUM(L1158:L1167)</f>
        <v>5.6397006496364277</v>
      </c>
      <c r="O1167" s="1">
        <f>SUM(M1158:M1167)</f>
        <v>-0.11779080057766733</v>
      </c>
      <c r="P1167" s="1">
        <f>(J1167-$P$2)/($P$1-$P$2)</f>
        <v>5.8704496110043497E-2</v>
      </c>
      <c r="Q1167" s="1">
        <f>(K1167-Q$2)/(Q$1-Q$2)</f>
        <v>0.12224301421025277</v>
      </c>
      <c r="R1167" s="1">
        <f>IFERROR((N1167-R$2)/(R$1-R$2),0)</f>
        <v>0.5806982703262018</v>
      </c>
      <c r="S1167" s="1">
        <f>IFERROR((O1167-S$2)/(S$1-S$2),0)</f>
        <v>0.5987422902451266</v>
      </c>
    </row>
    <row r="1168" spans="1:19" x14ac:dyDescent="0.25">
      <c r="A1168" s="2">
        <v>41534</v>
      </c>
      <c r="B1168" s="1">
        <v>53823</v>
      </c>
      <c r="C1168" s="1">
        <v>54271</v>
      </c>
      <c r="D1168" s="1">
        <v>53576</v>
      </c>
      <c r="E1168" s="1">
        <v>54271</v>
      </c>
      <c r="F1168" s="1">
        <f>IF((C1169-B1169)&gt;500,500,(E1169-B1169))</f>
        <v>500</v>
      </c>
      <c r="G1168" s="1">
        <f>(E1169-B1169)</f>
        <v>1430</v>
      </c>
      <c r="H1168" s="1" t="str">
        <f>IF(AND(S1168&lt;0.69,P1168&gt;=0.46),"TRADE",IF(AND(S1168&lt;0.69,P1168&lt;0.11,Q1168&gt;=0.26),"TRADE",IF(AND(S1168&lt;0.69,P1168&lt;0.46,P1168&gt;=0.11,R1168&lt;0.84),"TRADE","NO TRADE")))</f>
        <v>NO TRADE</v>
      </c>
      <c r="I1168" s="1">
        <f>IF((C1169-B1169)&gt;500,1,0)</f>
        <v>1</v>
      </c>
      <c r="J1168" s="1">
        <f>STDEV(E1164:E1168)</f>
        <v>356.19980348113614</v>
      </c>
      <c r="K1168" s="1">
        <f>STDEV(E1161:E1168)</f>
        <v>325.59527901105338</v>
      </c>
      <c r="L1168" s="1">
        <f>IFERROR((E1168-D1168)/(C1168-D1168),0)</f>
        <v>1</v>
      </c>
      <c r="M1168" s="1">
        <f>D1168/E1168-1</f>
        <v>-1.2806102706786282E-2</v>
      </c>
      <c r="N1168" s="1">
        <f>SUM(L1159:L1168)</f>
        <v>6.4044065319893697</v>
      </c>
      <c r="O1168" s="1">
        <f>SUM(M1159:M1168)</f>
        <v>-0.12664540597689544</v>
      </c>
      <c r="P1168" s="1">
        <f>(J1168-$P$2)/($P$1-$P$2)</f>
        <v>8.6981992581730894E-2</v>
      </c>
      <c r="Q1168" s="1">
        <f>(K1168-Q$2)/(Q$1-Q$2)</f>
        <v>5.1768105304301371E-2</v>
      </c>
      <c r="R1168" s="1">
        <f>IFERROR((N1168-R$2)/(R$1-R$2),0)</f>
        <v>0.70023096944498298</v>
      </c>
      <c r="S1168" s="1">
        <f>IFERROR((O1168-S$2)/(S$1-S$2),0)</f>
        <v>0.5603358360960301</v>
      </c>
    </row>
    <row r="1169" spans="1:19" x14ac:dyDescent="0.25">
      <c r="A1169" s="2">
        <v>41535</v>
      </c>
      <c r="B1169" s="1">
        <v>54273</v>
      </c>
      <c r="C1169" s="1">
        <v>55827</v>
      </c>
      <c r="D1169" s="1">
        <v>53982</v>
      </c>
      <c r="E1169" s="1">
        <v>55703</v>
      </c>
      <c r="F1169" s="1">
        <f>IF((C1170-B1170)&gt;500,500,(E1170-B1170))</f>
        <v>-607</v>
      </c>
      <c r="G1169" s="1">
        <f>(E1170-B1170)</f>
        <v>-607</v>
      </c>
      <c r="H1169" s="1" t="str">
        <f>IF(AND(S1169&lt;0.69,P1169&gt;=0.46),"TRADE",IF(AND(S1169&lt;0.69,P1169&lt;0.11,Q1169&gt;=0.26),"TRADE",IF(AND(S1169&lt;0.69,P1169&lt;0.46,P1169&gt;=0.11,R1169&lt;0.84),"TRADE","NO TRADE")))</f>
        <v>TRADE</v>
      </c>
      <c r="I1169" s="1">
        <f>IF((C1170-B1170)&gt;500,1,0)</f>
        <v>0</v>
      </c>
      <c r="J1169" s="1">
        <f>STDEV(E1165:E1169)</f>
        <v>917.06417441747226</v>
      </c>
      <c r="K1169" s="1">
        <f>STDEV(E1162:E1169)</f>
        <v>728.36720527099908</v>
      </c>
      <c r="L1169" s="1">
        <f>IFERROR((E1169-D1169)/(C1169-D1169),0)</f>
        <v>0.93279132791327912</v>
      </c>
      <c r="M1169" s="1">
        <f>D1169/E1169-1</f>
        <v>-3.089600201066367E-2</v>
      </c>
      <c r="N1169" s="1">
        <f>SUM(L1160:L1169)</f>
        <v>6.4950925967447528</v>
      </c>
      <c r="O1169" s="1">
        <f>SUM(M1160:M1169)</f>
        <v>-0.14578489162898534</v>
      </c>
      <c r="P1169" s="1">
        <f>(J1169-$P$2)/($P$1-$P$2)</f>
        <v>0.25448547117089676</v>
      </c>
      <c r="Q1169" s="1">
        <f>(K1169-Q$2)/(Q$1-Q$2)</f>
        <v>0.16506134437099768</v>
      </c>
      <c r="R1169" s="1">
        <f>IFERROR((N1169-R$2)/(R$1-R$2),0)</f>
        <v>0.71440628879693802</v>
      </c>
      <c r="S1169" s="1">
        <f>IFERROR((O1169-S$2)/(S$1-S$2),0)</f>
        <v>0.47731917471003982</v>
      </c>
    </row>
    <row r="1170" spans="1:19" x14ac:dyDescent="0.25">
      <c r="A1170" s="2">
        <v>41536</v>
      </c>
      <c r="B1170" s="1">
        <v>55703</v>
      </c>
      <c r="C1170" s="1">
        <v>55900</v>
      </c>
      <c r="D1170" s="1">
        <v>54966</v>
      </c>
      <c r="E1170" s="1">
        <v>55096</v>
      </c>
      <c r="F1170" s="1">
        <f>IF((C1171-B1171)&gt;500,500,(E1171-B1171))</f>
        <v>-985</v>
      </c>
      <c r="G1170" s="1">
        <f>(E1171-B1171)</f>
        <v>-985</v>
      </c>
      <c r="H1170" s="1" t="str">
        <f>IF(AND(S1170&lt;0.69,P1170&gt;=0.46),"TRADE",IF(AND(S1170&lt;0.69,P1170&lt;0.11,Q1170&gt;=0.26),"TRADE",IF(AND(S1170&lt;0.69,P1170&lt;0.46,P1170&gt;=0.11,R1170&lt;0.84),"TRADE","NO TRADE")))</f>
        <v>TRADE</v>
      </c>
      <c r="I1170" s="1">
        <f>IF((C1171-B1171)&gt;500,1,0)</f>
        <v>0</v>
      </c>
      <c r="J1170" s="1">
        <f>STDEV(E1166:E1170)</f>
        <v>836.68004637376168</v>
      </c>
      <c r="K1170" s="1">
        <f>STDEV(E1163:E1170)</f>
        <v>811.89192630546586</v>
      </c>
      <c r="L1170" s="1">
        <f>IFERROR((E1170-D1170)/(C1170-D1170),0)</f>
        <v>0.13918629550321199</v>
      </c>
      <c r="M1170" s="1">
        <f>D1170/E1170-1</f>
        <v>-2.3595179323362414E-3</v>
      </c>
      <c r="N1170" s="1">
        <f>SUM(L1161:L1170)</f>
        <v>5.7518312271916052</v>
      </c>
      <c r="O1170" s="1">
        <f>SUM(M1161:M1170)</f>
        <v>-0.12720920173736072</v>
      </c>
      <c r="P1170" s="1">
        <f>(J1170-$P$2)/($P$1-$P$2)</f>
        <v>0.23047856010931533</v>
      </c>
      <c r="Q1170" s="1">
        <f>(K1170-Q$2)/(Q$1-Q$2)</f>
        <v>0.18855549967622559</v>
      </c>
      <c r="R1170" s="1">
        <f>IFERROR((N1170-R$2)/(R$1-R$2),0)</f>
        <v>0.59822562417324865</v>
      </c>
      <c r="S1170" s="1">
        <f>IFERROR((O1170-S$2)/(S$1-S$2),0)</f>
        <v>0.55789039724839351</v>
      </c>
    </row>
    <row r="1171" spans="1:19" x14ac:dyDescent="0.25">
      <c r="A1171" s="2">
        <v>41537</v>
      </c>
      <c r="B1171" s="1">
        <v>55095</v>
      </c>
      <c r="C1171" s="1">
        <v>55243</v>
      </c>
      <c r="D1171" s="1">
        <v>54019</v>
      </c>
      <c r="E1171" s="1">
        <v>54110</v>
      </c>
      <c r="F1171" s="1">
        <f>IF((C1172-B1172)&gt;500,500,(E1172-B1172))</f>
        <v>500</v>
      </c>
      <c r="G1171" s="1">
        <f>(E1172-B1172)</f>
        <v>492</v>
      </c>
      <c r="H1171" s="1" t="str">
        <f>IF(AND(S1171&lt;0.69,P1171&gt;=0.46),"TRADE",IF(AND(S1171&lt;0.69,P1171&lt;0.11,Q1171&gt;=0.26),"TRADE",IF(AND(S1171&lt;0.69,P1171&lt;0.46,P1171&gt;=0.11,R1171&lt;0.84),"TRADE","NO TRADE")))</f>
        <v>TRADE</v>
      </c>
      <c r="I1171" s="1">
        <f>IF((C1172-B1172)&gt;500,1,0)</f>
        <v>1</v>
      </c>
      <c r="J1171" s="1">
        <f>STDEV(E1167:E1171)</f>
        <v>777.21444917088365</v>
      </c>
      <c r="K1171" s="1">
        <f>STDEV(E1164:E1171)</f>
        <v>808.26638775309004</v>
      </c>
      <c r="L1171" s="1">
        <f>IFERROR((E1171-D1171)/(C1171-D1171),0)</f>
        <v>7.4346405228758169E-2</v>
      </c>
      <c r="M1171" s="1">
        <f>D1171/E1171-1</f>
        <v>-1.681759379042691E-3</v>
      </c>
      <c r="N1171" s="1">
        <f>SUM(L1162:L1171)</f>
        <v>5.0384870621210966</v>
      </c>
      <c r="O1171" s="1">
        <f>SUM(M1162:M1171)</f>
        <v>-0.10293698987972921</v>
      </c>
      <c r="P1171" s="1">
        <f>(J1171-$P$2)/($P$1-$P$2)</f>
        <v>0.21271901804527704</v>
      </c>
      <c r="Q1171" s="1">
        <f>(K1171-Q$2)/(Q$1-Q$2)</f>
        <v>0.187535694225101</v>
      </c>
      <c r="R1171" s="1">
        <f>IFERROR((N1171-R$2)/(R$1-R$2),0)</f>
        <v>0.48672137735204168</v>
      </c>
      <c r="S1171" s="1">
        <f>IFERROR((O1171-S$2)/(S$1-S$2),0)</f>
        <v>0.66317002855624896</v>
      </c>
    </row>
    <row r="1172" spans="1:19" x14ac:dyDescent="0.25">
      <c r="A1172" s="2">
        <v>41540</v>
      </c>
      <c r="B1172" s="1">
        <v>54110</v>
      </c>
      <c r="C1172" s="1">
        <v>54683</v>
      </c>
      <c r="D1172" s="1">
        <v>54027</v>
      </c>
      <c r="E1172" s="1">
        <v>54602</v>
      </c>
      <c r="F1172" s="1">
        <f>IF((C1173-B1173)&gt;500,500,(E1173-B1173))</f>
        <v>-169</v>
      </c>
      <c r="G1172" s="1">
        <f>(E1173-B1173)</f>
        <v>-169</v>
      </c>
      <c r="H1172" s="1" t="str">
        <f>IF(AND(S1172&lt;0.69,P1172&gt;=0.46),"TRADE",IF(AND(S1172&lt;0.69,P1172&lt;0.11,Q1172&gt;=0.26),"TRADE",IF(AND(S1172&lt;0.69,P1172&lt;0.46,P1172&gt;=0.11,R1172&lt;0.84),"TRADE","NO TRADE")))</f>
        <v>NO TRADE</v>
      </c>
      <c r="I1172" s="1">
        <f>IF((C1173-B1173)&gt;500,1,0)</f>
        <v>0</v>
      </c>
      <c r="J1172" s="1">
        <f>STDEV(E1168:E1172)</f>
        <v>649.74325698694247</v>
      </c>
      <c r="K1172" s="1">
        <f>STDEV(E1165:E1172)</f>
        <v>773.19114943940508</v>
      </c>
      <c r="L1172" s="1">
        <f>IFERROR((E1172-D1172)/(C1172-D1172),0)</f>
        <v>0.87652439024390238</v>
      </c>
      <c r="M1172" s="1">
        <f>D1172/E1172-1</f>
        <v>-1.0530749789384952E-2</v>
      </c>
      <c r="N1172" s="1">
        <f>SUM(L1163:L1172)</f>
        <v>5.1340067427888609</v>
      </c>
      <c r="O1172" s="1">
        <f>SUM(M1163:M1172)</f>
        <v>-9.5127401985710791E-2</v>
      </c>
      <c r="P1172" s="1">
        <f>(J1172-$P$2)/($P$1-$P$2)</f>
        <v>0.17464944326542015</v>
      </c>
      <c r="Q1172" s="1">
        <f>(K1172-Q$2)/(Q$1-Q$2)</f>
        <v>0.1776695960675323</v>
      </c>
      <c r="R1172" s="1">
        <f>IFERROR((N1172-R$2)/(R$1-R$2),0)</f>
        <v>0.50165224883174109</v>
      </c>
      <c r="S1172" s="1">
        <f>IFERROR((O1172-S$2)/(S$1-S$2),0)</f>
        <v>0.69704376610316487</v>
      </c>
    </row>
    <row r="1173" spans="1:19" x14ac:dyDescent="0.25">
      <c r="A1173" s="2">
        <v>41541</v>
      </c>
      <c r="B1173" s="1">
        <v>54600</v>
      </c>
      <c r="C1173" s="1">
        <v>54818</v>
      </c>
      <c r="D1173" s="1">
        <v>54164</v>
      </c>
      <c r="E1173" s="1">
        <v>54431</v>
      </c>
      <c r="F1173" s="1">
        <f>IF((C1174-B1174)&gt;500,500,(E1174-B1174))</f>
        <v>-164</v>
      </c>
      <c r="G1173" s="1">
        <f>(E1174-B1174)</f>
        <v>-164</v>
      </c>
      <c r="H1173" s="1" t="str">
        <f>IF(AND(S1173&lt;0.69,P1173&gt;=0.46),"TRADE",IF(AND(S1173&lt;0.69,P1173&lt;0.11,Q1173&gt;=0.26),"TRADE",IF(AND(S1173&lt;0.69,P1173&lt;0.46,P1173&gt;=0.11,R1173&lt;0.84),"TRADE","NO TRADE")))</f>
        <v>NO TRADE</v>
      </c>
      <c r="I1173" s="1">
        <f>IF((C1174-B1174)&gt;500,1,0)</f>
        <v>0</v>
      </c>
      <c r="J1173" s="1">
        <f>STDEV(E1169:E1173)</f>
        <v>623.26102076096493</v>
      </c>
      <c r="K1173" s="1">
        <f>STDEV(E1166:E1173)</f>
        <v>651.49639567032796</v>
      </c>
      <c r="L1173" s="1">
        <f>IFERROR((E1173-D1173)/(C1173-D1173),0)</f>
        <v>0.40825688073394495</v>
      </c>
      <c r="M1173" s="1">
        <f>D1173/E1173-1</f>
        <v>-4.905292939685113E-3</v>
      </c>
      <c r="N1173" s="1">
        <f>SUM(L1164:L1173)</f>
        <v>5.3259917388678124</v>
      </c>
      <c r="O1173" s="1">
        <f>SUM(M1164:M1173)</f>
        <v>-9.6142293102464804E-2</v>
      </c>
      <c r="P1173" s="1">
        <f>(J1173-$P$2)/($P$1-$P$2)</f>
        <v>0.16674046041941445</v>
      </c>
      <c r="Q1173" s="1">
        <f>(K1173-Q$2)/(Q$1-Q$2)</f>
        <v>0.14343882690755697</v>
      </c>
      <c r="R1173" s="1">
        <f>IFERROR((N1173-R$2)/(R$1-R$2),0)</f>
        <v>0.53166180584079004</v>
      </c>
      <c r="S1173" s="1">
        <f>IFERROR((O1173-S$2)/(S$1-S$2),0)</f>
        <v>0.69264172136096369</v>
      </c>
    </row>
    <row r="1174" spans="1:19" x14ac:dyDescent="0.25">
      <c r="A1174" s="2">
        <v>41542</v>
      </c>
      <c r="B1174" s="1">
        <v>54425</v>
      </c>
      <c r="C1174" s="1">
        <v>54612</v>
      </c>
      <c r="D1174" s="1">
        <v>53968</v>
      </c>
      <c r="E1174" s="1">
        <v>54261</v>
      </c>
      <c r="F1174" s="1">
        <f>IF((C1175-B1175)&gt;500,500,(E1175-B1175))</f>
        <v>-480</v>
      </c>
      <c r="G1174" s="1">
        <f>(E1175-B1175)</f>
        <v>-480</v>
      </c>
      <c r="H1174" s="1" t="str">
        <f>IF(AND(S1174&lt;0.69,P1174&gt;=0.46),"TRADE",IF(AND(S1174&lt;0.69,P1174&lt;0.11,Q1174&gt;=0.26),"TRADE",IF(AND(S1174&lt;0.69,P1174&lt;0.46,P1174&gt;=0.11,R1174&lt;0.84),"TRADE","NO TRADE")))</f>
        <v>NO TRADE</v>
      </c>
      <c r="I1174" s="1">
        <f>IF((C1175-B1175)&gt;500,1,0)</f>
        <v>0</v>
      </c>
      <c r="J1174" s="1">
        <f>STDEV(E1170:E1174)</f>
        <v>380.65798297159091</v>
      </c>
      <c r="K1174" s="1">
        <f>STDEV(E1167:E1174)</f>
        <v>600.94972454321953</v>
      </c>
      <c r="L1174" s="1">
        <f>IFERROR((E1174-D1174)/(C1174-D1174),0)</f>
        <v>0.45496894409937888</v>
      </c>
      <c r="M1174" s="1">
        <f>D1174/E1174-1</f>
        <v>-5.3998267632369146E-3</v>
      </c>
      <c r="N1174" s="1">
        <f>SUM(L1165:L1174)</f>
        <v>5.5171693088448235</v>
      </c>
      <c r="O1174" s="1">
        <f>SUM(M1165:M1174)</f>
        <v>-9.6632655613321683E-2</v>
      </c>
      <c r="P1174" s="1">
        <f>(J1174-$P$2)/($P$1-$P$2)</f>
        <v>9.4286486068756836E-2</v>
      </c>
      <c r="Q1174" s="1">
        <f>(K1174-Q$2)/(Q$1-Q$2)</f>
        <v>0.12922086452570697</v>
      </c>
      <c r="R1174" s="1">
        <f>IFERROR((N1174-R$2)/(R$1-R$2),0)</f>
        <v>0.56154515246813397</v>
      </c>
      <c r="S1174" s="1">
        <f>IFERROR((O1174-S$2)/(S$1-S$2),0)</f>
        <v>0.69051479594299958</v>
      </c>
    </row>
    <row r="1175" spans="1:19" x14ac:dyDescent="0.25">
      <c r="A1175" s="2">
        <v>41543</v>
      </c>
      <c r="B1175" s="1">
        <v>54263</v>
      </c>
      <c r="C1175" s="1">
        <v>54344</v>
      </c>
      <c r="D1175" s="1">
        <v>53429</v>
      </c>
      <c r="E1175" s="1">
        <v>53783</v>
      </c>
      <c r="F1175" s="1">
        <f>IF((C1176-B1176)&gt;500,500,(E1176-B1176))</f>
        <v>-42</v>
      </c>
      <c r="G1175" s="1">
        <f>(E1176-B1176)</f>
        <v>-42</v>
      </c>
      <c r="H1175" s="1" t="str">
        <f>IF(AND(S1175&lt;0.69,P1175&gt;=0.46),"TRADE",IF(AND(S1175&lt;0.69,P1175&lt;0.11,Q1175&gt;=0.26),"TRADE",IF(AND(S1175&lt;0.69,P1175&lt;0.46,P1175&gt;=0.11,R1175&lt;0.84),"TRADE","NO TRADE")))</f>
        <v>NO TRADE</v>
      </c>
      <c r="I1175" s="1">
        <f>IF((C1176-B1176)&gt;500,1,0)</f>
        <v>0</v>
      </c>
      <c r="J1175" s="1">
        <f>STDEV(E1171:E1175)</f>
        <v>313.72009817670272</v>
      </c>
      <c r="K1175" s="1">
        <f>STDEV(E1168:E1175)</f>
        <v>607.69880638825862</v>
      </c>
      <c r="L1175" s="1">
        <f>IFERROR((E1175-D1175)/(C1175-D1175),0)</f>
        <v>0.38688524590163936</v>
      </c>
      <c r="M1175" s="1">
        <f>D1175/E1175-1</f>
        <v>-6.5820054664113004E-3</v>
      </c>
      <c r="N1175" s="1">
        <f>SUM(L1166:L1175)</f>
        <v>5.4991328545227489</v>
      </c>
      <c r="O1175" s="1">
        <f>SUM(M1166:M1175)</f>
        <v>-9.6423808096072317E-2</v>
      </c>
      <c r="P1175" s="1">
        <f>(J1175-$P$2)/($P$1-$P$2)</f>
        <v>7.4295327539955713E-2</v>
      </c>
      <c r="Q1175" s="1">
        <f>(K1175-Q$2)/(Q$1-Q$2)</f>
        <v>0.13111927226740552</v>
      </c>
      <c r="R1175" s="1">
        <f>IFERROR((N1175-R$2)/(R$1-R$2),0)</f>
        <v>0.55872583837966827</v>
      </c>
      <c r="S1175" s="1">
        <f>IFERROR((O1175-S$2)/(S$1-S$2),0)</f>
        <v>0.69142066269072489</v>
      </c>
    </row>
    <row r="1176" spans="1:19" x14ac:dyDescent="0.25">
      <c r="A1176" s="2">
        <v>41544</v>
      </c>
      <c r="B1176" s="1">
        <v>53781</v>
      </c>
      <c r="C1176" s="1">
        <v>54131</v>
      </c>
      <c r="D1176" s="1">
        <v>53611</v>
      </c>
      <c r="E1176" s="1">
        <v>53739</v>
      </c>
      <c r="F1176" s="1">
        <f>IF((C1177-B1177)&gt;500,500,(E1177-B1177))</f>
        <v>-1399</v>
      </c>
      <c r="G1176" s="1">
        <f>(E1177-B1177)</f>
        <v>-1399</v>
      </c>
      <c r="H1176" s="1" t="str">
        <f>IF(AND(S1176&lt;0.69,P1176&gt;=0.46),"TRADE",IF(AND(S1176&lt;0.69,P1176&lt;0.11,Q1176&gt;=0.26),"TRADE",IF(AND(S1176&lt;0.69,P1176&lt;0.46,P1176&gt;=0.11,R1176&lt;0.84),"TRADE","NO TRADE")))</f>
        <v>NO TRADE</v>
      </c>
      <c r="I1176" s="1">
        <f>IF((C1177-B1177)&gt;500,1,0)</f>
        <v>0</v>
      </c>
      <c r="J1176" s="1">
        <f>STDEV(E1172:E1176)</f>
        <v>386.75728823126269</v>
      </c>
      <c r="K1176" s="1">
        <f>STDEV(E1169:E1176)</f>
        <v>666.60846025662943</v>
      </c>
      <c r="L1176" s="1">
        <f>IFERROR((E1176-D1176)/(C1176-D1176),0)</f>
        <v>0.24615384615384617</v>
      </c>
      <c r="M1176" s="1">
        <f>D1176/E1176-1</f>
        <v>-2.381882803922708E-3</v>
      </c>
      <c r="N1176" s="1">
        <f>SUM(L1167:L1176)</f>
        <v>4.8100425393177844</v>
      </c>
      <c r="O1176" s="1">
        <f>SUM(M1167:M1176)</f>
        <v>-8.2429617440015091E-2</v>
      </c>
      <c r="P1176" s="1">
        <f>(J1176-$P$2)/($P$1-$P$2)</f>
        <v>9.6108058093855545E-2</v>
      </c>
      <c r="Q1176" s="1">
        <f>(K1176-Q$2)/(Q$1-Q$2)</f>
        <v>0.14768960665247452</v>
      </c>
      <c r="R1176" s="1">
        <f>IFERROR((N1176-R$2)/(R$1-R$2),0)</f>
        <v>0.45101275912412697</v>
      </c>
      <c r="S1176" s="1">
        <f>IFERROR((O1176-S$2)/(S$1-S$2),0)</f>
        <v>0.75211983758929579</v>
      </c>
    </row>
    <row r="1177" spans="1:19" x14ac:dyDescent="0.25">
      <c r="A1177" s="2">
        <v>41547</v>
      </c>
      <c r="B1177" s="1">
        <v>53737</v>
      </c>
      <c r="C1177" s="1">
        <v>53737</v>
      </c>
      <c r="D1177" s="1">
        <v>52291</v>
      </c>
      <c r="E1177" s="1">
        <v>52338</v>
      </c>
      <c r="F1177" s="1">
        <f>IF((C1178-B1178)&gt;500,500,(E1178-B1178))</f>
        <v>500</v>
      </c>
      <c r="G1177" s="1">
        <f>(E1178-B1178)</f>
        <v>842</v>
      </c>
      <c r="H1177" s="1" t="str">
        <f>IF(AND(S1177&lt;0.69,P1177&gt;=0.46),"TRADE",IF(AND(S1177&lt;0.69,P1177&lt;0.11,Q1177&gt;=0.26),"TRADE",IF(AND(S1177&lt;0.69,P1177&lt;0.46,P1177&gt;=0.11,R1177&lt;0.84),"TRADE","NO TRADE")))</f>
        <v>NO TRADE</v>
      </c>
      <c r="I1177" s="1">
        <f>IF((C1178-B1178)&gt;500,1,0)</f>
        <v>1</v>
      </c>
      <c r="J1177" s="1">
        <f>STDEV(E1173:E1177)</f>
        <v>823.40682532998233</v>
      </c>
      <c r="K1177" s="1">
        <f>STDEV(E1170:E1177)</f>
        <v>818.60997166800121</v>
      </c>
      <c r="L1177" s="1">
        <f>IFERROR((E1177-D1177)/(C1177-D1177),0)</f>
        <v>3.2503457814661137E-2</v>
      </c>
      <c r="M1177" s="1">
        <f>D1177/E1177-1</f>
        <v>-8.9800909473036761E-4</v>
      </c>
      <c r="N1177" s="1">
        <f>SUM(L1168:L1177)</f>
        <v>4.5516167935926219</v>
      </c>
      <c r="O1177" s="1">
        <f>SUM(M1168:M1177)</f>
        <v>-7.844114888620024E-2</v>
      </c>
      <c r="P1177" s="1">
        <f>(J1177-$P$2)/($P$1-$P$2)</f>
        <v>0.22651448106966401</v>
      </c>
      <c r="Q1177" s="1">
        <f>(K1177-Q$2)/(Q$1-Q$2)</f>
        <v>0.19044517735655977</v>
      </c>
      <c r="R1177" s="1">
        <f>IFERROR((N1177-R$2)/(R$1-R$2),0)</f>
        <v>0.4106177162440261</v>
      </c>
      <c r="S1177" s="1">
        <f>IFERROR((O1177-S$2)/(S$1-S$2),0)</f>
        <v>0.76941964122035955</v>
      </c>
    </row>
    <row r="1178" spans="1:19" x14ac:dyDescent="0.25">
      <c r="A1178" s="2">
        <v>41548</v>
      </c>
      <c r="B1178" s="1">
        <v>52337</v>
      </c>
      <c r="C1178" s="1">
        <v>53179</v>
      </c>
      <c r="D1178" s="1">
        <v>52093</v>
      </c>
      <c r="E1178" s="1">
        <v>53179</v>
      </c>
      <c r="F1178" s="1">
        <f>IF((C1179-B1179)&gt;500,500,(E1179-B1179))</f>
        <v>-76</v>
      </c>
      <c r="G1178" s="1">
        <f>(E1179-B1179)</f>
        <v>-76</v>
      </c>
      <c r="H1178" s="1" t="str">
        <f>IF(AND(S1178&lt;0.69,P1178&gt;=0.46),"TRADE",IF(AND(S1178&lt;0.69,P1178&lt;0.11,Q1178&gt;=0.26),"TRADE",IF(AND(S1178&lt;0.69,P1178&lt;0.46,P1178&gt;=0.11,R1178&lt;0.84),"TRADE","NO TRADE")))</f>
        <v>NO TRADE</v>
      </c>
      <c r="I1178" s="1">
        <f>IF((C1179-B1179)&gt;500,1,0)</f>
        <v>0</v>
      </c>
      <c r="J1178" s="1">
        <f>STDEV(E1174:E1178)</f>
        <v>735.12175862233869</v>
      </c>
      <c r="K1178" s="1">
        <f>STDEV(E1171:E1178)</f>
        <v>744.20138163575825</v>
      </c>
      <c r="L1178" s="1">
        <f>IFERROR((E1178-D1178)/(C1178-D1178),0)</f>
        <v>1</v>
      </c>
      <c r="M1178" s="1">
        <f>D1178/E1178-1</f>
        <v>-2.0421594990503777E-2</v>
      </c>
      <c r="N1178" s="1">
        <f>SUM(L1169:L1178)</f>
        <v>4.5516167935926219</v>
      </c>
      <c r="O1178" s="1">
        <f>SUM(M1169:M1178)</f>
        <v>-8.6056641169917736E-2</v>
      </c>
      <c r="P1178" s="1">
        <f>(J1178-$P$2)/($P$1-$P$2)</f>
        <v>0.2001479358809958</v>
      </c>
      <c r="Q1178" s="1">
        <f>(K1178-Q$2)/(Q$1-Q$2)</f>
        <v>0.1695152424988407</v>
      </c>
      <c r="R1178" s="1">
        <f>IFERROR((N1178-R$2)/(R$1-R$2),0)</f>
        <v>0.4106177162440261</v>
      </c>
      <c r="S1178" s="1">
        <f>IFERROR((O1178-S$2)/(S$1-S$2),0)</f>
        <v>0.73638778468580501</v>
      </c>
    </row>
    <row r="1179" spans="1:19" x14ac:dyDescent="0.25">
      <c r="A1179" s="2">
        <v>41549</v>
      </c>
      <c r="B1179" s="1">
        <v>53176</v>
      </c>
      <c r="C1179" s="1">
        <v>53474</v>
      </c>
      <c r="D1179" s="1">
        <v>52871</v>
      </c>
      <c r="E1179" s="1">
        <v>53100</v>
      </c>
      <c r="F1179" s="1">
        <f>IF((C1180-B1180)&gt;500,500,(E1180-B1180))</f>
        <v>-611</v>
      </c>
      <c r="G1179" s="1">
        <f>(E1180-B1180)</f>
        <v>-611</v>
      </c>
      <c r="H1179" s="1" t="str">
        <f>IF(AND(S1179&lt;0.69,P1179&gt;=0.46),"TRADE",IF(AND(S1179&lt;0.69,P1179&lt;0.11,Q1179&gt;=0.26),"TRADE",IF(AND(S1179&lt;0.69,P1179&lt;0.46,P1179&gt;=0.11,R1179&lt;0.84),"TRADE","NO TRADE")))</f>
        <v>NO TRADE</v>
      </c>
      <c r="I1179" s="1">
        <f>IF((C1180-B1180)&gt;500,1,0)</f>
        <v>0</v>
      </c>
      <c r="J1179" s="1">
        <f>STDEV(E1175:E1179)</f>
        <v>587.37356086225066</v>
      </c>
      <c r="K1179" s="1">
        <f>STDEV(E1172:E1179)</f>
        <v>770.35194878704624</v>
      </c>
      <c r="L1179" s="1">
        <f>IFERROR((E1179-D1179)/(C1179-D1179),0)</f>
        <v>0.37976782752902155</v>
      </c>
      <c r="M1179" s="1">
        <f>D1179/E1179-1</f>
        <v>-4.3126177024481738E-3</v>
      </c>
      <c r="N1179" s="1">
        <f>SUM(L1170:L1179)</f>
        <v>3.9985932932083643</v>
      </c>
      <c r="O1179" s="1">
        <f>SUM(M1170:M1179)</f>
        <v>-5.9473256861702239E-2</v>
      </c>
      <c r="P1179" s="1">
        <f>(J1179-$P$2)/($P$1-$P$2)</f>
        <v>0.15602258514998291</v>
      </c>
      <c r="Q1179" s="1">
        <f>(K1179-Q$2)/(Q$1-Q$2)</f>
        <v>0.17687097477023161</v>
      </c>
      <c r="R1179" s="1">
        <f>IFERROR((N1179-R$2)/(R$1-R$2),0)</f>
        <v>0.32417351174327297</v>
      </c>
      <c r="S1179" s="1">
        <f>IFERROR((O1179-S$2)/(S$1-S$2),0)</f>
        <v>0.85169202293568713</v>
      </c>
    </row>
    <row r="1180" spans="1:19" x14ac:dyDescent="0.25">
      <c r="A1180" s="2">
        <v>41550</v>
      </c>
      <c r="B1180" s="1">
        <v>53101</v>
      </c>
      <c r="C1180" s="1">
        <v>53429</v>
      </c>
      <c r="D1180" s="1">
        <v>52296</v>
      </c>
      <c r="E1180" s="1">
        <v>52490</v>
      </c>
      <c r="F1180" s="1">
        <f>IF((C1181-B1181)&gt;500,500,(E1181-B1181))</f>
        <v>360</v>
      </c>
      <c r="G1180" s="1">
        <f>(E1181-B1181)</f>
        <v>360</v>
      </c>
      <c r="H1180" s="1" t="str">
        <f>IF(AND(S1180&lt;0.69,P1180&gt;=0.46),"TRADE",IF(AND(S1180&lt;0.69,P1180&lt;0.11,Q1180&gt;=0.26),"TRADE",IF(AND(S1180&lt;0.69,P1180&lt;0.46,P1180&gt;=0.11,R1180&lt;0.84),"TRADE","NO TRADE")))</f>
        <v>NO TRADE</v>
      </c>
      <c r="I1180" s="1">
        <f>IF((C1181-B1181)&gt;500,1,0)</f>
        <v>0</v>
      </c>
      <c r="J1180" s="1">
        <f>STDEV(E1176:E1180)</f>
        <v>566.07481837651108</v>
      </c>
      <c r="K1180" s="1">
        <f>STDEV(E1173:E1180)</f>
        <v>770.792437782609</v>
      </c>
      <c r="L1180" s="1">
        <f>IFERROR((E1180-D1180)/(C1180-D1180),0)</f>
        <v>0.17122683142100617</v>
      </c>
      <c r="M1180" s="1">
        <f>D1180/E1180-1</f>
        <v>-3.6959420842065382E-3</v>
      </c>
      <c r="N1180" s="1">
        <f>SUM(L1171:L1180)</f>
        <v>4.0306338291261588</v>
      </c>
      <c r="O1180" s="1">
        <f>SUM(M1171:M1180)</f>
        <v>-6.0809681013572536E-2</v>
      </c>
      <c r="P1180" s="1">
        <f>(J1180-$P$2)/($P$1-$P$2)</f>
        <v>0.14966166504022396</v>
      </c>
      <c r="Q1180" s="1">
        <f>(K1180-Q$2)/(Q$1-Q$2)</f>
        <v>0.17699487721185392</v>
      </c>
      <c r="R1180" s="1">
        <f>IFERROR((N1180-R$2)/(R$1-R$2),0)</f>
        <v>0.32918183171026716</v>
      </c>
      <c r="S1180" s="1">
        <f>IFERROR((O1180-S$2)/(S$1-S$2),0)</f>
        <v>0.84589534306138958</v>
      </c>
    </row>
    <row r="1181" spans="1:19" x14ac:dyDescent="0.25">
      <c r="A1181" s="2">
        <v>41551</v>
      </c>
      <c r="B1181" s="1">
        <v>52489</v>
      </c>
      <c r="C1181" s="1">
        <v>52872</v>
      </c>
      <c r="D1181" s="1">
        <v>52113</v>
      </c>
      <c r="E1181" s="1">
        <v>52849</v>
      </c>
      <c r="F1181" s="1">
        <f>IF((C1182-B1182)&gt;500,500,(E1182-B1182))</f>
        <v>-424</v>
      </c>
      <c r="G1181" s="1">
        <f>(E1182-B1182)</f>
        <v>-424</v>
      </c>
      <c r="H1181" s="1" t="str">
        <f>IF(AND(S1181&lt;0.69,P1181&gt;=0.46),"TRADE",IF(AND(S1181&lt;0.69,P1181&lt;0.11,Q1181&gt;=0.26),"TRADE",IF(AND(S1181&lt;0.69,P1181&lt;0.46,P1181&gt;=0.11,R1181&lt;0.84),"TRADE","NO TRADE")))</f>
        <v>NO TRADE</v>
      </c>
      <c r="I1181" s="1">
        <f>IF((C1182-B1182)&gt;500,1,0)</f>
        <v>0</v>
      </c>
      <c r="J1181" s="1">
        <f>STDEV(E1177:E1181)</f>
        <v>369.18789254253716</v>
      </c>
      <c r="K1181" s="1">
        <f>STDEV(E1174:E1181)</f>
        <v>669.16812696276645</v>
      </c>
      <c r="L1181" s="1">
        <f>IFERROR((E1181-D1181)/(C1181-D1181),0)</f>
        <v>0.96969696969696972</v>
      </c>
      <c r="M1181" s="1">
        <f>D1181/E1181-1</f>
        <v>-1.3926469753448467E-2</v>
      </c>
      <c r="N1181" s="1">
        <f>SUM(L1172:L1181)</f>
        <v>4.9259843935943701</v>
      </c>
      <c r="O1181" s="1">
        <f>SUM(M1172:M1181)</f>
        <v>-7.3054391387978312E-2</v>
      </c>
      <c r="P1181" s="1">
        <f>(J1181-$P$2)/($P$1-$P$2)</f>
        <v>9.086091627656033E-2</v>
      </c>
      <c r="Q1181" s="1">
        <f>(K1181-Q$2)/(Q$1-Q$2)</f>
        <v>0.14840959956449859</v>
      </c>
      <c r="R1181" s="1">
        <f>IFERROR((N1181-R$2)/(R$1-R$2),0)</f>
        <v>0.46913586122434109</v>
      </c>
      <c r="S1181" s="1">
        <f>IFERROR((O1181-S$2)/(S$1-S$2),0)</f>
        <v>0.79278446049122131</v>
      </c>
    </row>
    <row r="1182" spans="1:19" x14ac:dyDescent="0.25">
      <c r="A1182" s="2">
        <v>41554</v>
      </c>
      <c r="B1182" s="1">
        <v>52841</v>
      </c>
      <c r="C1182" s="1">
        <v>52912</v>
      </c>
      <c r="D1182" s="1">
        <v>52274</v>
      </c>
      <c r="E1182" s="1">
        <v>52417</v>
      </c>
      <c r="F1182" s="1">
        <f>IF((C1183-B1183)&gt;500,500,(E1183-B1183))</f>
        <v>-101</v>
      </c>
      <c r="G1182" s="1">
        <f>(E1183-B1183)</f>
        <v>-101</v>
      </c>
      <c r="H1182" s="1" t="str">
        <f>IF(AND(S1182&lt;0.69,P1182&gt;=0.46),"TRADE",IF(AND(S1182&lt;0.69,P1182&lt;0.11,Q1182&gt;=0.26),"TRADE",IF(AND(S1182&lt;0.69,P1182&lt;0.46,P1182&gt;=0.11,R1182&lt;0.84),"TRADE","NO TRADE")))</f>
        <v>NO TRADE</v>
      </c>
      <c r="I1182" s="1">
        <f>IF((C1183-B1183)&gt;500,1,0)</f>
        <v>0</v>
      </c>
      <c r="J1182" s="1">
        <f>STDEV(E1178:E1182)</f>
        <v>345.89955189332062</v>
      </c>
      <c r="K1182" s="1">
        <f>STDEV(E1175:E1182)</f>
        <v>568.31918534268345</v>
      </c>
      <c r="L1182" s="1">
        <f>IFERROR((E1182-D1182)/(C1182-D1182),0)</f>
        <v>0.22413793103448276</v>
      </c>
      <c r="M1182" s="1">
        <f>D1182/E1182-1</f>
        <v>-2.7281225556594624E-3</v>
      </c>
      <c r="N1182" s="1">
        <f>SUM(L1173:L1182)</f>
        <v>4.2735979343849513</v>
      </c>
      <c r="O1182" s="1">
        <f>SUM(M1173:M1182)</f>
        <v>-6.5251764154252823E-2</v>
      </c>
      <c r="P1182" s="1">
        <f>(J1182-$P$2)/($P$1-$P$2)</f>
        <v>8.3905797942334687E-2</v>
      </c>
      <c r="Q1182" s="1">
        <f>(K1182-Q$2)/(Q$1-Q$2)</f>
        <v>0.12004242075270269</v>
      </c>
      <c r="R1182" s="1">
        <f>IFERROR((N1182-R$2)/(R$1-R$2),0)</f>
        <v>0.367160034782542</v>
      </c>
      <c r="S1182" s="1">
        <f>IFERROR((O1182-S$2)/(S$1-S$2),0)</f>
        <v>0.82662800648602008</v>
      </c>
    </row>
    <row r="1183" spans="1:19" x14ac:dyDescent="0.25">
      <c r="A1183" s="2">
        <v>41555</v>
      </c>
      <c r="B1183" s="1">
        <v>52413</v>
      </c>
      <c r="C1183" s="1">
        <v>52556</v>
      </c>
      <c r="D1183" s="1">
        <v>51870</v>
      </c>
      <c r="E1183" s="1">
        <v>52312</v>
      </c>
      <c r="F1183" s="1">
        <f>IF((C1184-B1184)&gt;500,500,(E1184-B1184))</f>
        <v>500</v>
      </c>
      <c r="G1183" s="1">
        <f>(E1184-B1184)</f>
        <v>235</v>
      </c>
      <c r="H1183" s="1" t="str">
        <f>IF(AND(S1183&lt;0.69,P1183&gt;=0.46),"TRADE",IF(AND(S1183&lt;0.69,P1183&lt;0.11,Q1183&gt;=0.26),"TRADE",IF(AND(S1183&lt;0.69,P1183&lt;0.46,P1183&gt;=0.11,R1183&lt;0.84),"TRADE","NO TRADE")))</f>
        <v>NO TRADE</v>
      </c>
      <c r="I1183" s="1">
        <f>IF((C1184-B1184)&gt;500,1,0)</f>
        <v>1</v>
      </c>
      <c r="J1183" s="1">
        <f>STDEV(E1179:E1183)</f>
        <v>329.73064765047246</v>
      </c>
      <c r="K1183" s="1">
        <f>STDEV(E1176:E1183)</f>
        <v>508.78960007340669</v>
      </c>
      <c r="L1183" s="1">
        <f>IFERROR((E1183-D1183)/(C1183-D1183),0)</f>
        <v>0.64431486880466471</v>
      </c>
      <c r="M1183" s="1">
        <f>D1183/E1183-1</f>
        <v>-8.4493041749502673E-3</v>
      </c>
      <c r="N1183" s="1">
        <f>SUM(L1174:L1183)</f>
        <v>4.5096559224556696</v>
      </c>
      <c r="O1183" s="1">
        <f>SUM(M1174:M1183)</f>
        <v>-6.8795775389517977E-2</v>
      </c>
      <c r="P1183" s="1">
        <f>(J1183-$P$2)/($P$1-$P$2)</f>
        <v>7.9076916226901897E-2</v>
      </c>
      <c r="Q1183" s="1">
        <f>(K1183-Q$2)/(Q$1-Q$2)</f>
        <v>0.10329770967494813</v>
      </c>
      <c r="R1183" s="1">
        <f>IFERROR((N1183-R$2)/(R$1-R$2),0)</f>
        <v>0.40405872892599687</v>
      </c>
      <c r="S1183" s="1">
        <f>IFERROR((O1183-S$2)/(S$1-S$2),0)</f>
        <v>0.81125601655827473</v>
      </c>
    </row>
    <row r="1184" spans="1:19" x14ac:dyDescent="0.25">
      <c r="A1184" s="2">
        <v>41556</v>
      </c>
      <c r="B1184" s="1">
        <v>52313</v>
      </c>
      <c r="C1184" s="1">
        <v>52836</v>
      </c>
      <c r="D1184" s="1">
        <v>51955</v>
      </c>
      <c r="E1184" s="1">
        <v>52548</v>
      </c>
      <c r="F1184" s="1">
        <f>IF((C1185-B1185)&gt;500,500,(E1185-B1185))</f>
        <v>500</v>
      </c>
      <c r="G1184" s="1">
        <f>(E1185-B1185)</f>
        <v>447</v>
      </c>
      <c r="H1184" s="1" t="str">
        <f>IF(AND(S1184&lt;0.69,P1184&gt;=0.46),"TRADE",IF(AND(S1184&lt;0.69,P1184&lt;0.11,Q1184&gt;=0.26),"TRADE",IF(AND(S1184&lt;0.69,P1184&lt;0.46,P1184&gt;=0.11,R1184&lt;0.84),"TRADE","NO TRADE")))</f>
        <v>NO TRADE</v>
      </c>
      <c r="I1184" s="1">
        <f>IF((C1185-B1185)&gt;500,1,0)</f>
        <v>1</v>
      </c>
      <c r="J1184" s="1">
        <f>STDEV(E1180:E1184)</f>
        <v>202.32819872672221</v>
      </c>
      <c r="K1184" s="1">
        <f>STDEV(E1177:E1184)</f>
        <v>343.02996016591402</v>
      </c>
      <c r="L1184" s="1">
        <f>IFERROR((E1184-D1184)/(C1184-D1184),0)</f>
        <v>0.67309875141884223</v>
      </c>
      <c r="M1184" s="1">
        <f>D1184/E1184-1</f>
        <v>-1.1284920453680458E-2</v>
      </c>
      <c r="N1184" s="1">
        <f>SUM(L1175:L1184)</f>
        <v>4.7277857297751336</v>
      </c>
      <c r="O1184" s="1">
        <f>SUM(M1175:M1184)</f>
        <v>-7.468086907996152E-2</v>
      </c>
      <c r="P1184" s="1">
        <f>(J1184-$P$2)/($P$1-$P$2)</f>
        <v>4.1027871785230534E-2</v>
      </c>
      <c r="Q1184" s="1">
        <f>(K1184-Q$2)/(Q$1-Q$2)</f>
        <v>5.6672199585327432E-2</v>
      </c>
      <c r="R1184" s="1">
        <f>IFERROR((N1184-R$2)/(R$1-R$2),0)</f>
        <v>0.43815503343843054</v>
      </c>
      <c r="S1184" s="1">
        <f>IFERROR((O1184-S$2)/(S$1-S$2),0)</f>
        <v>0.78572968638382557</v>
      </c>
    </row>
    <row r="1185" spans="1:19" x14ac:dyDescent="0.25">
      <c r="A1185" s="2">
        <v>41557</v>
      </c>
      <c r="B1185" s="1">
        <v>52550</v>
      </c>
      <c r="C1185" s="1">
        <v>53133</v>
      </c>
      <c r="D1185" s="1">
        <v>52512</v>
      </c>
      <c r="E1185" s="1">
        <v>52997</v>
      </c>
      <c r="F1185" s="1">
        <f>IF((C1186-B1186)&gt;500,500,(E1186-B1186))</f>
        <v>150</v>
      </c>
      <c r="G1185" s="1">
        <f>(E1186-B1186)</f>
        <v>150</v>
      </c>
      <c r="H1185" s="1" t="str">
        <f>IF(AND(S1185&lt;0.69,P1185&gt;=0.46),"TRADE",IF(AND(S1185&lt;0.69,P1185&lt;0.11,Q1185&gt;=0.26),"TRADE",IF(AND(S1185&lt;0.69,P1185&lt;0.46,P1185&gt;=0.11,R1185&lt;0.84),"TRADE","NO TRADE")))</f>
        <v>NO TRADE</v>
      </c>
      <c r="I1185" s="1">
        <f>IF((C1186-B1186)&gt;500,1,0)</f>
        <v>0</v>
      </c>
      <c r="J1185" s="1">
        <f>STDEV(E1181:E1185)</f>
        <v>289.70726604626259</v>
      </c>
      <c r="K1185" s="1">
        <f>STDEV(E1178:E1185)</f>
        <v>335.31009102449804</v>
      </c>
      <c r="L1185" s="1">
        <f>IFERROR((E1185-D1185)/(C1185-D1185),0)</f>
        <v>0.78099838969404189</v>
      </c>
      <c r="M1185" s="1">
        <f>D1185/E1185-1</f>
        <v>-9.1514614034756692E-3</v>
      </c>
      <c r="N1185" s="1">
        <f>SUM(L1176:L1185)</f>
        <v>5.1218988735675355</v>
      </c>
      <c r="O1185" s="1">
        <f>SUM(M1176:M1185)</f>
        <v>-7.7250325017025889E-2</v>
      </c>
      <c r="P1185" s="1">
        <f>(J1185-$P$2)/($P$1-$P$2)</f>
        <v>6.7123838101410191E-2</v>
      </c>
      <c r="Q1185" s="1">
        <f>(K1185-Q$2)/(Q$1-Q$2)</f>
        <v>5.4500725053019568E-2</v>
      </c>
      <c r="R1185" s="1">
        <f>IFERROR((N1185-R$2)/(R$1-R$2),0)</f>
        <v>0.49975964368510745</v>
      </c>
      <c r="S1185" s="1">
        <f>IFERROR((O1185-S$2)/(S$1-S$2),0)</f>
        <v>0.77458478639273287</v>
      </c>
    </row>
    <row r="1186" spans="1:19" x14ac:dyDescent="0.25">
      <c r="A1186" s="2">
        <v>41558</v>
      </c>
      <c r="B1186" s="1">
        <v>53000</v>
      </c>
      <c r="C1186" s="1">
        <v>53301</v>
      </c>
      <c r="D1186" s="1">
        <v>52739</v>
      </c>
      <c r="E1186" s="1">
        <v>53150</v>
      </c>
      <c r="F1186" s="1">
        <f>IF((C1187-B1187)&gt;500,500,(E1187-B1187))</f>
        <v>500</v>
      </c>
      <c r="G1186" s="1">
        <f>(E1187-B1187)</f>
        <v>1021</v>
      </c>
      <c r="H1186" s="1" t="str">
        <f>IF(AND(S1186&lt;0.69,P1186&gt;=0.46),"TRADE",IF(AND(S1186&lt;0.69,P1186&lt;0.11,Q1186&gt;=0.26),"TRADE",IF(AND(S1186&lt;0.69,P1186&lt;0.46,P1186&gt;=0.11,R1186&lt;0.84),"TRADE","NO TRADE")))</f>
        <v>NO TRADE</v>
      </c>
      <c r="I1186" s="1">
        <f>IF((C1187-B1187)&gt;500,1,0)</f>
        <v>1</v>
      </c>
      <c r="J1186" s="1">
        <f>STDEV(E1182:E1186)</f>
        <v>368.54131383062065</v>
      </c>
      <c r="K1186" s="1">
        <f>STDEV(E1179:E1186)</f>
        <v>329.95689653563625</v>
      </c>
      <c r="L1186" s="1">
        <f>IFERROR((E1186-D1186)/(C1186-D1186),0)</f>
        <v>0.73131672597864772</v>
      </c>
      <c r="M1186" s="1">
        <f>D1186/E1186-1</f>
        <v>-7.7328316086547888E-3</v>
      </c>
      <c r="N1186" s="1">
        <f>SUM(L1177:L1186)</f>
        <v>5.6070617533923377</v>
      </c>
      <c r="O1186" s="1">
        <f>SUM(M1177:M1186)</f>
        <v>-8.260127382175797E-2</v>
      </c>
      <c r="P1186" s="1">
        <f>(J1186-$P$2)/($P$1-$P$2)</f>
        <v>9.0667814006136369E-2</v>
      </c>
      <c r="Q1186" s="1">
        <f>(K1186-Q$2)/(Q$1-Q$2)</f>
        <v>5.2994957884416757E-2</v>
      </c>
      <c r="R1186" s="1">
        <f>IFERROR((N1186-R$2)/(R$1-R$2),0)</f>
        <v>0.57559641946517592</v>
      </c>
      <c r="S1186" s="1">
        <f>IFERROR((O1186-S$2)/(S$1-S$2),0)</f>
        <v>0.7513752857253152</v>
      </c>
    </row>
    <row r="1187" spans="1:19" x14ac:dyDescent="0.25">
      <c r="A1187" s="2">
        <v>41561</v>
      </c>
      <c r="B1187" s="1">
        <v>53150</v>
      </c>
      <c r="C1187" s="1">
        <v>54197</v>
      </c>
      <c r="D1187" s="1">
        <v>52833</v>
      </c>
      <c r="E1187" s="1">
        <v>54171</v>
      </c>
      <c r="F1187" s="1">
        <f>IF((C1188-B1188)&gt;500,500,(E1188-B1188))</f>
        <v>500</v>
      </c>
      <c r="G1187" s="1">
        <f>(E1188-B1188)</f>
        <v>805</v>
      </c>
      <c r="H1187" s="1" t="str">
        <f>IF(AND(S1187&lt;0.69,P1187&gt;=0.46),"TRADE",IF(AND(S1187&lt;0.69,P1187&lt;0.11,Q1187&gt;=0.26),"TRADE",IF(AND(S1187&lt;0.69,P1187&lt;0.46,P1187&gt;=0.11,R1187&lt;0.84),"TRADE","NO TRADE")))</f>
        <v>TRADE</v>
      </c>
      <c r="I1187" s="1">
        <f>IF((C1188-B1188)&gt;500,1,0)</f>
        <v>1</v>
      </c>
      <c r="J1187" s="1">
        <f>STDEV(E1183:E1187)</f>
        <v>718.51604018282012</v>
      </c>
      <c r="K1187" s="1">
        <f>STDEV(E1180:E1187)</f>
        <v>603.81448191595121</v>
      </c>
      <c r="L1187" s="1">
        <f>IFERROR((E1187-D1187)/(C1187-D1187),0)</f>
        <v>0.98093841642228741</v>
      </c>
      <c r="M1187" s="1">
        <f>D1187/E1187-1</f>
        <v>-2.4699562496538707E-2</v>
      </c>
      <c r="N1187" s="1">
        <f>SUM(L1178:L1187)</f>
        <v>6.5554967119999645</v>
      </c>
      <c r="O1187" s="1">
        <f>SUM(M1178:M1187)</f>
        <v>-0.10640282722356631</v>
      </c>
      <c r="P1187" s="1">
        <f>(J1187-$P$2)/($P$1-$P$2)</f>
        <v>0.19518859856661441</v>
      </c>
      <c r="Q1187" s="1">
        <f>(K1187-Q$2)/(Q$1-Q$2)</f>
        <v>0.13002667451576946</v>
      </c>
      <c r="R1187" s="1">
        <f>IFERROR((N1187-R$2)/(R$1-R$2),0)</f>
        <v>0.72384817632645615</v>
      </c>
      <c r="S1187" s="1">
        <f>IFERROR((O1187-S$2)/(S$1-S$2),0)</f>
        <v>0.64813711437964316</v>
      </c>
    </row>
    <row r="1188" spans="1:19" x14ac:dyDescent="0.25">
      <c r="A1188" s="2">
        <v>41562</v>
      </c>
      <c r="B1188" s="1">
        <v>54176</v>
      </c>
      <c r="C1188" s="1">
        <v>55190</v>
      </c>
      <c r="D1188" s="1">
        <v>54053</v>
      </c>
      <c r="E1188" s="1">
        <v>54981</v>
      </c>
      <c r="F1188" s="1">
        <f>IF((C1189-B1189)&gt;500,500,(E1189-B1189))</f>
        <v>500</v>
      </c>
      <c r="G1188" s="1">
        <f>(E1189-B1189)</f>
        <v>990</v>
      </c>
      <c r="H1188" s="1" t="str">
        <f>IF(AND(S1188&lt;0.69,P1188&gt;=0.46),"TRADE",IF(AND(S1188&lt;0.69,P1188&lt;0.11,Q1188&gt;=0.26),"TRADE",IF(AND(S1188&lt;0.69,P1188&lt;0.46,P1188&gt;=0.11,R1188&lt;0.84),"TRADE","NO TRADE")))</f>
        <v>TRADE</v>
      </c>
      <c r="I1188" s="1">
        <f>IF((C1189-B1189)&gt;500,1,0)</f>
        <v>1</v>
      </c>
      <c r="J1188" s="1">
        <f>STDEV(E1184:E1188)</f>
        <v>987.58964150096267</v>
      </c>
      <c r="K1188" s="1">
        <f>STDEV(E1181:E1188)</f>
        <v>933.85689290628011</v>
      </c>
      <c r="L1188" s="1">
        <f>IFERROR((E1188-D1188)/(C1188-D1188),0)</f>
        <v>0.81618293755496918</v>
      </c>
      <c r="M1188" s="1">
        <f>D1188/E1188-1</f>
        <v>-1.6878558047325409E-2</v>
      </c>
      <c r="N1188" s="1">
        <f>SUM(L1179:L1188)</f>
        <v>6.3716796495549337</v>
      </c>
      <c r="O1188" s="1">
        <f>SUM(M1179:M1188)</f>
        <v>-0.10285979028038794</v>
      </c>
      <c r="P1188" s="1">
        <f>(J1188-$P$2)/($P$1-$P$2)</f>
        <v>0.27554806968448875</v>
      </c>
      <c r="Q1188" s="1">
        <f>(K1188-Q$2)/(Q$1-Q$2)</f>
        <v>0.22286227534248637</v>
      </c>
      <c r="R1188" s="1">
        <f>IFERROR((N1188-R$2)/(R$1-R$2),0)</f>
        <v>0.69511536528734985</v>
      </c>
      <c r="S1188" s="1">
        <f>IFERROR((O1188-S$2)/(S$1-S$2),0)</f>
        <v>0.66350487835911964</v>
      </c>
    </row>
    <row r="1189" spans="1:19" x14ac:dyDescent="0.25">
      <c r="A1189" s="2">
        <v>41563</v>
      </c>
      <c r="B1189" s="1">
        <v>54983</v>
      </c>
      <c r="C1189" s="1">
        <v>56747</v>
      </c>
      <c r="D1189" s="1">
        <v>54902</v>
      </c>
      <c r="E1189" s="1">
        <v>55973</v>
      </c>
      <c r="F1189" s="1">
        <f>IF((C1190-B1190)&gt;500,500,(E1190-B1190))</f>
        <v>-608</v>
      </c>
      <c r="G1189" s="1">
        <f>(E1190-B1190)</f>
        <v>-608</v>
      </c>
      <c r="H1189" s="1" t="str">
        <f>IF(AND(S1189&lt;0.69,P1189&gt;=0.46),"TRADE",IF(AND(S1189&lt;0.69,P1189&lt;0.11,Q1189&gt;=0.26),"TRADE",IF(AND(S1189&lt;0.69,P1189&lt;0.46,P1189&gt;=0.11,R1189&lt;0.84),"TRADE","NO TRADE")))</f>
        <v>TRADE</v>
      </c>
      <c r="I1189" s="1">
        <f>IF((C1190-B1190)&gt;500,1,0)</f>
        <v>0</v>
      </c>
      <c r="J1189" s="1">
        <f>STDEV(E1185:E1189)</f>
        <v>1253.9181791488629</v>
      </c>
      <c r="K1189" s="1">
        <f>STDEV(E1182:E1189)</f>
        <v>1340.9858780017037</v>
      </c>
      <c r="L1189" s="1">
        <f>IFERROR((E1189-D1189)/(C1189-D1189),0)</f>
        <v>0.58048780487804874</v>
      </c>
      <c r="M1189" s="1">
        <f>D1189/E1189-1</f>
        <v>-1.9134225430118112E-2</v>
      </c>
      <c r="N1189" s="1">
        <f>SUM(L1180:L1189)</f>
        <v>6.5723996269039597</v>
      </c>
      <c r="O1189" s="1">
        <f>SUM(M1180:M1189)</f>
        <v>-0.11768139800805788</v>
      </c>
      <c r="P1189" s="1">
        <f>(J1189-$P$2)/($P$1-$P$2)</f>
        <v>0.35508772100716601</v>
      </c>
      <c r="Q1189" s="1">
        <f>(K1189-Q$2)/(Q$1-Q$2)</f>
        <v>0.33738108470366462</v>
      </c>
      <c r="R1189" s="1">
        <f>IFERROR((N1189-R$2)/(R$1-R$2),0)</f>
        <v>0.72649030461142872</v>
      </c>
      <c r="S1189" s="1">
        <f>IFERROR((O1189-S$2)/(S$1-S$2),0)</f>
        <v>0.59921681898853785</v>
      </c>
    </row>
    <row r="1190" spans="1:19" x14ac:dyDescent="0.25">
      <c r="A1190" s="2">
        <v>41564</v>
      </c>
      <c r="B1190" s="1">
        <v>55966</v>
      </c>
      <c r="C1190" s="1">
        <v>56168</v>
      </c>
      <c r="D1190" s="1">
        <v>55146</v>
      </c>
      <c r="E1190" s="1">
        <v>55358</v>
      </c>
      <c r="F1190" s="1">
        <f>IF((C1191-B1191)&gt;500,500,(E1191-B1191))</f>
        <v>500</v>
      </c>
      <c r="G1190" s="1">
        <f>(E1191-B1191)</f>
        <v>18</v>
      </c>
      <c r="H1190" s="1" t="str">
        <f>IF(AND(S1190&lt;0.69,P1190&gt;=0.46),"TRADE",IF(AND(S1190&lt;0.69,P1190&lt;0.11,Q1190&gt;=0.26),"TRADE",IF(AND(S1190&lt;0.69,P1190&lt;0.46,P1190&gt;=0.11,R1190&lt;0.84),"TRADE","NO TRADE")))</f>
        <v>TRADE</v>
      </c>
      <c r="I1190" s="1">
        <f>IF((C1191-B1191)&gt;500,1,0)</f>
        <v>1</v>
      </c>
      <c r="J1190" s="1">
        <f>STDEV(E1186:E1190)</f>
        <v>1096.7289090746171</v>
      </c>
      <c r="K1190" s="1">
        <f>STDEV(E1183:E1190)</f>
        <v>1382.6547704635871</v>
      </c>
      <c r="L1190" s="1">
        <f>IFERROR((E1190-D1190)/(C1190-D1190),0)</f>
        <v>0.20743639921722112</v>
      </c>
      <c r="M1190" s="1">
        <f>D1190/E1190-1</f>
        <v>-3.8296181220419667E-3</v>
      </c>
      <c r="N1190" s="1">
        <f>SUM(L1181:L1190)</f>
        <v>6.6086091947001755</v>
      </c>
      <c r="O1190" s="1">
        <f>SUM(M1181:M1190)</f>
        <v>-0.11781507404589331</v>
      </c>
      <c r="P1190" s="1">
        <f>(J1190-$P$2)/($P$1-$P$2)</f>
        <v>0.30814277157068853</v>
      </c>
      <c r="Q1190" s="1">
        <f>(K1190-Q$2)/(Q$1-Q$2)</f>
        <v>0.34910187130159109</v>
      </c>
      <c r="R1190" s="1">
        <f>IFERROR((N1190-R$2)/(R$1-R$2),0)</f>
        <v>0.73215029425252909</v>
      </c>
      <c r="S1190" s="1">
        <f>IFERROR((O1190-S$2)/(S$1-S$2),0)</f>
        <v>0.59863700516437734</v>
      </c>
    </row>
    <row r="1191" spans="1:19" x14ac:dyDescent="0.25">
      <c r="A1191" s="2">
        <v>41565</v>
      </c>
      <c r="B1191" s="1">
        <v>55360</v>
      </c>
      <c r="C1191" s="1">
        <v>56052</v>
      </c>
      <c r="D1191" s="1">
        <v>55004</v>
      </c>
      <c r="E1191" s="1">
        <v>55378</v>
      </c>
      <c r="F1191" s="1">
        <f>IF((C1192-B1192)&gt;500,500,(E1192-B1192))</f>
        <v>500</v>
      </c>
      <c r="G1191" s="1">
        <f>(E1192-B1192)</f>
        <v>697</v>
      </c>
      <c r="H1191" s="1" t="str">
        <f>IF(AND(S1191&lt;0.69,P1191&gt;=0.46),"TRADE",IF(AND(S1191&lt;0.69,P1191&lt;0.11,Q1191&gt;=0.26),"TRADE",IF(AND(S1191&lt;0.69,P1191&lt;0.46,P1191&gt;=0.11,R1191&lt;0.84),"TRADE","NO TRADE")))</f>
        <v>TRADE</v>
      </c>
      <c r="I1191" s="1">
        <f>IF((C1192-B1192)&gt;500,1,0)</f>
        <v>1</v>
      </c>
      <c r="J1191" s="1">
        <f>STDEV(E1187:E1191)</f>
        <v>662.78103473168267</v>
      </c>
      <c r="K1191" s="1">
        <f>STDEV(E1184:E1191)</f>
        <v>1289.936321794884</v>
      </c>
      <c r="L1191" s="1">
        <f>IFERROR((E1191-D1191)/(C1191-D1191),0)</f>
        <v>0.3568702290076336</v>
      </c>
      <c r="M1191" s="1">
        <f>D1191/E1191-1</f>
        <v>-6.7535844559211133E-3</v>
      </c>
      <c r="N1191" s="1">
        <f>SUM(L1182:L1191)</f>
        <v>5.9957824540108389</v>
      </c>
      <c r="O1191" s="1">
        <f>SUM(M1182:M1191)</f>
        <v>-0.11064218874836595</v>
      </c>
      <c r="P1191" s="1">
        <f>(J1191-$P$2)/($P$1-$P$2)</f>
        <v>0.17854320660373049</v>
      </c>
      <c r="Q1191" s="1">
        <f>(K1191-Q$2)/(Q$1-Q$2)</f>
        <v>0.32302166886926675</v>
      </c>
      <c r="R1191" s="1">
        <f>IFERROR((N1191-R$2)/(R$1-R$2),0)</f>
        <v>0.63635812618214838</v>
      </c>
      <c r="S1191" s="1">
        <f>IFERROR((O1191-S$2)/(S$1-S$2),0)</f>
        <v>0.62974907372931055</v>
      </c>
    </row>
    <row r="1192" spans="1:19" x14ac:dyDescent="0.25">
      <c r="A1192" s="2">
        <v>41568</v>
      </c>
      <c r="B1192" s="1">
        <v>55380</v>
      </c>
      <c r="C1192" s="1">
        <v>56109</v>
      </c>
      <c r="D1192" s="1">
        <v>55257</v>
      </c>
      <c r="E1192" s="1">
        <v>56077</v>
      </c>
      <c r="F1192" s="1">
        <f>IF((C1193-B1193)&gt;500,500,(E1193-B1193))</f>
        <v>500</v>
      </c>
      <c r="G1192" s="1">
        <f>(E1193-B1193)</f>
        <v>386</v>
      </c>
      <c r="H1192" s="1" t="str">
        <f>IF(AND(S1192&lt;0.69,P1192&gt;=0.46),"TRADE",IF(AND(S1192&lt;0.69,P1192&lt;0.11,Q1192&gt;=0.26),"TRADE",IF(AND(S1192&lt;0.69,P1192&lt;0.46,P1192&gt;=0.11,R1192&lt;0.84),"TRADE","NO TRADE")))</f>
        <v>TRADE</v>
      </c>
      <c r="I1192" s="1">
        <f>IF((C1193-B1193)&gt;500,1,0)</f>
        <v>1</v>
      </c>
      <c r="J1192" s="1">
        <f>STDEV(E1188:E1192)</f>
        <v>460.11118221577703</v>
      </c>
      <c r="K1192" s="1">
        <f>STDEV(E1185:E1192)</f>
        <v>1197.7010046036412</v>
      </c>
      <c r="L1192" s="1">
        <f>IFERROR((E1192-D1192)/(C1192-D1192),0)</f>
        <v>0.96244131455399062</v>
      </c>
      <c r="M1192" s="1">
        <f>D1192/E1192-1</f>
        <v>-1.4622750860424083E-2</v>
      </c>
      <c r="N1192" s="1">
        <f>SUM(L1183:L1192)</f>
        <v>6.7340858375303485</v>
      </c>
      <c r="O1192" s="1">
        <f>SUM(M1183:M1192)</f>
        <v>-0.12253681705313058</v>
      </c>
      <c r="P1192" s="1">
        <f>(J1192-$P$2)/($P$1-$P$2)</f>
        <v>0.11801537302982559</v>
      </c>
      <c r="Q1192" s="1">
        <f>(K1192-Q$2)/(Q$1-Q$2)</f>
        <v>0.29707736352014985</v>
      </c>
      <c r="R1192" s="1">
        <f>IFERROR((N1192-R$2)/(R$1-R$2),0)</f>
        <v>0.75176379813679939</v>
      </c>
      <c r="S1192" s="1">
        <f>IFERROR((O1192-S$2)/(S$1-S$2),0)</f>
        <v>0.57815665644922354</v>
      </c>
    </row>
    <row r="1193" spans="1:19" x14ac:dyDescent="0.25">
      <c r="A1193" s="2">
        <v>41569</v>
      </c>
      <c r="B1193" s="1">
        <v>56074</v>
      </c>
      <c r="C1193" s="1">
        <v>56720</v>
      </c>
      <c r="D1193" s="1">
        <v>55898</v>
      </c>
      <c r="E1193" s="1">
        <v>56460</v>
      </c>
      <c r="F1193" s="1">
        <f>IF((C1194-B1194)&gt;500,500,(E1194-B1194))</f>
        <v>-1019</v>
      </c>
      <c r="G1193" s="1">
        <f>(E1194-B1194)</f>
        <v>-1019</v>
      </c>
      <c r="H1193" s="1" t="str">
        <f>IF(AND(S1193&lt;0.69,P1193&gt;=0.46),"TRADE",IF(AND(S1193&lt;0.69,P1193&lt;0.11,Q1193&gt;=0.26),"TRADE",IF(AND(S1193&lt;0.69,P1193&lt;0.46,P1193&gt;=0.11,R1193&lt;0.84),"TRADE","NO TRADE")))</f>
        <v>TRADE</v>
      </c>
      <c r="I1193" s="1">
        <f>IF((C1194-B1194)&gt;500,1,0)</f>
        <v>0</v>
      </c>
      <c r="J1193" s="1">
        <f>STDEV(E1189:E1193)</f>
        <v>475.29012192554563</v>
      </c>
      <c r="K1193" s="1">
        <f>STDEV(E1186:E1193)</f>
        <v>1090.2077128432256</v>
      </c>
      <c r="L1193" s="1">
        <f>IFERROR((E1193-D1193)/(C1193-D1193),0)</f>
        <v>0.68369829683698302</v>
      </c>
      <c r="M1193" s="1">
        <f>D1193/E1193-1</f>
        <v>-9.9539496989018428E-3</v>
      </c>
      <c r="N1193" s="1">
        <f>SUM(L1184:L1193)</f>
        <v>6.7734692655626665</v>
      </c>
      <c r="O1193" s="1">
        <f>SUM(M1184:M1193)</f>
        <v>-0.12404146257708215</v>
      </c>
      <c r="P1193" s="1">
        <f>(J1193-$P$2)/($P$1-$P$2)</f>
        <v>0.12254859948248266</v>
      </c>
      <c r="Q1193" s="1">
        <f>(K1193-Q$2)/(Q$1-Q$2)</f>
        <v>0.26684123630402623</v>
      </c>
      <c r="R1193" s="1">
        <f>IFERROR((N1193-R$2)/(R$1-R$2),0)</f>
        <v>0.75791990019105371</v>
      </c>
      <c r="S1193" s="1">
        <f>IFERROR((O1193-S$2)/(S$1-S$2),0)</f>
        <v>0.57163032391143176</v>
      </c>
    </row>
    <row r="1194" spans="1:19" x14ac:dyDescent="0.25">
      <c r="A1194" s="2">
        <v>41570</v>
      </c>
      <c r="B1194" s="1">
        <v>56459</v>
      </c>
      <c r="C1194" s="1">
        <v>56459</v>
      </c>
      <c r="D1194" s="1">
        <v>55380</v>
      </c>
      <c r="E1194" s="1">
        <v>55440</v>
      </c>
      <c r="F1194" s="1">
        <f>IF((C1195-B1195)&gt;500,500,(E1195-B1195))</f>
        <v>-563</v>
      </c>
      <c r="G1194" s="1">
        <f>(E1195-B1195)</f>
        <v>-563</v>
      </c>
      <c r="H1194" s="1" t="str">
        <f>IF(AND(S1194&lt;0.69,P1194&gt;=0.46),"TRADE",IF(AND(S1194&lt;0.69,P1194&lt;0.11,Q1194&gt;=0.26),"TRADE",IF(AND(S1194&lt;0.69,P1194&lt;0.46,P1194&gt;=0.11,R1194&lt;0.84),"TRADE","NO TRADE")))</f>
        <v>TRADE</v>
      </c>
      <c r="I1194" s="1">
        <f>IF((C1195-B1195)&gt;500,1,0)</f>
        <v>0</v>
      </c>
      <c r="J1194" s="1">
        <f>STDEV(E1190:E1194)</f>
        <v>499.7257247730999</v>
      </c>
      <c r="K1194" s="1">
        <f>STDEV(E1187:E1194)</f>
        <v>712.06214616422346</v>
      </c>
      <c r="L1194" s="1">
        <f>IFERROR((E1194-D1194)/(C1194-D1194),0)</f>
        <v>5.5607043558850787E-2</v>
      </c>
      <c r="M1194" s="1">
        <f>D1194/E1194-1</f>
        <v>-1.0822510822511289E-3</v>
      </c>
      <c r="N1194" s="1">
        <f>SUM(L1185:L1194)</f>
        <v>6.1559775577026752</v>
      </c>
      <c r="O1194" s="1">
        <f>SUM(M1185:M1194)</f>
        <v>-0.11383879320565282</v>
      </c>
      <c r="P1194" s="1">
        <f>(J1194-$P$2)/($P$1-$P$2)</f>
        <v>0.12984635040140005</v>
      </c>
      <c r="Q1194" s="1">
        <f>(K1194-Q$2)/(Q$1-Q$2)</f>
        <v>0.16047499453144023</v>
      </c>
      <c r="R1194" s="1">
        <f>IFERROR((N1194-R$2)/(R$1-R$2),0)</f>
        <v>0.66139854181355373</v>
      </c>
      <c r="S1194" s="1">
        <f>IFERROR((O1194-S$2)/(S$1-S$2),0)</f>
        <v>0.61588394513393707</v>
      </c>
    </row>
    <row r="1195" spans="1:19" x14ac:dyDescent="0.25">
      <c r="A1195" s="2">
        <v>41571</v>
      </c>
      <c r="B1195" s="1">
        <v>55440</v>
      </c>
      <c r="C1195" s="1">
        <v>55864</v>
      </c>
      <c r="D1195" s="1">
        <v>54443</v>
      </c>
      <c r="E1195" s="1">
        <v>54877</v>
      </c>
      <c r="F1195" s="1">
        <f>IF((C1196-B1196)&gt;500,500,(E1196-B1196))</f>
        <v>-709</v>
      </c>
      <c r="G1195" s="1">
        <f>(E1196-B1196)</f>
        <v>-709</v>
      </c>
      <c r="H1195" s="1" t="str">
        <f>IF(AND(S1195&lt;0.69,P1195&gt;=0.46),"TRADE",IF(AND(S1195&lt;0.69,P1195&lt;0.11,Q1195&gt;=0.26),"TRADE",IF(AND(S1195&lt;0.69,P1195&lt;0.46,P1195&gt;=0.11,R1195&lt;0.84),"TRADE","NO TRADE")))</f>
        <v>TRADE</v>
      </c>
      <c r="I1195" s="1">
        <f>IF((C1196-B1196)&gt;500,1,0)</f>
        <v>0</v>
      </c>
      <c r="J1195" s="1">
        <f>STDEV(E1191:E1195)</f>
        <v>623.29310921908962</v>
      </c>
      <c r="K1195" s="1">
        <f>STDEV(E1188:E1195)</f>
        <v>552.57888900267312</v>
      </c>
      <c r="L1195" s="1">
        <f>IFERROR((E1195-D1195)/(C1195-D1195),0)</f>
        <v>0.30541871921182268</v>
      </c>
      <c r="M1195" s="1">
        <f>D1195/E1195-1</f>
        <v>-7.9085955864934832E-3</v>
      </c>
      <c r="N1195" s="1">
        <f>SUM(L1186:L1195)</f>
        <v>5.6803978872204555</v>
      </c>
      <c r="O1195" s="1">
        <f>SUM(M1186:M1195)</f>
        <v>-0.11259592738867064</v>
      </c>
      <c r="P1195" s="1">
        <f>(J1195-$P$2)/($P$1-$P$2)</f>
        <v>0.16675004371376684</v>
      </c>
      <c r="Q1195" s="1">
        <f>(K1195-Q$2)/(Q$1-Q$2)</f>
        <v>0.11561492955988671</v>
      </c>
      <c r="R1195" s="1">
        <f>IFERROR((N1195-R$2)/(R$1-R$2),0)</f>
        <v>0.58705973656748267</v>
      </c>
      <c r="S1195" s="1">
        <f>IFERROR((O1195-S$2)/(S$1-S$2),0)</f>
        <v>0.62127481992295563</v>
      </c>
    </row>
    <row r="1196" spans="1:19" x14ac:dyDescent="0.25">
      <c r="A1196" s="2">
        <v>41572</v>
      </c>
      <c r="B1196" s="1">
        <v>54863</v>
      </c>
      <c r="C1196" s="1">
        <v>54911</v>
      </c>
      <c r="D1196" s="1">
        <v>54141</v>
      </c>
      <c r="E1196" s="1">
        <v>54154</v>
      </c>
      <c r="F1196" s="1">
        <f>IF((C1197-B1197)&gt;500,500,(E1197-B1197))</f>
        <v>500</v>
      </c>
      <c r="G1196" s="1">
        <f>(E1197-B1197)</f>
        <v>917</v>
      </c>
      <c r="H1196" s="1" t="str">
        <f>IF(AND(S1196&lt;0.69,P1196&gt;=0.46),"TRADE",IF(AND(S1196&lt;0.69,P1196&lt;0.11,Q1196&gt;=0.26),"TRADE",IF(AND(S1196&lt;0.69,P1196&lt;0.46,P1196&gt;=0.11,R1196&lt;0.84),"TRADE","NO TRADE")))</f>
        <v>TRADE</v>
      </c>
      <c r="I1196" s="1">
        <f>IF((C1197-B1197)&gt;500,1,0)</f>
        <v>1</v>
      </c>
      <c r="J1196" s="1">
        <f>STDEV(E1192:E1196)</f>
        <v>923.24985783914428</v>
      </c>
      <c r="K1196" s="1">
        <f>STDEV(E1189:E1196)</f>
        <v>727.69105247841469</v>
      </c>
      <c r="L1196" s="1">
        <f>IFERROR((E1196-D1196)/(C1196-D1196),0)</f>
        <v>1.6883116883116882E-2</v>
      </c>
      <c r="M1196" s="1">
        <f>D1196/E1196-1</f>
        <v>-2.4005613620414756E-4</v>
      </c>
      <c r="N1196" s="1">
        <f>SUM(L1187:L1196)</f>
        <v>4.9659642781249236</v>
      </c>
      <c r="O1196" s="1">
        <f>SUM(M1187:M1196)</f>
        <v>-0.10510315191621999</v>
      </c>
      <c r="P1196" s="1">
        <f>(J1196-$P$2)/($P$1-$P$2)</f>
        <v>0.25633284023955705</v>
      </c>
      <c r="Q1196" s="1">
        <f>(K1196-Q$2)/(Q$1-Q$2)</f>
        <v>0.16487115350867218</v>
      </c>
      <c r="R1196" s="1">
        <f>IFERROR((N1196-R$2)/(R$1-R$2),0)</f>
        <v>0.47538519658147205</v>
      </c>
      <c r="S1196" s="1">
        <f>IFERROR((O1196-S$2)/(S$1-S$2),0)</f>
        <v>0.65377439778751367</v>
      </c>
    </row>
    <row r="1197" spans="1:19" x14ac:dyDescent="0.25">
      <c r="A1197" s="2">
        <v>41575</v>
      </c>
      <c r="B1197" s="1">
        <v>54156</v>
      </c>
      <c r="C1197" s="1">
        <v>55076</v>
      </c>
      <c r="D1197" s="1">
        <v>54070</v>
      </c>
      <c r="E1197" s="1">
        <v>55073</v>
      </c>
      <c r="F1197" s="1">
        <f>IF((C1198-B1198)&gt;500,500,(E1198-B1198))</f>
        <v>-537</v>
      </c>
      <c r="G1197" s="1">
        <f>(E1198-B1198)</f>
        <v>-537</v>
      </c>
      <c r="H1197" s="1" t="str">
        <f>IF(AND(S1197&lt;0.69,P1197&gt;=0.46),"TRADE",IF(AND(S1197&lt;0.69,P1197&lt;0.11,Q1197&gt;=0.26),"TRADE",IF(AND(S1197&lt;0.69,P1197&lt;0.46,P1197&gt;=0.11,R1197&lt;0.84),"TRADE","NO TRADE")))</f>
        <v>TRADE</v>
      </c>
      <c r="I1197" s="1">
        <f>IF((C1198-B1198)&gt;500,1,0)</f>
        <v>0</v>
      </c>
      <c r="J1197" s="1">
        <f>STDEV(E1193:E1197)</f>
        <v>845.54284338524201</v>
      </c>
      <c r="K1197" s="1">
        <f>STDEV(E1190:E1197)</f>
        <v>707.14868864839366</v>
      </c>
      <c r="L1197" s="1">
        <f>IFERROR((E1197-D1197)/(C1197-D1197),0)</f>
        <v>0.99701789264413521</v>
      </c>
      <c r="M1197" s="1">
        <f>D1197/E1197-1</f>
        <v>-1.8212191091823593E-2</v>
      </c>
      <c r="N1197" s="1">
        <f>SUM(L1188:L1197)</f>
        <v>4.9820437543467717</v>
      </c>
      <c r="O1197" s="1">
        <f>SUM(M1188:M1197)</f>
        <v>-9.861578051150488E-2</v>
      </c>
      <c r="P1197" s="1">
        <f>(J1197-$P$2)/($P$1-$P$2)</f>
        <v>0.23312545552000835</v>
      </c>
      <c r="Q1197" s="1">
        <f>(K1197-Q$2)/(Q$1-Q$2)</f>
        <v>0.1590929182726652</v>
      </c>
      <c r="R1197" s="1">
        <f>IFERROR((N1197-R$2)/(R$1-R$2),0)</f>
        <v>0.47789861152644392</v>
      </c>
      <c r="S1197" s="1">
        <f>IFERROR((O1197-S$2)/(S$1-S$2),0)</f>
        <v>0.68191308055987876</v>
      </c>
    </row>
    <row r="1198" spans="1:19" x14ac:dyDescent="0.25">
      <c r="A1198" s="2">
        <v>41576</v>
      </c>
      <c r="B1198" s="1">
        <v>55076</v>
      </c>
      <c r="C1198" s="1">
        <v>55267</v>
      </c>
      <c r="D1198" s="1">
        <v>54224</v>
      </c>
      <c r="E1198" s="1">
        <v>54539</v>
      </c>
      <c r="F1198" s="1">
        <f>IF((C1199-B1199)&gt;500,500,(E1199-B1199))</f>
        <v>-368</v>
      </c>
      <c r="G1198" s="1">
        <f>(E1199-B1199)</f>
        <v>-368</v>
      </c>
      <c r="H1198" s="1" t="str">
        <f>IF(AND(S1198&lt;0.69,P1198&gt;=0.46),"TRADE",IF(AND(S1198&lt;0.69,P1198&lt;0.11,Q1198&gt;=0.26),"TRADE",IF(AND(S1198&lt;0.69,P1198&lt;0.46,P1198&gt;=0.11,R1198&lt;0.84),"TRADE","NO TRADE")))</f>
        <v>NO TRADE</v>
      </c>
      <c r="I1198" s="1">
        <f>IF((C1199-B1199)&gt;500,1,0)</f>
        <v>0</v>
      </c>
      <c r="J1198" s="1">
        <f>STDEV(E1194:E1198)</f>
        <v>493.48687925820275</v>
      </c>
      <c r="K1198" s="1">
        <f>STDEV(E1191:E1198)</f>
        <v>763.23629555802893</v>
      </c>
      <c r="L1198" s="1">
        <f>IFERROR((E1198-D1198)/(C1198-D1198),0)</f>
        <v>0.30201342281879195</v>
      </c>
      <c r="M1198" s="1">
        <f>D1198/E1198-1</f>
        <v>-5.7756834558756465E-3</v>
      </c>
      <c r="N1198" s="1">
        <f>SUM(L1189:L1198)</f>
        <v>4.4678742396105946</v>
      </c>
      <c r="O1198" s="1">
        <f>SUM(M1189:M1198)</f>
        <v>-8.7512905920055117E-2</v>
      </c>
      <c r="P1198" s="1">
        <f>(J1198-$P$2)/($P$1-$P$2)</f>
        <v>0.12798310434713372</v>
      </c>
      <c r="Q1198" s="1">
        <f>(K1198-Q$2)/(Q$1-Q$2)</f>
        <v>0.17486945641745921</v>
      </c>
      <c r="R1198" s="1">
        <f>IFERROR((N1198-R$2)/(R$1-R$2),0)</f>
        <v>0.39752775088666276</v>
      </c>
      <c r="S1198" s="1">
        <f>IFERROR((O1198-S$2)/(S$1-S$2),0)</f>
        <v>0.73007130158651612</v>
      </c>
    </row>
    <row r="1199" spans="1:19" x14ac:dyDescent="0.25">
      <c r="A1199" s="2">
        <v>41577</v>
      </c>
      <c r="B1199" s="1">
        <v>54541</v>
      </c>
      <c r="C1199" s="1">
        <v>54764</v>
      </c>
      <c r="D1199" s="1">
        <v>53917</v>
      </c>
      <c r="E1199" s="1">
        <v>54173</v>
      </c>
      <c r="F1199" s="1">
        <f>IF((C1200-B1200)&gt;500,500,(E1200-B1200))</f>
        <v>82</v>
      </c>
      <c r="G1199" s="1">
        <f>(E1200-B1200)</f>
        <v>82</v>
      </c>
      <c r="H1199" s="1" t="str">
        <f>IF(AND(S1199&lt;0.69,P1199&gt;=0.46),"TRADE",IF(AND(S1199&lt;0.69,P1199&lt;0.11,Q1199&gt;=0.26),"TRADE",IF(AND(S1199&lt;0.69,P1199&lt;0.46,P1199&gt;=0.11,R1199&lt;0.84),"TRADE","NO TRADE")))</f>
        <v>NO TRADE</v>
      </c>
      <c r="I1199" s="1">
        <f>IF((C1200-B1200)&gt;500,1,0)</f>
        <v>0</v>
      </c>
      <c r="J1199" s="1">
        <f>STDEV(E1195:E1199)</f>
        <v>411.90193007559458</v>
      </c>
      <c r="K1199" s="1">
        <f>STDEV(E1192:E1199)</f>
        <v>848.45631885206683</v>
      </c>
      <c r="L1199" s="1">
        <f>IFERROR((E1199-D1199)/(C1199-D1199),0)</f>
        <v>0.30224321133412041</v>
      </c>
      <c r="M1199" s="1">
        <f>D1199/E1199-1</f>
        <v>-4.7256013143078812E-3</v>
      </c>
      <c r="N1199" s="1">
        <f>SUM(L1190:L1199)</f>
        <v>4.1896296460666669</v>
      </c>
      <c r="O1199" s="1">
        <f>SUM(M1190:M1199)</f>
        <v>-7.3104281804244886E-2</v>
      </c>
      <c r="P1199" s="1">
        <f>(J1199-$P$2)/($P$1-$P$2)</f>
        <v>0.10361756519585397</v>
      </c>
      <c r="Q1199" s="1">
        <f>(K1199-Q$2)/(Q$1-Q$2)</f>
        <v>0.19884047287328266</v>
      </c>
      <c r="R1199" s="1">
        <f>IFERROR((N1199-R$2)/(R$1-R$2),0)</f>
        <v>0.35403478444160619</v>
      </c>
      <c r="S1199" s="1">
        <f>IFERROR((O1199-S$2)/(S$1-S$2),0)</f>
        <v>0.79256806304622751</v>
      </c>
    </row>
    <row r="1200" spans="1:19" x14ac:dyDescent="0.25">
      <c r="A1200" s="2">
        <v>41578</v>
      </c>
      <c r="B1200" s="1">
        <v>54174</v>
      </c>
      <c r="C1200" s="1">
        <v>54466</v>
      </c>
      <c r="D1200" s="1">
        <v>53602</v>
      </c>
      <c r="E1200" s="1">
        <v>54256</v>
      </c>
      <c r="F1200" s="1">
        <f>IF((C1201-B1201)&gt;500,500,(E1201-B1201))</f>
        <v>-242</v>
      </c>
      <c r="G1200" s="1">
        <f>(E1201-B1201)</f>
        <v>-242</v>
      </c>
      <c r="H1200" s="1" t="str">
        <f>IF(AND(S1200&lt;0.69,P1200&gt;=0.46),"TRADE",IF(AND(S1200&lt;0.69,P1200&lt;0.11,Q1200&gt;=0.26),"TRADE",IF(AND(S1200&lt;0.69,P1200&lt;0.46,P1200&gt;=0.11,R1200&lt;0.84),"TRADE","NO TRADE")))</f>
        <v>NO TRADE</v>
      </c>
      <c r="I1200" s="1">
        <f>IF((C1201-B1201)&gt;500,1,0)</f>
        <v>0</v>
      </c>
      <c r="J1200" s="1">
        <f>STDEV(E1196:E1200)</f>
        <v>386.46668679201832</v>
      </c>
      <c r="K1200" s="1">
        <f>STDEV(E1193:E1200)</f>
        <v>790.95439637368293</v>
      </c>
      <c r="L1200" s="1">
        <f>IFERROR((E1200-D1200)/(C1200-D1200),0)</f>
        <v>0.75694444444444442</v>
      </c>
      <c r="M1200" s="1">
        <f>D1200/E1200-1</f>
        <v>-1.2053966381598391E-2</v>
      </c>
      <c r="N1200" s="1">
        <f>SUM(L1191:L1200)</f>
        <v>4.7391376912938892</v>
      </c>
      <c r="O1200" s="1">
        <f>SUM(M1191:M1200)</f>
        <v>-8.132863006380131E-2</v>
      </c>
      <c r="P1200" s="1">
        <f>(J1200-$P$2)/($P$1-$P$2)</f>
        <v>9.6021269282729624E-2</v>
      </c>
      <c r="Q1200" s="1">
        <f>(K1200-Q$2)/(Q$1-Q$2)</f>
        <v>0.18266611059676754</v>
      </c>
      <c r="R1200" s="1">
        <f>IFERROR((N1200-R$2)/(R$1-R$2),0)</f>
        <v>0.43992948114694591</v>
      </c>
      <c r="S1200" s="1">
        <f>IFERROR((O1200-S$2)/(S$1-S$2),0)</f>
        <v>0.75689532099897705</v>
      </c>
    </row>
    <row r="1201" spans="1:19" x14ac:dyDescent="0.25">
      <c r="A1201" s="2">
        <v>41579</v>
      </c>
      <c r="B1201" s="1">
        <v>54255</v>
      </c>
      <c r="C1201" s="1">
        <v>54387</v>
      </c>
      <c r="D1201" s="1">
        <v>53753</v>
      </c>
      <c r="E1201" s="1">
        <v>54013</v>
      </c>
      <c r="F1201" s="1">
        <f>IF((C1202-B1202)&gt;500,500,(E1202-B1202))</f>
        <v>500</v>
      </c>
      <c r="G1201" s="1">
        <f>(E1202-B1202)</f>
        <v>423</v>
      </c>
      <c r="H1201" s="1" t="str">
        <f>IF(AND(S1201&lt;0.69,P1201&gt;=0.46),"TRADE",IF(AND(S1201&lt;0.69,P1201&lt;0.11,Q1201&gt;=0.26),"TRADE",IF(AND(S1201&lt;0.69,P1201&lt;0.46,P1201&gt;=0.11,R1201&lt;0.84),"TRADE","NO TRADE")))</f>
        <v>NO TRADE</v>
      </c>
      <c r="I1201" s="1">
        <f>IF((C1202-B1202)&gt;500,1,0)</f>
        <v>1</v>
      </c>
      <c r="J1201" s="1">
        <f>STDEV(E1197:E1201)</f>
        <v>416.44351357657138</v>
      </c>
      <c r="K1201" s="1">
        <f>STDEV(E1194:E1201)</f>
        <v>513.31915371572541</v>
      </c>
      <c r="L1201" s="1">
        <f>IFERROR((E1201-D1201)/(C1201-D1201),0)</f>
        <v>0.41009463722397477</v>
      </c>
      <c r="M1201" s="1">
        <f>D1201/E1201-1</f>
        <v>-4.8136559717104621E-3</v>
      </c>
      <c r="N1201" s="1">
        <f>SUM(L1192:L1201)</f>
        <v>4.792362099510231</v>
      </c>
      <c r="O1201" s="1">
        <f>SUM(M1192:M1201)</f>
        <v>-7.9388701579590659E-2</v>
      </c>
      <c r="P1201" s="1">
        <f>(J1201-$P$2)/($P$1-$P$2)</f>
        <v>0.10497391991214085</v>
      </c>
      <c r="Q1201" s="1">
        <f>(K1201-Q$2)/(Q$1-Q$2)</f>
        <v>0.10457179997322141</v>
      </c>
      <c r="R1201" s="1">
        <f>IFERROR((N1201-R$2)/(R$1-R$2),0)</f>
        <v>0.44824909437330634</v>
      </c>
      <c r="S1201" s="1">
        <f>IFERROR((O1201-S$2)/(S$1-S$2),0)</f>
        <v>0.7653096738720998</v>
      </c>
    </row>
    <row r="1202" spans="1:19" x14ac:dyDescent="0.25">
      <c r="A1202" s="2">
        <v>41582</v>
      </c>
      <c r="B1202" s="1">
        <v>54014</v>
      </c>
      <c r="C1202" s="1">
        <v>54531</v>
      </c>
      <c r="D1202" s="1">
        <v>54008</v>
      </c>
      <c r="E1202" s="1">
        <v>54437</v>
      </c>
      <c r="F1202" s="1">
        <f>IF((C1203-B1203)&gt;500,500,(E1203-B1203))</f>
        <v>-604</v>
      </c>
      <c r="G1202" s="1">
        <f>(E1203-B1203)</f>
        <v>-604</v>
      </c>
      <c r="H1202" s="1" t="str">
        <f>IF(AND(S1202&lt;0.69,P1202&gt;=0.46),"TRADE",IF(AND(S1202&lt;0.69,P1202&lt;0.11,Q1202&gt;=0.26),"TRADE",IF(AND(S1202&lt;0.69,P1202&lt;0.46,P1202&gt;=0.11,R1202&lt;0.84),"TRADE","NO TRADE")))</f>
        <v>NO TRADE</v>
      </c>
      <c r="I1202" s="1">
        <f>IF((C1203-B1203)&gt;500,1,0)</f>
        <v>0</v>
      </c>
      <c r="J1202" s="1">
        <f>STDEV(E1198:E1202)</f>
        <v>209.15257588660006</v>
      </c>
      <c r="K1202" s="1">
        <f>STDEV(E1195:E1202)</f>
        <v>372.39332125359834</v>
      </c>
      <c r="L1202" s="1">
        <f>IFERROR((E1202-D1202)/(C1202-D1202),0)</f>
        <v>0.82026768642447423</v>
      </c>
      <c r="M1202" s="1">
        <f>D1202/E1202-1</f>
        <v>-7.8806693976523068E-3</v>
      </c>
      <c r="N1202" s="1">
        <f>SUM(L1193:L1202)</f>
        <v>4.650188471380714</v>
      </c>
      <c r="O1202" s="1">
        <f>SUM(M1193:M1202)</f>
        <v>-7.2646620116818883E-2</v>
      </c>
      <c r="P1202" s="1">
        <f>(J1202-$P$2)/($P$1-$P$2)</f>
        <v>4.306598825815898E-2</v>
      </c>
      <c r="Q1202" s="1">
        <f>(K1202-Q$2)/(Q$1-Q$2)</f>
        <v>6.4931638912192891E-2</v>
      </c>
      <c r="R1202" s="1">
        <f>IFERROR((N1202-R$2)/(R$1-R$2),0)</f>
        <v>0.42602565147060428</v>
      </c>
      <c r="S1202" s="1">
        <f>IFERROR((O1202-S$2)/(S$1-S$2),0)</f>
        <v>0.79455315010786631</v>
      </c>
    </row>
    <row r="1203" spans="1:19" x14ac:dyDescent="0.25">
      <c r="A1203" s="2">
        <v>41583</v>
      </c>
      <c r="B1203" s="1">
        <v>54436</v>
      </c>
      <c r="C1203" s="1">
        <v>54539</v>
      </c>
      <c r="D1203" s="1">
        <v>53731</v>
      </c>
      <c r="E1203" s="1">
        <v>53832</v>
      </c>
      <c r="F1203" s="1">
        <f>IF((C1204-B1204)&gt;500,500,(E1204-B1204))</f>
        <v>-455</v>
      </c>
      <c r="G1203" s="1">
        <f>(E1204-B1204)</f>
        <v>-455</v>
      </c>
      <c r="H1203" s="1" t="str">
        <f>IF(AND(S1203&lt;0.69,P1203&gt;=0.46),"TRADE",IF(AND(S1203&lt;0.69,P1203&lt;0.11,Q1203&gt;=0.26),"TRADE",IF(AND(S1203&lt;0.69,P1203&lt;0.46,P1203&gt;=0.11,R1203&lt;0.84),"TRADE","NO TRADE")))</f>
        <v>NO TRADE</v>
      </c>
      <c r="I1203" s="1">
        <f>IF((C1204-B1204)&gt;500,1,0)</f>
        <v>0</v>
      </c>
      <c r="J1203" s="1">
        <f>STDEV(E1199:E1203)</f>
        <v>231.15081656788496</v>
      </c>
      <c r="K1203" s="1">
        <f>STDEV(E1196:E1203)</f>
        <v>380.49814623163974</v>
      </c>
      <c r="L1203" s="1">
        <f>IFERROR((E1203-D1203)/(C1203-D1203),0)</f>
        <v>0.125</v>
      </c>
      <c r="M1203" s="1">
        <f>D1203/E1203-1</f>
        <v>-1.8762074602467482E-3</v>
      </c>
      <c r="N1203" s="1">
        <f>SUM(L1194:L1203)</f>
        <v>4.0914901745437318</v>
      </c>
      <c r="O1203" s="1">
        <f>SUM(M1194:M1203)</f>
        <v>-6.4568877878163788E-2</v>
      </c>
      <c r="P1203" s="1">
        <f>(J1203-$P$2)/($P$1-$P$2)</f>
        <v>4.9635815168014838E-2</v>
      </c>
      <c r="Q1203" s="1">
        <f>(K1203-Q$2)/(Q$1-Q$2)</f>
        <v>6.721139530523991E-2</v>
      </c>
      <c r="R1203" s="1">
        <f>IFERROR((N1203-R$2)/(R$1-R$2),0)</f>
        <v>0.33869440823692448</v>
      </c>
      <c r="S1203" s="1">
        <f>IFERROR((O1203-S$2)/(S$1-S$2),0)</f>
        <v>0.82958999510879339</v>
      </c>
    </row>
    <row r="1204" spans="1:19" x14ac:dyDescent="0.25">
      <c r="A1204" s="2">
        <v>41584</v>
      </c>
      <c r="B1204" s="1">
        <v>53840</v>
      </c>
      <c r="C1204" s="1">
        <v>53857</v>
      </c>
      <c r="D1204" s="1">
        <v>53073</v>
      </c>
      <c r="E1204" s="1">
        <v>53385</v>
      </c>
      <c r="F1204" s="1">
        <f>IF((C1205-B1205)&gt;500,500,(E1205-B1205))</f>
        <v>500</v>
      </c>
      <c r="G1204" s="1">
        <f>(E1205-B1205)</f>
        <v>-649</v>
      </c>
      <c r="H1204" s="1" t="str">
        <f>IF(AND(S1204&lt;0.69,P1204&gt;=0.46),"TRADE",IF(AND(S1204&lt;0.69,P1204&lt;0.11,Q1204&gt;=0.26),"TRADE",IF(AND(S1204&lt;0.69,P1204&lt;0.46,P1204&gt;=0.11,R1204&lt;0.84),"TRADE","NO TRADE")))</f>
        <v>NO TRADE</v>
      </c>
      <c r="I1204" s="1">
        <f>IF((C1205-B1205)&gt;500,1,0)</f>
        <v>1</v>
      </c>
      <c r="J1204" s="1">
        <f>STDEV(E1200:E1204)</f>
        <v>406.79761552890153</v>
      </c>
      <c r="K1204" s="1">
        <f>STDEV(E1197:E1204)</f>
        <v>502.88368436448604</v>
      </c>
      <c r="L1204" s="1">
        <f>IFERROR((E1204-D1204)/(C1204-D1204),0)</f>
        <v>0.39795918367346939</v>
      </c>
      <c r="M1204" s="1">
        <f>D1204/E1204-1</f>
        <v>-5.8443382972744873E-3</v>
      </c>
      <c r="N1204" s="1">
        <f>SUM(L1195:L1204)</f>
        <v>4.4338423146583503</v>
      </c>
      <c r="O1204" s="1">
        <f>SUM(M1195:M1204)</f>
        <v>-6.9330965093187147E-2</v>
      </c>
      <c r="P1204" s="1">
        <f>(J1204-$P$2)/($P$1-$P$2)</f>
        <v>0.10209314951411436</v>
      </c>
      <c r="Q1204" s="1">
        <f>(K1204-Q$2)/(Q$1-Q$2)</f>
        <v>0.10163647095225058</v>
      </c>
      <c r="R1204" s="1">
        <f>IFERROR((N1204-R$2)/(R$1-R$2),0)</f>
        <v>0.39220815293452871</v>
      </c>
      <c r="S1204" s="1">
        <f>IFERROR((O1204-S$2)/(S$1-S$2),0)</f>
        <v>0.80893465520016949</v>
      </c>
    </row>
    <row r="1205" spans="1:19" x14ac:dyDescent="0.25">
      <c r="A1205" s="2">
        <v>41585</v>
      </c>
      <c r="B1205" s="1">
        <v>53390</v>
      </c>
      <c r="C1205" s="1">
        <v>53891</v>
      </c>
      <c r="D1205" s="1">
        <v>52558</v>
      </c>
      <c r="E1205" s="1">
        <v>52741</v>
      </c>
      <c r="F1205" s="1">
        <f>IF((C1206-B1206)&gt;500,500,(E1206-B1206))</f>
        <v>-490</v>
      </c>
      <c r="G1205" s="1">
        <f>(E1206-B1206)</f>
        <v>-490</v>
      </c>
      <c r="H1205" s="1" t="str">
        <f>IF(AND(S1205&lt;0.69,P1205&gt;=0.46),"TRADE",IF(AND(S1205&lt;0.69,P1205&lt;0.11,Q1205&gt;=0.26),"TRADE",IF(AND(S1205&lt;0.69,P1205&lt;0.46,P1205&gt;=0.11,R1205&lt;0.84),"TRADE","NO TRADE")))</f>
        <v>NO TRADE</v>
      </c>
      <c r="I1205" s="1">
        <f>IF((C1206-B1206)&gt;500,1,0)</f>
        <v>0</v>
      </c>
      <c r="J1205" s="1">
        <f>STDEV(E1201:E1205)</f>
        <v>647.2586808996848</v>
      </c>
      <c r="K1205" s="1">
        <f>STDEV(E1198:E1205)</f>
        <v>599.99785713903066</v>
      </c>
      <c r="L1205" s="1">
        <f>IFERROR((E1205-D1205)/(C1205-D1205),0)</f>
        <v>0.13728432108027006</v>
      </c>
      <c r="M1205" s="1">
        <f>D1205/E1205-1</f>
        <v>-3.4697863142526542E-3</v>
      </c>
      <c r="N1205" s="1">
        <f>SUM(L1196:L1205)</f>
        <v>4.2657079165267975</v>
      </c>
      <c r="O1205" s="1">
        <f>SUM(M1196:M1205)</f>
        <v>-6.4892155820946318E-2</v>
      </c>
      <c r="P1205" s="1">
        <f>(J1205-$P$2)/($P$1-$P$2)</f>
        <v>0.17390741870654092</v>
      </c>
      <c r="Q1205" s="1">
        <f>(K1205-Q$2)/(Q$1-Q$2)</f>
        <v>0.12895311959525974</v>
      </c>
      <c r="R1205" s="1">
        <f>IFERROR((N1205-R$2)/(R$1-R$2),0)</f>
        <v>0.36592673038088286</v>
      </c>
      <c r="S1205" s="1">
        <f>IFERROR((O1205-S$2)/(S$1-S$2),0)</f>
        <v>0.82818779151788313</v>
      </c>
    </row>
    <row r="1206" spans="1:19" x14ac:dyDescent="0.25">
      <c r="A1206" s="2">
        <v>41586</v>
      </c>
      <c r="B1206" s="1">
        <v>52739</v>
      </c>
      <c r="C1206" s="1">
        <v>52868</v>
      </c>
      <c r="D1206" s="1">
        <v>51735</v>
      </c>
      <c r="E1206" s="1">
        <v>52249</v>
      </c>
      <c r="F1206" s="1">
        <f>IF((C1207-B1207)&gt;500,500,(E1207-B1207))</f>
        <v>377</v>
      </c>
      <c r="G1206" s="1">
        <f>(E1207-B1207)</f>
        <v>377</v>
      </c>
      <c r="H1206" s="1" t="str">
        <f>IF(AND(S1206&lt;0.69,P1206&gt;=0.46),"TRADE",IF(AND(S1206&lt;0.69,P1206&lt;0.11,Q1206&gt;=0.26),"TRADE",IF(AND(S1206&lt;0.69,P1206&lt;0.46,P1206&gt;=0.11,R1206&lt;0.84),"TRADE","NO TRADE")))</f>
        <v>NO TRADE</v>
      </c>
      <c r="I1206" s="1">
        <f>IF((C1207-B1207)&gt;500,1,0)</f>
        <v>0</v>
      </c>
      <c r="J1206" s="1">
        <f>STDEV(E1202:E1206)</f>
        <v>865.44104363035615</v>
      </c>
      <c r="K1206" s="1">
        <f>STDEV(E1199:E1206)</f>
        <v>782.18645018764096</v>
      </c>
      <c r="L1206" s="1">
        <f>IFERROR((E1206-D1206)/(C1206-D1206),0)</f>
        <v>0.45366284201235657</v>
      </c>
      <c r="M1206" s="1">
        <f>D1206/E1206-1</f>
        <v>-9.8375088518440901E-3</v>
      </c>
      <c r="N1206" s="1">
        <f>SUM(L1197:L1206)</f>
        <v>4.7024876416560373</v>
      </c>
      <c r="O1206" s="1">
        <f>SUM(M1197:M1206)</f>
        <v>-7.448960853658626E-2</v>
      </c>
      <c r="P1206" s="1">
        <f>(J1206-$P$2)/($P$1-$P$2)</f>
        <v>0.23906810035793255</v>
      </c>
      <c r="Q1206" s="1">
        <f>(K1206-Q$2)/(Q$1-Q$2)</f>
        <v>0.18019982891570999</v>
      </c>
      <c r="R1206" s="1">
        <f>IFERROR((N1206-R$2)/(R$1-R$2),0)</f>
        <v>0.43420063891211164</v>
      </c>
      <c r="S1206" s="1">
        <f>IFERROR((O1206-S$2)/(S$1-S$2),0)</f>
        <v>0.78655927042043472</v>
      </c>
    </row>
    <row r="1207" spans="1:19" x14ac:dyDescent="0.25">
      <c r="A1207" s="2">
        <v>41589</v>
      </c>
      <c r="B1207" s="1">
        <v>52247</v>
      </c>
      <c r="C1207" s="1">
        <v>52646</v>
      </c>
      <c r="D1207" s="1">
        <v>52072</v>
      </c>
      <c r="E1207" s="1">
        <v>52624</v>
      </c>
      <c r="F1207" s="1">
        <f>IF((C1208-B1208)&gt;500,500,(E1208-B1208))</f>
        <v>-820</v>
      </c>
      <c r="G1207" s="1">
        <f>(E1208-B1208)</f>
        <v>-820</v>
      </c>
      <c r="H1207" s="1" t="str">
        <f>IF(AND(S1207&lt;0.69,P1207&gt;=0.46),"TRADE",IF(AND(S1207&lt;0.69,P1207&lt;0.11,Q1207&gt;=0.26),"TRADE",IF(AND(S1207&lt;0.69,P1207&lt;0.46,P1207&gt;=0.11,R1207&lt;0.84),"TRADE","NO TRADE")))</f>
        <v>NO TRADE</v>
      </c>
      <c r="I1207" s="1">
        <f>IF((C1208-B1208)&gt;500,1,0)</f>
        <v>0</v>
      </c>
      <c r="J1207" s="1">
        <f>STDEV(E1203:E1207)</f>
        <v>633.87593423319049</v>
      </c>
      <c r="K1207" s="1">
        <f>STDEV(E1200:E1207)</f>
        <v>820.95631300157675</v>
      </c>
      <c r="L1207" s="1">
        <f>IFERROR((E1207-D1207)/(C1207-D1207),0)</f>
        <v>0.9616724738675958</v>
      </c>
      <c r="M1207" s="1">
        <f>D1207/E1207-1</f>
        <v>-1.0489510489510523E-2</v>
      </c>
      <c r="N1207" s="1">
        <f>SUM(L1198:L1207)</f>
        <v>4.6671422228794972</v>
      </c>
      <c r="O1207" s="1">
        <f>SUM(M1198:M1207)</f>
        <v>-6.676692793427319E-2</v>
      </c>
      <c r="P1207" s="1">
        <f>(J1207-$P$2)/($P$1-$P$2)</f>
        <v>0.16991062957912134</v>
      </c>
      <c r="Q1207" s="1">
        <f>(K1207-Q$2)/(Q$1-Q$2)</f>
        <v>0.19110516528596996</v>
      </c>
      <c r="R1207" s="1">
        <f>IFERROR((N1207-R$2)/(R$1-R$2),0)</f>
        <v>0.42867572612493171</v>
      </c>
      <c r="S1207" s="1">
        <f>IFERROR((O1207-S$2)/(S$1-S$2),0)</f>
        <v>0.82005605148384719</v>
      </c>
    </row>
    <row r="1208" spans="1:19" x14ac:dyDescent="0.25">
      <c r="A1208" s="2">
        <v>41590</v>
      </c>
      <c r="B1208" s="1">
        <v>52624</v>
      </c>
      <c r="C1208" s="1">
        <v>52811</v>
      </c>
      <c r="D1208" s="1">
        <v>51636</v>
      </c>
      <c r="E1208" s="1">
        <v>51804</v>
      </c>
      <c r="F1208" s="1">
        <f>IF((C1209-B1209)&gt;500,500,(E1209-B1209))</f>
        <v>426</v>
      </c>
      <c r="G1208" s="1">
        <f>(E1209-B1209)</f>
        <v>426</v>
      </c>
      <c r="H1208" s="1" t="str">
        <f>IF(AND(S1208&lt;0.69,P1208&gt;=0.46),"TRADE",IF(AND(S1208&lt;0.69,P1208&lt;0.11,Q1208&gt;=0.26),"TRADE",IF(AND(S1208&lt;0.69,P1208&lt;0.46,P1208&gt;=0.11,R1208&lt;0.84),"TRADE","NO TRADE")))</f>
        <v>NO TRADE</v>
      </c>
      <c r="I1208" s="1">
        <f>IF((C1209-B1209)&gt;500,1,0)</f>
        <v>0</v>
      </c>
      <c r="J1208" s="1">
        <f>STDEV(E1204:E1208)</f>
        <v>588.58669709737751</v>
      </c>
      <c r="K1208" s="1">
        <f>STDEV(E1201:E1208)</f>
        <v>924.84036267270017</v>
      </c>
      <c r="L1208" s="1">
        <f>IFERROR((E1208-D1208)/(C1208-D1208),0)</f>
        <v>0.14297872340425533</v>
      </c>
      <c r="M1208" s="1">
        <f>D1208/E1208-1</f>
        <v>-3.2429928190873536E-3</v>
      </c>
      <c r="N1208" s="1">
        <f>SUM(L1199:L1208)</f>
        <v>4.508107523464961</v>
      </c>
      <c r="O1208" s="1">
        <f>SUM(M1199:M1208)</f>
        <v>-6.4234237297484897E-2</v>
      </c>
      <c r="P1208" s="1">
        <f>(J1208-$P$2)/($P$1-$P$2)</f>
        <v>0.15638489117246579</v>
      </c>
      <c r="Q1208" s="1">
        <f>(K1208-Q$2)/(Q$1-Q$2)</f>
        <v>0.22032607098288612</v>
      </c>
      <c r="R1208" s="1">
        <f>IFERROR((N1208-R$2)/(R$1-R$2),0)</f>
        <v>0.40381669559665634</v>
      </c>
      <c r="S1208" s="1">
        <f>IFERROR((O1208-S$2)/(S$1-S$2),0)</f>
        <v>0.83104148363242558</v>
      </c>
    </row>
    <row r="1209" spans="1:19" x14ac:dyDescent="0.25">
      <c r="A1209" s="2">
        <v>41591</v>
      </c>
      <c r="B1209" s="1">
        <v>51804</v>
      </c>
      <c r="C1209" s="1">
        <v>52271</v>
      </c>
      <c r="D1209" s="1">
        <v>51290</v>
      </c>
      <c r="E1209" s="1">
        <v>52230</v>
      </c>
      <c r="F1209" s="1">
        <f>IF((C1210-B1210)&gt;500,500,(E1210-B1210))</f>
        <v>500</v>
      </c>
      <c r="G1209" s="1">
        <f>(E1210-B1210)</f>
        <v>1219</v>
      </c>
      <c r="H1209" s="1" t="str">
        <f>IF(AND(S1209&lt;0.69,P1209&gt;=0.46),"TRADE",IF(AND(S1209&lt;0.69,P1209&lt;0.11,Q1209&gt;=0.26),"TRADE",IF(AND(S1209&lt;0.69,P1209&lt;0.46,P1209&gt;=0.11,R1209&lt;0.84),"TRADE","NO TRADE")))</f>
        <v>NO TRADE</v>
      </c>
      <c r="I1209" s="1">
        <f>IF((C1210-B1210)&gt;500,1,0)</f>
        <v>1</v>
      </c>
      <c r="J1209" s="1">
        <f>STDEV(E1205:E1209)</f>
        <v>370.3353885331511</v>
      </c>
      <c r="K1209" s="1">
        <f>STDEV(E1202:E1209)</f>
        <v>897.63908592007544</v>
      </c>
      <c r="L1209" s="1">
        <f>IFERROR((E1209-D1209)/(C1209-D1209),0)</f>
        <v>0.95820591233435271</v>
      </c>
      <c r="M1209" s="1">
        <f>D1209/E1209-1</f>
        <v>-1.7997319548152424E-2</v>
      </c>
      <c r="N1209" s="1">
        <f>SUM(L1200:L1209)</f>
        <v>5.1640702244651928</v>
      </c>
      <c r="O1209" s="1">
        <f>SUM(M1200:M1209)</f>
        <v>-7.750595553132944E-2</v>
      </c>
      <c r="P1209" s="1">
        <f>(J1209-$P$2)/($P$1-$P$2)</f>
        <v>9.1203618683871529E-2</v>
      </c>
      <c r="Q1209" s="1">
        <f>(K1209-Q$2)/(Q$1-Q$2)</f>
        <v>0.21267479106705212</v>
      </c>
      <c r="R1209" s="1">
        <f>IFERROR((N1209-R$2)/(R$1-R$2),0)</f>
        <v>0.50635153151363033</v>
      </c>
      <c r="S1209" s="1">
        <f>IFERROR((O1209-S$2)/(S$1-S$2),0)</f>
        <v>0.7734760004916057</v>
      </c>
    </row>
    <row r="1210" spans="1:19" x14ac:dyDescent="0.25">
      <c r="A1210" s="2">
        <v>41592</v>
      </c>
      <c r="B1210" s="1">
        <v>52233</v>
      </c>
      <c r="C1210" s="1">
        <v>53566</v>
      </c>
      <c r="D1210" s="1">
        <v>52233</v>
      </c>
      <c r="E1210" s="1">
        <v>53452</v>
      </c>
      <c r="F1210" s="1">
        <f>IF((C1211-B1211)&gt;500,500,(E1211-B1211))</f>
        <v>500</v>
      </c>
      <c r="G1210" s="1">
        <f>(E1211-B1211)</f>
        <v>855</v>
      </c>
      <c r="H1210" s="1" t="str">
        <f>IF(AND(S1210&lt;0.69,P1210&gt;=0.46),"TRADE",IF(AND(S1210&lt;0.69,P1210&lt;0.11,Q1210&gt;=0.26),"TRADE",IF(AND(S1210&lt;0.69,P1210&lt;0.46,P1210&gt;=0.11,R1210&lt;0.84),"TRADE","NO TRADE")))</f>
        <v>NO TRADE</v>
      </c>
      <c r="I1210" s="1">
        <f>IF((C1211-B1211)&gt;500,1,0)</f>
        <v>1</v>
      </c>
      <c r="J1210" s="1">
        <f>STDEV(E1206:E1210)</f>
        <v>620.08483290595007</v>
      </c>
      <c r="K1210" s="1">
        <f>STDEV(E1203:E1210)</f>
        <v>705.73830388567444</v>
      </c>
      <c r="L1210" s="1">
        <f>IFERROR((E1210-D1210)/(C1210-D1210),0)</f>
        <v>0.91447861965491373</v>
      </c>
      <c r="M1210" s="1">
        <f>D1210/E1210-1</f>
        <v>-2.2805507745266795E-2</v>
      </c>
      <c r="N1210" s="1">
        <f>SUM(L1201:L1210)</f>
        <v>5.321604399675663</v>
      </c>
      <c r="O1210" s="1">
        <f>SUM(M1201:M1210)</f>
        <v>-8.8257496894997844E-2</v>
      </c>
      <c r="P1210" s="1">
        <f>(J1210-$P$2)/($P$1-$P$2)</f>
        <v>0.16579188436085779</v>
      </c>
      <c r="Q1210" s="1">
        <f>(K1210-Q$2)/(Q$1-Q$2)</f>
        <v>0.15869619981320723</v>
      </c>
      <c r="R1210" s="1">
        <f>IFERROR((N1210-R$2)/(R$1-R$2),0)</f>
        <v>0.53097601211579137</v>
      </c>
      <c r="S1210" s="1">
        <f>IFERROR((O1210-S$2)/(S$1-S$2),0)</f>
        <v>0.72684167159741897</v>
      </c>
    </row>
    <row r="1211" spans="1:19" x14ac:dyDescent="0.25">
      <c r="A1211" s="2">
        <v>41596</v>
      </c>
      <c r="B1211" s="1">
        <v>53452</v>
      </c>
      <c r="C1211" s="1">
        <v>54317</v>
      </c>
      <c r="D1211" s="1">
        <v>53452</v>
      </c>
      <c r="E1211" s="1">
        <v>54307</v>
      </c>
      <c r="F1211" s="1">
        <f>IF((C1212-B1212)&gt;500,500,(E1212-B1212))</f>
        <v>-1271</v>
      </c>
      <c r="G1211" s="1">
        <f>(E1212-B1212)</f>
        <v>-1271</v>
      </c>
      <c r="H1211" s="1" t="str">
        <f>IF(AND(S1211&lt;0.69,P1211&gt;=0.46),"TRADE",IF(AND(S1211&lt;0.69,P1211&lt;0.11,Q1211&gt;=0.26),"TRADE",IF(AND(S1211&lt;0.69,P1211&lt;0.46,P1211&gt;=0.11,R1211&lt;0.84),"TRADE","NO TRADE")))</f>
        <v>TRADE</v>
      </c>
      <c r="I1211" s="1">
        <f>IF((C1212-B1212)&gt;500,1,0)</f>
        <v>0</v>
      </c>
      <c r="J1211" s="1">
        <f>STDEV(E1207:E1211)</f>
        <v>1001.1577298308194</v>
      </c>
      <c r="K1211" s="1">
        <f>STDEV(E1204:E1211)</f>
        <v>817.1504495151778</v>
      </c>
      <c r="L1211" s="1">
        <f>IFERROR((E1211-D1211)/(C1211-D1211),0)</f>
        <v>0.98843930635838151</v>
      </c>
      <c r="M1211" s="1">
        <f>D1211/E1211-1</f>
        <v>-1.5743826762664059E-2</v>
      </c>
      <c r="N1211" s="1">
        <f>SUM(L1202:L1211)</f>
        <v>5.89994906881007</v>
      </c>
      <c r="O1211" s="1">
        <f>SUM(M1202:M1211)</f>
        <v>-9.9187667685951442E-2</v>
      </c>
      <c r="P1211" s="1">
        <f>(J1211-$P$2)/($P$1-$P$2)</f>
        <v>0.27960021154057046</v>
      </c>
      <c r="Q1211" s="1">
        <f>(K1211-Q$2)/(Q$1-Q$2)</f>
        <v>0.19003463734271522</v>
      </c>
      <c r="R1211" s="1">
        <f>IFERROR((N1211-R$2)/(R$1-R$2),0)</f>
        <v>0.62137821892226053</v>
      </c>
      <c r="S1211" s="1">
        <f>IFERROR((O1211-S$2)/(S$1-S$2),0)</f>
        <v>0.67943254556667032</v>
      </c>
    </row>
    <row r="1212" spans="1:19" x14ac:dyDescent="0.25">
      <c r="A1212" s="2">
        <v>41597</v>
      </c>
      <c r="B1212" s="1">
        <v>54304</v>
      </c>
      <c r="C1212" s="1">
        <v>54304</v>
      </c>
      <c r="D1212" s="1">
        <v>52831</v>
      </c>
      <c r="E1212" s="1">
        <v>53033</v>
      </c>
      <c r="F1212" s="1">
        <f>IF((C1213-B1213)&gt;500,500,(E1213-B1213))</f>
        <v>-339</v>
      </c>
      <c r="G1212" s="1">
        <f>(E1213-B1213)</f>
        <v>-339</v>
      </c>
      <c r="H1212" s="1" t="str">
        <f>IF(AND(S1212&lt;0.69,P1212&gt;=0.46),"TRADE",IF(AND(S1212&lt;0.69,P1212&lt;0.11,Q1212&gt;=0.26),"TRADE",IF(AND(S1212&lt;0.69,P1212&lt;0.46,P1212&gt;=0.11,R1212&lt;0.84),"TRADE","NO TRADE")))</f>
        <v>NO TRADE</v>
      </c>
      <c r="I1212" s="1">
        <f>IF((C1213-B1213)&gt;500,1,0)</f>
        <v>0</v>
      </c>
      <c r="J1212" s="1">
        <f>STDEV(E1208:E1212)</f>
        <v>991.32522413181846</v>
      </c>
      <c r="K1212" s="1">
        <f>STDEV(E1205:E1212)</f>
        <v>793.29475696526038</v>
      </c>
      <c r="L1212" s="1">
        <f>IFERROR((E1212-D1212)/(C1212-D1212),0)</f>
        <v>0.13713509843856075</v>
      </c>
      <c r="M1212" s="1">
        <f>D1212/E1212-1</f>
        <v>-3.8089491448720647E-3</v>
      </c>
      <c r="N1212" s="1">
        <f>SUM(L1203:L1212)</f>
        <v>5.2168164808241571</v>
      </c>
      <c r="O1212" s="1">
        <f>SUM(M1203:M1212)</f>
        <v>-9.51159474331712E-2</v>
      </c>
      <c r="P1212" s="1">
        <f>(J1212-$P$2)/($P$1-$P$2)</f>
        <v>0.27666371032356341</v>
      </c>
      <c r="Q1212" s="1">
        <f>(K1212-Q$2)/(Q$1-Q$2)</f>
        <v>0.18332441624002815</v>
      </c>
      <c r="R1212" s="1">
        <f>IFERROR((N1212-R$2)/(R$1-R$2),0)</f>
        <v>0.5145964038710894</v>
      </c>
      <c r="S1212" s="1">
        <f>IFERROR((O1212-S$2)/(S$1-S$2),0)</f>
        <v>0.69709344971153309</v>
      </c>
    </row>
    <row r="1213" spans="1:19" x14ac:dyDescent="0.25">
      <c r="A1213" s="2">
        <v>41599</v>
      </c>
      <c r="B1213" s="1">
        <v>53027</v>
      </c>
      <c r="C1213" s="1">
        <v>53027</v>
      </c>
      <c r="D1213" s="1">
        <v>52190</v>
      </c>
      <c r="E1213" s="1">
        <v>52688</v>
      </c>
      <c r="F1213" s="1">
        <f>IF((C1214-B1214)&gt;500,500,(E1214-B1214))</f>
        <v>500</v>
      </c>
      <c r="G1213" s="1">
        <f>(E1214-B1214)</f>
        <v>115</v>
      </c>
      <c r="H1213" s="1" t="str">
        <f>IF(AND(S1213&lt;0.69,P1213&gt;=0.46),"TRADE",IF(AND(S1213&lt;0.69,P1213&lt;0.11,Q1213&gt;=0.26),"TRADE",IF(AND(S1213&lt;0.69,P1213&lt;0.46,P1213&gt;=0.11,R1213&lt;0.84),"TRADE","NO TRADE")))</f>
        <v>TRADE</v>
      </c>
      <c r="I1213" s="1">
        <f>IF((C1214-B1214)&gt;500,1,0)</f>
        <v>1</v>
      </c>
      <c r="J1213" s="1">
        <f>STDEV(E1209:E1213)</f>
        <v>791.05404366579148</v>
      </c>
      <c r="K1213" s="1">
        <f>STDEV(E1206:E1213)</f>
        <v>794.12646303074064</v>
      </c>
      <c r="L1213" s="1">
        <f>IFERROR((E1213-D1213)/(C1213-D1213),0)</f>
        <v>0.59498207885304655</v>
      </c>
      <c r="M1213" s="1">
        <f>D1213/E1213-1</f>
        <v>-9.4518675979350375E-3</v>
      </c>
      <c r="N1213" s="1">
        <f>SUM(L1204:L1213)</f>
        <v>5.6867985596772037</v>
      </c>
      <c r="O1213" s="1">
        <f>SUM(M1204:M1213)</f>
        <v>-0.10269160757085949</v>
      </c>
      <c r="P1213" s="1">
        <f>(J1213-$P$2)/($P$1-$P$2)</f>
        <v>0.21685224586342217</v>
      </c>
      <c r="Q1213" s="1">
        <f>(K1213-Q$2)/(Q$1-Q$2)</f>
        <v>0.18355836172621096</v>
      </c>
      <c r="R1213" s="1">
        <f>IFERROR((N1213-R$2)/(R$1-R$2),0)</f>
        <v>0.58806023842393007</v>
      </c>
      <c r="S1213" s="1">
        <f>IFERROR((O1213-S$2)/(S$1-S$2),0)</f>
        <v>0.66423436332552344</v>
      </c>
    </row>
    <row r="1214" spans="1:19" x14ac:dyDescent="0.25">
      <c r="A1214" s="2">
        <v>41600</v>
      </c>
      <c r="B1214" s="1">
        <v>52686</v>
      </c>
      <c r="C1214" s="1">
        <v>53221</v>
      </c>
      <c r="D1214" s="1">
        <v>52096</v>
      </c>
      <c r="E1214" s="1">
        <v>52801</v>
      </c>
      <c r="F1214" s="1">
        <f>IF((C1215-B1215)&gt;500,500,(E1215-B1215))</f>
        <v>-543</v>
      </c>
      <c r="G1214" s="1">
        <f>(E1215-B1215)</f>
        <v>-543</v>
      </c>
      <c r="H1214" s="1" t="str">
        <f>IF(AND(S1214&lt;0.69,P1214&gt;=0.46),"TRADE",IF(AND(S1214&lt;0.69,P1214&lt;0.11,Q1214&gt;=0.26),"TRADE",IF(AND(S1214&lt;0.69,P1214&lt;0.46,P1214&gt;=0.11,R1214&lt;0.84),"TRADE","NO TRADE")))</f>
        <v>TRADE</v>
      </c>
      <c r="I1214" s="1">
        <f>IF((C1215-B1215)&gt;500,1,0)</f>
        <v>0</v>
      </c>
      <c r="J1214" s="1">
        <f>STDEV(E1210:E1214)</f>
        <v>656.20019811030227</v>
      </c>
      <c r="K1214" s="1">
        <f>STDEV(E1207:E1214)</f>
        <v>762.94203814669208</v>
      </c>
      <c r="L1214" s="1">
        <f>IFERROR((E1214-D1214)/(C1214-D1214),0)</f>
        <v>0.62666666666666671</v>
      </c>
      <c r="M1214" s="1">
        <f>D1214/E1214-1</f>
        <v>-1.3352019848108965E-2</v>
      </c>
      <c r="N1214" s="1">
        <f>SUM(L1205:L1214)</f>
        <v>5.9155060426704011</v>
      </c>
      <c r="O1214" s="1">
        <f>SUM(M1205:M1214)</f>
        <v>-0.11019928912169397</v>
      </c>
      <c r="P1214" s="1">
        <f>(J1214-$P$2)/($P$1-$P$2)</f>
        <v>0.17657782409196934</v>
      </c>
      <c r="Q1214" s="1">
        <f>(K1214-Q$2)/(Q$1-Q$2)</f>
        <v>0.17478668655919405</v>
      </c>
      <c r="R1214" s="1">
        <f>IFERROR((N1214-R$2)/(R$1-R$2),0)</f>
        <v>0.6238099604827203</v>
      </c>
      <c r="S1214" s="1">
        <f>IFERROR((O1214-S$2)/(S$1-S$2),0)</f>
        <v>0.63167013101390879</v>
      </c>
    </row>
    <row r="1215" spans="1:19" x14ac:dyDescent="0.25">
      <c r="A1215" s="2">
        <v>41603</v>
      </c>
      <c r="B1215" s="1">
        <v>52807</v>
      </c>
      <c r="C1215" s="1">
        <v>52995</v>
      </c>
      <c r="D1215" s="1">
        <v>52116</v>
      </c>
      <c r="E1215" s="1">
        <v>52264</v>
      </c>
      <c r="F1215" s="1">
        <f>IF((C1216-B1216)&gt;500,500,(E1216-B1216))</f>
        <v>-812</v>
      </c>
      <c r="G1215" s="1">
        <f>(E1216-B1216)</f>
        <v>-812</v>
      </c>
      <c r="H1215" s="1" t="str">
        <f>IF(AND(S1215&lt;0.69,P1215&gt;=0.46),"TRADE",IF(AND(S1215&lt;0.69,P1215&lt;0.11,Q1215&gt;=0.26),"TRADE",IF(AND(S1215&lt;0.69,P1215&lt;0.46,P1215&gt;=0.11,R1215&lt;0.84),"TRADE","NO TRADE")))</f>
        <v>TRADE</v>
      </c>
      <c r="I1215" s="1">
        <f>IF((C1216-B1216)&gt;500,1,0)</f>
        <v>0</v>
      </c>
      <c r="J1215" s="1">
        <f>STDEV(E1211:E1215)</f>
        <v>772.37445581790189</v>
      </c>
      <c r="K1215" s="1">
        <f>STDEV(E1208:E1215)</f>
        <v>789.5020017164527</v>
      </c>
      <c r="L1215" s="1">
        <f>IFERROR((E1215-D1215)/(C1215-D1215),0)</f>
        <v>0.16837315130830488</v>
      </c>
      <c r="M1215" s="1">
        <f>D1215/E1215-1</f>
        <v>-2.8317771314863016E-3</v>
      </c>
      <c r="N1215" s="1">
        <f>SUM(L1206:L1215)</f>
        <v>5.9465948728984355</v>
      </c>
      <c r="O1215" s="1">
        <f>SUM(M1206:M1215)</f>
        <v>-0.10956127993892761</v>
      </c>
      <c r="P1215" s="1">
        <f>(J1215-$P$2)/($P$1-$P$2)</f>
        <v>0.21127354251681829</v>
      </c>
      <c r="Q1215" s="1">
        <f>(K1215-Q$2)/(Q$1-Q$2)</f>
        <v>0.18225757543234161</v>
      </c>
      <c r="R1215" s="1">
        <f>IFERROR((N1215-R$2)/(R$1-R$2),0)</f>
        <v>0.62866951743835431</v>
      </c>
      <c r="S1215" s="1">
        <f>IFERROR((O1215-S$2)/(S$1-S$2),0)</f>
        <v>0.63443746725531303</v>
      </c>
    </row>
    <row r="1216" spans="1:19" x14ac:dyDescent="0.25">
      <c r="A1216" s="2">
        <v>41604</v>
      </c>
      <c r="B1216" s="1">
        <v>52259</v>
      </c>
      <c r="C1216" s="1">
        <v>52410</v>
      </c>
      <c r="D1216" s="1">
        <v>51433</v>
      </c>
      <c r="E1216" s="1">
        <v>51447</v>
      </c>
      <c r="F1216" s="1">
        <f>IF((C1217-B1217)&gt;500,500,(E1217-B1217))</f>
        <v>500</v>
      </c>
      <c r="G1216" s="1">
        <f>(E1217-B1217)</f>
        <v>413</v>
      </c>
      <c r="H1216" s="1" t="str">
        <f>IF(AND(S1216&lt;0.69,P1216&gt;=0.46),"TRADE",IF(AND(S1216&lt;0.69,P1216&lt;0.11,Q1216&gt;=0.26),"TRADE",IF(AND(S1216&lt;0.69,P1216&lt;0.46,P1216&gt;=0.11,R1216&lt;0.84),"TRADE","NO TRADE")))</f>
        <v>TRADE</v>
      </c>
      <c r="I1216" s="1">
        <f>IF((C1217-B1217)&gt;500,1,0)</f>
        <v>1</v>
      </c>
      <c r="J1216" s="1">
        <f>STDEV(E1212:E1216)</f>
        <v>624.55608234969588</v>
      </c>
      <c r="K1216" s="1">
        <f>STDEV(E1209:E1216)</f>
        <v>862.04337809317099</v>
      </c>
      <c r="L1216" s="1">
        <f>IFERROR((E1216-D1216)/(C1216-D1216),0)</f>
        <v>1.4329580348004094E-2</v>
      </c>
      <c r="M1216" s="1">
        <f>D1216/E1216-1</f>
        <v>-2.7212471086746071E-4</v>
      </c>
      <c r="N1216" s="1">
        <f>SUM(L1207:L1216)</f>
        <v>5.5072616112340818</v>
      </c>
      <c r="O1216" s="1">
        <f>SUM(M1207:M1216)</f>
        <v>-9.9995895797950984E-2</v>
      </c>
      <c r="P1216" s="1">
        <f>(J1216-$P$2)/($P$1-$P$2)</f>
        <v>0.16712723364363885</v>
      </c>
      <c r="Q1216" s="1">
        <f>(K1216-Q$2)/(Q$1-Q$2)</f>
        <v>0.2026622932397357</v>
      </c>
      <c r="R1216" s="1">
        <f>IFERROR((N1216-R$2)/(R$1-R$2),0)</f>
        <v>0.55999646052683394</v>
      </c>
      <c r="S1216" s="1">
        <f>IFERROR((O1216-S$2)/(S$1-S$2),0)</f>
        <v>0.67592689234713466</v>
      </c>
    </row>
    <row r="1217" spans="1:19" x14ac:dyDescent="0.25">
      <c r="A1217" s="2">
        <v>41605</v>
      </c>
      <c r="B1217" s="1">
        <v>51448</v>
      </c>
      <c r="C1217" s="1">
        <v>52113</v>
      </c>
      <c r="D1217" s="1">
        <v>51448</v>
      </c>
      <c r="E1217" s="1">
        <v>51861</v>
      </c>
      <c r="F1217" s="1">
        <f>IF((C1218-B1218)&gt;500,500,(E1218-B1218))</f>
        <v>500</v>
      </c>
      <c r="G1217" s="1">
        <f>(E1218-B1218)</f>
        <v>-15</v>
      </c>
      <c r="H1217" s="1" t="str">
        <f>IF(AND(S1217&lt;0.69,P1217&gt;=0.46),"TRADE",IF(AND(S1217&lt;0.69,P1217&lt;0.11,Q1217&gt;=0.26),"TRADE",IF(AND(S1217&lt;0.69,P1217&lt;0.46,P1217&gt;=0.11,R1217&lt;0.84),"TRADE","NO TRADE")))</f>
        <v>TRADE</v>
      </c>
      <c r="I1217" s="1">
        <f>IF((C1218-B1218)&gt;500,1,0)</f>
        <v>1</v>
      </c>
      <c r="J1217" s="1">
        <f>STDEV(E1213:E1217)</f>
        <v>566.70689072923756</v>
      </c>
      <c r="K1217" s="1">
        <f>STDEV(E1210:E1217)</f>
        <v>904.37127924005063</v>
      </c>
      <c r="L1217" s="1">
        <f>IFERROR((E1217-D1217)/(C1217-D1217),0)</f>
        <v>0.62105263157894741</v>
      </c>
      <c r="M1217" s="1">
        <f>D1217/E1217-1</f>
        <v>-7.9635949943117623E-3</v>
      </c>
      <c r="N1217" s="1">
        <f>SUM(L1208:L1217)</f>
        <v>5.1666417689454329</v>
      </c>
      <c r="O1217" s="1">
        <f>SUM(M1208:M1217)</f>
        <v>-9.7469980302752224E-2</v>
      </c>
      <c r="P1217" s="1">
        <f>(J1217-$P$2)/($P$1-$P$2)</f>
        <v>0.14985043495196745</v>
      </c>
      <c r="Q1217" s="1">
        <f>(K1217-Q$2)/(Q$1-Q$2)</f>
        <v>0.21456844833935895</v>
      </c>
      <c r="R1217" s="1">
        <f>IFERROR((N1217-R$2)/(R$1-R$2),0)</f>
        <v>0.50675349475168119</v>
      </c>
      <c r="S1217" s="1">
        <f>IFERROR((O1217-S$2)/(S$1-S$2),0)</f>
        <v>0.68688293762265884</v>
      </c>
    </row>
    <row r="1218" spans="1:19" x14ac:dyDescent="0.25">
      <c r="A1218" s="2">
        <v>41606</v>
      </c>
      <c r="B1218" s="1">
        <v>51862</v>
      </c>
      <c r="C1218" s="1">
        <v>52458</v>
      </c>
      <c r="D1218" s="1">
        <v>51697</v>
      </c>
      <c r="E1218" s="1">
        <v>51847</v>
      </c>
      <c r="F1218" s="1">
        <f>IF((C1219-B1219)&gt;500,500,(E1219-B1219))</f>
        <v>500</v>
      </c>
      <c r="G1218" s="1">
        <f>(E1219-B1219)</f>
        <v>635</v>
      </c>
      <c r="H1218" s="1" t="str">
        <f>IF(AND(S1218&lt;0.69,P1218&gt;=0.46),"TRADE",IF(AND(S1218&lt;0.69,P1218&lt;0.11,Q1218&gt;=0.26),"TRADE",IF(AND(S1218&lt;0.69,P1218&lt;0.46,P1218&gt;=0.11,R1218&lt;0.84),"TRADE","NO TRADE")))</f>
        <v>TRADE</v>
      </c>
      <c r="I1218" s="1">
        <f>IF((C1219-B1219)&gt;500,1,0)</f>
        <v>1</v>
      </c>
      <c r="J1218" s="1">
        <f>STDEV(E1214:E1218)</f>
        <v>512.38559698726897</v>
      </c>
      <c r="K1218" s="1">
        <f>STDEV(E1211:E1218)</f>
        <v>899.74837752404028</v>
      </c>
      <c r="L1218" s="1">
        <f>IFERROR((E1218-D1218)/(C1218-D1218),0)</f>
        <v>0.19710906701708278</v>
      </c>
      <c r="M1218" s="1">
        <f>D1218/E1218-1</f>
        <v>-2.8931278569637175E-3</v>
      </c>
      <c r="N1218" s="1">
        <f>SUM(L1209:L1218)</f>
        <v>5.2207721125582607</v>
      </c>
      <c r="O1218" s="1">
        <f>SUM(M1209:M1218)</f>
        <v>-9.7120115340628588E-2</v>
      </c>
      <c r="P1218" s="1">
        <f>(J1218-$P$2)/($P$1-$P$2)</f>
        <v>0.13362725135402689</v>
      </c>
      <c r="Q1218" s="1">
        <f>(K1218-Q$2)/(Q$1-Q$2)</f>
        <v>0.21326810073530131</v>
      </c>
      <c r="R1218" s="1">
        <f>IFERROR((N1218-R$2)/(R$1-R$2),0)</f>
        <v>0.51521471654372442</v>
      </c>
      <c r="S1218" s="1">
        <f>IFERROR((O1218-S$2)/(S$1-S$2),0)</f>
        <v>0.68840046121861131</v>
      </c>
    </row>
    <row r="1219" spans="1:19" x14ac:dyDescent="0.25">
      <c r="A1219" s="2">
        <v>41607</v>
      </c>
      <c r="B1219" s="1">
        <v>51847</v>
      </c>
      <c r="C1219" s="1">
        <v>52482</v>
      </c>
      <c r="D1219" s="1">
        <v>51847</v>
      </c>
      <c r="E1219" s="1">
        <v>52482</v>
      </c>
      <c r="F1219" s="1">
        <f>IF((C1220-B1220)&gt;500,500,(E1220-B1220))</f>
        <v>-1234</v>
      </c>
      <c r="G1219" s="1">
        <f>(E1220-B1220)</f>
        <v>-1234</v>
      </c>
      <c r="H1219" s="1" t="str">
        <f>IF(AND(S1219&lt;0.69,P1219&gt;=0.46),"TRADE",IF(AND(S1219&lt;0.69,P1219&lt;0.11,Q1219&gt;=0.26),"TRADE",IF(AND(S1219&lt;0.69,P1219&lt;0.46,P1219&gt;=0.11,R1219&lt;0.84),"TRADE","NO TRADE")))</f>
        <v>NO TRADE</v>
      </c>
      <c r="I1219" s="1">
        <f>IF((C1220-B1220)&gt;500,1,0)</f>
        <v>0</v>
      </c>
      <c r="J1219" s="1">
        <f>STDEV(E1215:E1219)</f>
        <v>402.67815932826556</v>
      </c>
      <c r="K1219" s="1">
        <f>STDEV(E1212:E1219)</f>
        <v>547.55650393361236</v>
      </c>
      <c r="L1219" s="1">
        <f>IFERROR((E1219-D1219)/(C1219-D1219),0)</f>
        <v>1</v>
      </c>
      <c r="M1219" s="1">
        <f>D1219/E1219-1</f>
        <v>-1.2099386456308814E-2</v>
      </c>
      <c r="N1219" s="1">
        <f>SUM(L1210:L1219)</f>
        <v>5.2625662002239082</v>
      </c>
      <c r="O1219" s="1">
        <f>SUM(M1210:M1219)</f>
        <v>-9.1222182248784978E-2</v>
      </c>
      <c r="P1219" s="1">
        <f>(J1219-$P$2)/($P$1-$P$2)</f>
        <v>0.1008628641202494</v>
      </c>
      <c r="Q1219" s="1">
        <f>(K1219-Q$2)/(Q$1-Q$2)</f>
        <v>0.11420221373930374</v>
      </c>
      <c r="R1219" s="1">
        <f>IFERROR((N1219-R$2)/(R$1-R$2),0)</f>
        <v>0.52174763360526211</v>
      </c>
      <c r="S1219" s="1">
        <f>IFERROR((O1219-S$2)/(S$1-S$2),0)</f>
        <v>0.71398248172130663</v>
      </c>
    </row>
    <row r="1220" spans="1:19" x14ac:dyDescent="0.25">
      <c r="A1220" s="2">
        <v>41610</v>
      </c>
      <c r="B1220" s="1">
        <v>52479</v>
      </c>
      <c r="C1220" s="1">
        <v>52479</v>
      </c>
      <c r="D1220" s="1">
        <v>51245</v>
      </c>
      <c r="E1220" s="1">
        <v>51245</v>
      </c>
      <c r="F1220" s="1">
        <f>IF((C1221-B1221)&gt;500,500,(E1221-B1221))</f>
        <v>-891</v>
      </c>
      <c r="G1220" s="1">
        <f>(E1221-B1221)</f>
        <v>-891</v>
      </c>
      <c r="H1220" s="1" t="str">
        <f>IF(AND(S1220&lt;0.69,P1220&gt;=0.46),"TRADE",IF(AND(S1220&lt;0.69,P1220&lt;0.11,Q1220&gt;=0.26),"TRADE",IF(AND(S1220&lt;0.69,P1220&lt;0.46,P1220&gt;=0.11,R1220&lt;0.84),"TRADE","NO TRADE")))</f>
        <v>NO TRADE</v>
      </c>
      <c r="I1220" s="1">
        <f>IF((C1221-B1221)&gt;500,1,0)</f>
        <v>0</v>
      </c>
      <c r="J1220" s="1">
        <f>STDEV(E1216:E1220)</f>
        <v>474.57960343866444</v>
      </c>
      <c r="K1220" s="1">
        <f>STDEV(E1213:E1220)</f>
        <v>571.35501535510173</v>
      </c>
      <c r="L1220" s="1">
        <f>IFERROR((E1220-D1220)/(C1220-D1220),0)</f>
        <v>0</v>
      </c>
      <c r="M1220" s="1">
        <f>D1220/E1220-1</f>
        <v>0</v>
      </c>
      <c r="N1220" s="1">
        <f>SUM(L1211:L1220)</f>
        <v>4.3480875805689951</v>
      </c>
      <c r="O1220" s="1">
        <f>SUM(M1211:M1220)</f>
        <v>-6.8416674503518182E-2</v>
      </c>
      <c r="P1220" s="1">
        <f>(J1220-$P$2)/($P$1-$P$2)</f>
        <v>0.12233640144616272</v>
      </c>
      <c r="Q1220" s="1">
        <f>(K1220-Q$2)/(Q$1-Q$2)</f>
        <v>0.12089635071390058</v>
      </c>
      <c r="R1220" s="1">
        <f>IFERROR((N1220-R$2)/(R$1-R$2),0)</f>
        <v>0.37880365969802587</v>
      </c>
      <c r="S1220" s="1">
        <f>IFERROR((O1220-S$2)/(S$1-S$2),0)</f>
        <v>0.81290034966399416</v>
      </c>
    </row>
    <row r="1221" spans="1:19" x14ac:dyDescent="0.25">
      <c r="A1221" s="2">
        <v>41611</v>
      </c>
      <c r="B1221" s="1">
        <v>51240</v>
      </c>
      <c r="C1221" s="1">
        <v>51257</v>
      </c>
      <c r="D1221" s="1">
        <v>50224</v>
      </c>
      <c r="E1221" s="1">
        <v>50349</v>
      </c>
      <c r="F1221" s="1">
        <f>IF((C1222-B1222)&gt;500,500,(E1222-B1222))</f>
        <v>-143</v>
      </c>
      <c r="G1221" s="1">
        <f>(E1222-B1222)</f>
        <v>-143</v>
      </c>
      <c r="H1221" s="1" t="str">
        <f>IF(AND(S1221&lt;0.69,P1221&gt;=0.46),"TRADE",IF(AND(S1221&lt;0.69,P1221&lt;0.11,Q1221&gt;=0.26),"TRADE",IF(AND(S1221&lt;0.69,P1221&lt;0.46,P1221&gt;=0.11,R1221&lt;0.84),"TRADE","NO TRADE")))</f>
        <v>NO TRADE</v>
      </c>
      <c r="I1221" s="1">
        <f>IF((C1222-B1222)&gt;500,1,0)</f>
        <v>0</v>
      </c>
      <c r="J1221" s="1">
        <f>STDEV(E1217:E1221)</f>
        <v>804.47945902925323</v>
      </c>
      <c r="K1221" s="1">
        <f>STDEV(E1214:E1221)</f>
        <v>776.90172204358362</v>
      </c>
      <c r="L1221" s="1">
        <f>IFERROR((E1221-D1221)/(C1221-D1221),0)</f>
        <v>0.12100677637947725</v>
      </c>
      <c r="M1221" s="1">
        <f>D1221/E1221-1</f>
        <v>-2.4826709567220551E-3</v>
      </c>
      <c r="N1221" s="1">
        <f>SUM(L1212:L1221)</f>
        <v>3.4806550505900904</v>
      </c>
      <c r="O1221" s="1">
        <f>SUM(M1212:M1221)</f>
        <v>-5.5155518697576178E-2</v>
      </c>
      <c r="P1221" s="1">
        <f>(J1221-$P$2)/($P$1-$P$2)</f>
        <v>0.22086177809869323</v>
      </c>
      <c r="Q1221" s="1">
        <f>(K1221-Q$2)/(Q$1-Q$2)</f>
        <v>0.17871332022433514</v>
      </c>
      <c r="R1221" s="1">
        <f>IFERROR((N1221-R$2)/(R$1-R$2),0)</f>
        <v>0.24321355374411863</v>
      </c>
      <c r="S1221" s="1">
        <f>IFERROR((O1221-S$2)/(S$1-S$2),0)</f>
        <v>0.87042001874708352</v>
      </c>
    </row>
    <row r="1222" spans="1:19" x14ac:dyDescent="0.25">
      <c r="A1222" s="2">
        <v>41612</v>
      </c>
      <c r="B1222" s="1">
        <v>50359</v>
      </c>
      <c r="C1222" s="1">
        <v>50744</v>
      </c>
      <c r="D1222" s="1">
        <v>50114</v>
      </c>
      <c r="E1222" s="1">
        <v>50216</v>
      </c>
      <c r="F1222" s="1">
        <f>IF((C1223-B1223)&gt;500,500,(E1223-B1223))</f>
        <v>500</v>
      </c>
      <c r="G1222" s="1">
        <f>(E1223-B1223)</f>
        <v>568</v>
      </c>
      <c r="H1222" s="1" t="str">
        <f>IF(AND(S1222&lt;0.69,P1222&gt;=0.46),"TRADE",IF(AND(S1222&lt;0.69,P1222&lt;0.11,Q1222&gt;=0.26),"TRADE",IF(AND(S1222&lt;0.69,P1222&lt;0.46,P1222&gt;=0.11,R1222&lt;0.84),"TRADE","NO TRADE")))</f>
        <v>NO TRADE</v>
      </c>
      <c r="I1222" s="1">
        <f>IF((C1223-B1223)&gt;500,1,0)</f>
        <v>1</v>
      </c>
      <c r="J1222" s="1">
        <f>STDEV(E1218:E1222)</f>
        <v>968.60089820317637</v>
      </c>
      <c r="K1222" s="1">
        <f>STDEV(E1215:E1222)</f>
        <v>830.62806486589238</v>
      </c>
      <c r="L1222" s="1">
        <f>IFERROR((E1222-D1222)/(C1222-D1222),0)</f>
        <v>0.16190476190476191</v>
      </c>
      <c r="M1222" s="1">
        <f>D1222/E1222-1</f>
        <v>-2.0312251075353949E-3</v>
      </c>
      <c r="N1222" s="1">
        <f>SUM(L1213:L1222)</f>
        <v>3.5054247140562911</v>
      </c>
      <c r="O1222" s="1">
        <f>SUM(M1213:M1222)</f>
        <v>-5.3377794660239508E-2</v>
      </c>
      <c r="P1222" s="1">
        <f>(J1222-$P$2)/($P$1-$P$2)</f>
        <v>0.2698770363273405</v>
      </c>
      <c r="Q1222" s="1">
        <f>(K1222-Q$2)/(Q$1-Q$2)</f>
        <v>0.19382567291005517</v>
      </c>
      <c r="R1222" s="1">
        <f>IFERROR((N1222-R$2)/(R$1-R$2),0)</f>
        <v>0.24708534916076788</v>
      </c>
      <c r="S1222" s="1">
        <f>IFERROR((O1222-S$2)/(S$1-S$2),0)</f>
        <v>0.87813081710018337</v>
      </c>
    </row>
    <row r="1223" spans="1:19" x14ac:dyDescent="0.25">
      <c r="A1223" s="2">
        <v>41613</v>
      </c>
      <c r="B1223" s="1">
        <v>50220</v>
      </c>
      <c r="C1223" s="1">
        <v>51124</v>
      </c>
      <c r="D1223" s="1">
        <v>50220</v>
      </c>
      <c r="E1223" s="1">
        <v>50788</v>
      </c>
      <c r="F1223" s="1">
        <f>IF((C1224-B1224)&gt;500,500,(E1224-B1224))</f>
        <v>500</v>
      </c>
      <c r="G1223" s="1">
        <f>(E1224-B1224)</f>
        <v>156</v>
      </c>
      <c r="H1223" s="1" t="str">
        <f>IF(AND(S1223&lt;0.69,P1223&gt;=0.46),"TRADE",IF(AND(S1223&lt;0.69,P1223&lt;0.11,Q1223&gt;=0.26),"TRADE",IF(AND(S1223&lt;0.69,P1223&lt;0.46,P1223&gt;=0.11,R1223&lt;0.84),"TRADE","NO TRADE")))</f>
        <v>NO TRADE</v>
      </c>
      <c r="I1223" s="1">
        <f>IF((C1224-B1224)&gt;500,1,0)</f>
        <v>1</v>
      </c>
      <c r="J1223" s="1">
        <f>STDEV(E1219:E1223)</f>
        <v>913.57402546263324</v>
      </c>
      <c r="K1223" s="1">
        <f>STDEV(E1216:E1223)</f>
        <v>790.46874655846727</v>
      </c>
      <c r="L1223" s="1">
        <f>IFERROR((E1223-D1223)/(C1223-D1223),0)</f>
        <v>0.62831858407079644</v>
      </c>
      <c r="M1223" s="1">
        <f>D1223/E1223-1</f>
        <v>-1.1183744191541334E-2</v>
      </c>
      <c r="N1223" s="1">
        <f>SUM(L1214:L1223)</f>
        <v>3.5387612192740412</v>
      </c>
      <c r="O1223" s="1">
        <f>SUM(M1214:M1223)</f>
        <v>-5.5109671253845804E-2</v>
      </c>
      <c r="P1223" s="1">
        <f>(J1223-$P$2)/($P$1-$P$2)</f>
        <v>0.25344312988301304</v>
      </c>
      <c r="Q1223" s="1">
        <f>(K1223-Q$2)/(Q$1-Q$2)</f>
        <v>0.18252950514581465</v>
      </c>
      <c r="R1223" s="1">
        <f>IFERROR((N1223-R$2)/(R$1-R$2),0)</f>
        <v>0.25229624466951439</v>
      </c>
      <c r="S1223" s="1">
        <f>IFERROR((O1223-S$2)/(S$1-S$2),0)</f>
        <v>0.87061887997986498</v>
      </c>
    </row>
    <row r="1224" spans="1:19" x14ac:dyDescent="0.25">
      <c r="A1224" s="2">
        <v>41614</v>
      </c>
      <c r="B1224" s="1">
        <v>50788</v>
      </c>
      <c r="C1224" s="1">
        <v>51365</v>
      </c>
      <c r="D1224" s="1">
        <v>50610</v>
      </c>
      <c r="E1224" s="1">
        <v>50944</v>
      </c>
      <c r="F1224" s="1">
        <f>IF((C1225-B1225)&gt;500,500,(E1225-B1225))</f>
        <v>223</v>
      </c>
      <c r="G1224" s="1">
        <f>(E1225-B1225)</f>
        <v>223</v>
      </c>
      <c r="H1224" s="1" t="str">
        <f>IF(AND(S1224&lt;0.69,P1224&gt;=0.46),"TRADE",IF(AND(S1224&lt;0.69,P1224&lt;0.11,Q1224&gt;=0.26),"TRADE",IF(AND(S1224&lt;0.69,P1224&lt;0.46,P1224&gt;=0.11,R1224&lt;0.84),"TRADE","NO TRADE")))</f>
        <v>NO TRADE</v>
      </c>
      <c r="I1224" s="1">
        <f>IF((C1225-B1225)&gt;500,1,0)</f>
        <v>0</v>
      </c>
      <c r="J1224" s="1">
        <f>STDEV(E1220:E1224)</f>
        <v>424.6790552876372</v>
      </c>
      <c r="K1224" s="1">
        <f>STDEV(E1217:E1224)</f>
        <v>795.22126300977209</v>
      </c>
      <c r="L1224" s="1">
        <f>IFERROR((E1224-D1224)/(C1224-D1224),0)</f>
        <v>0.4423841059602649</v>
      </c>
      <c r="M1224" s="1">
        <f>D1224/E1224-1</f>
        <v>-6.5562185929648464E-3</v>
      </c>
      <c r="N1224" s="1">
        <f>SUM(L1215:L1224)</f>
        <v>3.3544786585676398</v>
      </c>
      <c r="O1224" s="1">
        <f>SUM(M1215:M1224)</f>
        <v>-4.8313869998701686E-2</v>
      </c>
      <c r="P1224" s="1">
        <f>(J1224-$P$2)/($P$1-$P$2)</f>
        <v>0.10743348403522236</v>
      </c>
      <c r="Q1224" s="1">
        <f>(K1224-Q$2)/(Q$1-Q$2)</f>
        <v>0.1838663112819468</v>
      </c>
      <c r="R1224" s="1">
        <f>IFERROR((N1224-R$2)/(R$1-R$2),0)</f>
        <v>0.22349067067029402</v>
      </c>
      <c r="S1224" s="1">
        <f>IFERROR((O1224-S$2)/(S$1-S$2),0)</f>
        <v>0.90009536340789187</v>
      </c>
    </row>
    <row r="1225" spans="1:19" x14ac:dyDescent="0.25">
      <c r="A1225" s="2">
        <v>41617</v>
      </c>
      <c r="B1225" s="1">
        <v>50942</v>
      </c>
      <c r="C1225" s="1">
        <v>51298</v>
      </c>
      <c r="D1225" s="1">
        <v>50832</v>
      </c>
      <c r="E1225" s="1">
        <v>51165</v>
      </c>
      <c r="F1225" s="1">
        <f>IF((C1226-B1226)&gt;500,500,(E1226-B1226))</f>
        <v>-174</v>
      </c>
      <c r="G1225" s="1">
        <f>(E1226-B1226)</f>
        <v>-174</v>
      </c>
      <c r="H1225" s="1" t="str">
        <f>IF(AND(S1225&lt;0.69,P1225&gt;=0.46),"TRADE",IF(AND(S1225&lt;0.69,P1225&lt;0.11,Q1225&gt;=0.26),"TRADE",IF(AND(S1225&lt;0.69,P1225&lt;0.46,P1225&gt;=0.11,R1225&lt;0.84),"TRADE","NO TRADE")))</f>
        <v>NO TRADE</v>
      </c>
      <c r="I1225" s="1">
        <f>IF((C1226-B1226)&gt;500,1,0)</f>
        <v>0</v>
      </c>
      <c r="J1225" s="1">
        <f>STDEV(E1221:E1225)</f>
        <v>400.21031970702603</v>
      </c>
      <c r="K1225" s="1">
        <f>STDEV(E1218:E1225)</f>
        <v>751.5087681267787</v>
      </c>
      <c r="L1225" s="1">
        <f>IFERROR((E1225-D1225)/(C1225-D1225),0)</f>
        <v>0.71459227467811159</v>
      </c>
      <c r="M1225" s="1">
        <f>D1225/E1225-1</f>
        <v>-6.5083553210202316E-3</v>
      </c>
      <c r="N1225" s="1">
        <f>SUM(L1216:L1225)</f>
        <v>3.900697781937446</v>
      </c>
      <c r="O1225" s="1">
        <f>SUM(M1216:M1225)</f>
        <v>-5.1990448188235616E-2</v>
      </c>
      <c r="P1225" s="1">
        <f>(J1225-$P$2)/($P$1-$P$2)</f>
        <v>0.10012583794675993</v>
      </c>
      <c r="Q1225" s="1">
        <f>(K1225-Q$2)/(Q$1-Q$2)</f>
        <v>0.17157069232218719</v>
      </c>
      <c r="R1225" s="1">
        <f>IFERROR((N1225-R$2)/(R$1-R$2),0)</f>
        <v>0.30887126945134674</v>
      </c>
      <c r="S1225" s="1">
        <f>IFERROR((O1225-S$2)/(S$1-S$2),0)</f>
        <v>0.88414837025625892</v>
      </c>
    </row>
    <row r="1226" spans="1:19" x14ac:dyDescent="0.25">
      <c r="A1226" s="2">
        <v>41618</v>
      </c>
      <c r="B1226" s="1">
        <v>51167</v>
      </c>
      <c r="C1226" s="1">
        <v>51334</v>
      </c>
      <c r="D1226" s="1">
        <v>50956</v>
      </c>
      <c r="E1226" s="1">
        <v>50993</v>
      </c>
      <c r="F1226" s="1">
        <f>IF((C1227-B1227)&gt;500,500,(E1227-B1227))</f>
        <v>-923</v>
      </c>
      <c r="G1226" s="1">
        <f>(E1227-B1227)</f>
        <v>-923</v>
      </c>
      <c r="H1226" s="1" t="str">
        <f>IF(AND(S1226&lt;0.69,P1226&gt;=0.46),"TRADE",IF(AND(S1226&lt;0.69,P1226&lt;0.11,Q1226&gt;=0.26),"TRADE",IF(AND(S1226&lt;0.69,P1226&lt;0.46,P1226&gt;=0.11,R1226&lt;0.84),"TRADE","NO TRADE")))</f>
        <v>NO TRADE</v>
      </c>
      <c r="I1226" s="1">
        <f>IF((C1227-B1227)&gt;500,1,0)</f>
        <v>0</v>
      </c>
      <c r="J1226" s="1">
        <f>STDEV(E1222:E1226)</f>
        <v>364.06139592107263</v>
      </c>
      <c r="K1226" s="1">
        <f>STDEV(E1219:E1226)</f>
        <v>693.44064531250876</v>
      </c>
      <c r="L1226" s="1">
        <f>IFERROR((E1226-D1226)/(C1226-D1226),0)</f>
        <v>9.7883597883597878E-2</v>
      </c>
      <c r="M1226" s="1">
        <f>D1226/E1226-1</f>
        <v>-7.2558978683345821E-4</v>
      </c>
      <c r="N1226" s="1">
        <f>SUM(L1217:L1226)</f>
        <v>3.9842517994730402</v>
      </c>
      <c r="O1226" s="1">
        <f>SUM(M1217:M1226)</f>
        <v>-5.2443913264201614E-2</v>
      </c>
      <c r="P1226" s="1">
        <f>(J1226-$P$2)/($P$1-$P$2)</f>
        <v>8.9329875865422528E-2</v>
      </c>
      <c r="Q1226" s="1">
        <f>(K1226-Q$2)/(Q$1-Q$2)</f>
        <v>0.15523706703395018</v>
      </c>
      <c r="R1226" s="1">
        <f>IFERROR((N1226-R$2)/(R$1-R$2),0)</f>
        <v>0.32193176430136272</v>
      </c>
      <c r="S1226" s="1">
        <f>IFERROR((O1226-S$2)/(S$1-S$2),0)</f>
        <v>0.88218148580877997</v>
      </c>
    </row>
    <row r="1227" spans="1:19" x14ac:dyDescent="0.25">
      <c r="A1227" s="2">
        <v>41619</v>
      </c>
      <c r="B1227" s="1">
        <v>50991</v>
      </c>
      <c r="C1227" s="1">
        <v>51039</v>
      </c>
      <c r="D1227" s="1">
        <v>50068</v>
      </c>
      <c r="E1227" s="1">
        <v>50068</v>
      </c>
      <c r="F1227" s="1">
        <f>IF((C1228-B1228)&gt;500,500,(E1228-B1228))</f>
        <v>45</v>
      </c>
      <c r="G1227" s="1">
        <f>(E1228-B1228)</f>
        <v>45</v>
      </c>
      <c r="H1227" s="1" t="str">
        <f>IF(AND(S1227&lt;0.69,P1227&gt;=0.46),"TRADE",IF(AND(S1227&lt;0.69,P1227&lt;0.11,Q1227&gt;=0.26),"TRADE",IF(AND(S1227&lt;0.69,P1227&lt;0.46,P1227&gt;=0.11,R1227&lt;0.84),"TRADE","NO TRADE")))</f>
        <v>NO TRADE</v>
      </c>
      <c r="I1227" s="1">
        <f>IF((C1228-B1228)&gt;500,1,0)</f>
        <v>0</v>
      </c>
      <c r="J1227" s="1">
        <f>STDEV(E1223:E1227)</f>
        <v>426.27021946178695</v>
      </c>
      <c r="K1227" s="1">
        <f>STDEV(E1220:E1227)</f>
        <v>450.35414635912605</v>
      </c>
      <c r="L1227" s="1">
        <f>IFERROR((E1227-D1227)/(C1227-D1227),0)</f>
        <v>0</v>
      </c>
      <c r="M1227" s="1">
        <f>D1227/E1227-1</f>
        <v>0</v>
      </c>
      <c r="N1227" s="1">
        <f>SUM(L1218:L1227)</f>
        <v>3.3631991678940922</v>
      </c>
      <c r="O1227" s="1">
        <f>SUM(M1218:M1227)</f>
        <v>-4.4480318269889851E-2</v>
      </c>
      <c r="P1227" s="1">
        <f>(J1227-$P$2)/($P$1-$P$2)</f>
        <v>0.10790868900096406</v>
      </c>
      <c r="Q1227" s="1">
        <f>(K1227-Q$2)/(Q$1-Q$2)</f>
        <v>8.6860760136041715E-2</v>
      </c>
      <c r="R1227" s="1">
        <f>IFERROR((N1227-R$2)/(R$1-R$2),0)</f>
        <v>0.22485379084700041</v>
      </c>
      <c r="S1227" s="1">
        <f>IFERROR((O1227-S$2)/(S$1-S$2),0)</f>
        <v>0.91672322225224379</v>
      </c>
    </row>
    <row r="1228" spans="1:19" x14ac:dyDescent="0.25">
      <c r="A1228" s="2">
        <v>41620</v>
      </c>
      <c r="B1228" s="1">
        <v>50077</v>
      </c>
      <c r="C1228" s="1">
        <v>50331</v>
      </c>
      <c r="D1228" s="1">
        <v>49842</v>
      </c>
      <c r="E1228" s="1">
        <v>50122</v>
      </c>
      <c r="F1228" s="1">
        <f>IF((C1229-B1229)&gt;500,500,(E1229-B1229))</f>
        <v>-82</v>
      </c>
      <c r="G1228" s="1">
        <f>(E1229-B1229)</f>
        <v>-82</v>
      </c>
      <c r="H1228" s="1" t="str">
        <f>IF(AND(S1228&lt;0.69,P1228&gt;=0.46),"TRADE",IF(AND(S1228&lt;0.69,P1228&lt;0.11,Q1228&gt;=0.26),"TRADE",IF(AND(S1228&lt;0.69,P1228&lt;0.46,P1228&gt;=0.11,R1228&lt;0.84),"TRADE","NO TRADE")))</f>
        <v>NO TRADE</v>
      </c>
      <c r="I1228" s="1">
        <f>IF((C1229-B1229)&gt;500,1,0)</f>
        <v>0</v>
      </c>
      <c r="J1228" s="1">
        <f>STDEV(E1224:E1228)</f>
        <v>521.16820701190125</v>
      </c>
      <c r="K1228" s="1">
        <f>STDEV(E1221:E1228)</f>
        <v>438.55540047491638</v>
      </c>
      <c r="L1228" s="1">
        <f>IFERROR((E1228-D1228)/(C1228-D1228),0)</f>
        <v>0.57259713701431492</v>
      </c>
      <c r="M1228" s="1">
        <f>D1228/E1228-1</f>
        <v>-5.5863692590080172E-3</v>
      </c>
      <c r="N1228" s="1">
        <f>SUM(L1219:L1228)</f>
        <v>3.7386872378913245</v>
      </c>
      <c r="O1228" s="1">
        <f>SUM(M1219:M1228)</f>
        <v>-4.7173559671934151E-2</v>
      </c>
      <c r="P1228" s="1">
        <f>(J1228-$P$2)/($P$1-$P$2)</f>
        <v>0.13625019873034538</v>
      </c>
      <c r="Q1228" s="1">
        <f>(K1228-Q$2)/(Q$1-Q$2)</f>
        <v>8.3541963439957539E-2</v>
      </c>
      <c r="R1228" s="1">
        <f>IFERROR((N1228-R$2)/(R$1-R$2),0)</f>
        <v>0.28354707872333934</v>
      </c>
      <c r="S1228" s="1">
        <f>IFERROR((O1228-S$2)/(S$1-S$2),0)</f>
        <v>0.90504140835356006</v>
      </c>
    </row>
    <row r="1229" spans="1:19" x14ac:dyDescent="0.25">
      <c r="A1229" s="2">
        <v>41621</v>
      </c>
      <c r="B1229" s="1">
        <v>50133</v>
      </c>
      <c r="C1229" s="1">
        <v>50519</v>
      </c>
      <c r="D1229" s="1">
        <v>50006</v>
      </c>
      <c r="E1229" s="1">
        <v>50051</v>
      </c>
      <c r="F1229" s="1">
        <f>IF((C1230-B1230)&gt;500,500,(E1230-B1230))</f>
        <v>500</v>
      </c>
      <c r="G1229" s="1">
        <f>(E1230-B1230)</f>
        <v>231</v>
      </c>
      <c r="H1229" s="1" t="str">
        <f>IF(AND(S1229&lt;0.69,P1229&gt;=0.46),"TRADE",IF(AND(S1229&lt;0.69,P1229&lt;0.11,Q1229&gt;=0.26),"TRADE",IF(AND(S1229&lt;0.69,P1229&lt;0.46,P1229&gt;=0.11,R1229&lt;0.84),"TRADE","NO TRADE")))</f>
        <v>NO TRADE</v>
      </c>
      <c r="I1229" s="1">
        <f>IF((C1230-B1230)&gt;500,1,0)</f>
        <v>1</v>
      </c>
      <c r="J1229" s="1">
        <f>STDEV(E1225:E1229)</f>
        <v>550.98611597752631</v>
      </c>
      <c r="K1229" s="1">
        <f>STDEV(E1222:E1229)</f>
        <v>472.39025558475333</v>
      </c>
      <c r="L1229" s="1">
        <f>IFERROR((E1229-D1229)/(C1229-D1229),0)</f>
        <v>8.771929824561403E-2</v>
      </c>
      <c r="M1229" s="1">
        <f>D1229/E1229-1</f>
        <v>-8.9908293540585937E-4</v>
      </c>
      <c r="N1229" s="1">
        <f>SUM(L1220:L1229)</f>
        <v>2.8264065361369388</v>
      </c>
      <c r="O1229" s="1">
        <f>SUM(M1220:M1229)</f>
        <v>-3.5973256151031197E-2</v>
      </c>
      <c r="P1229" s="1">
        <f>(J1229-$P$2)/($P$1-$P$2)</f>
        <v>0.14515538817509299</v>
      </c>
      <c r="Q1229" s="1">
        <f>(K1229-Q$2)/(Q$1-Q$2)</f>
        <v>9.3059161831465675E-2</v>
      </c>
      <c r="R1229" s="1">
        <f>IFERROR((N1229-R$2)/(R$1-R$2),0)</f>
        <v>0.14094666573953044</v>
      </c>
      <c r="S1229" s="1">
        <f>IFERROR((O1229-S$2)/(S$1-S$2),0)</f>
        <v>0.95362222299596322</v>
      </c>
    </row>
    <row r="1230" spans="1:19" x14ac:dyDescent="0.25">
      <c r="A1230" s="2">
        <v>41624</v>
      </c>
      <c r="B1230" s="1">
        <v>50049</v>
      </c>
      <c r="C1230" s="1">
        <v>50611</v>
      </c>
      <c r="D1230" s="1">
        <v>50049</v>
      </c>
      <c r="E1230" s="1">
        <v>50280</v>
      </c>
      <c r="F1230" s="1">
        <f>IF((C1231-B1231)&gt;500,500,(E1231-B1231))</f>
        <v>-189</v>
      </c>
      <c r="G1230" s="1">
        <f>(E1231-B1231)</f>
        <v>-189</v>
      </c>
      <c r="H1230" s="1" t="str">
        <f>IF(AND(S1230&lt;0.69,P1230&gt;=0.46),"TRADE",IF(AND(S1230&lt;0.69,P1230&lt;0.11,Q1230&gt;=0.26),"TRADE",IF(AND(S1230&lt;0.69,P1230&lt;0.46,P1230&gt;=0.11,R1230&lt;0.84),"TRADE","NO TRADE")))</f>
        <v>NO TRADE</v>
      </c>
      <c r="I1230" s="1">
        <f>IF((C1231-B1231)&gt;500,1,0)</f>
        <v>0</v>
      </c>
      <c r="J1230" s="1">
        <f>STDEV(E1226:E1230)</f>
        <v>396.26973136993439</v>
      </c>
      <c r="K1230" s="1">
        <f>STDEV(E1223:E1230)</f>
        <v>466.56003671247163</v>
      </c>
      <c r="L1230" s="1">
        <f>IFERROR((E1230-D1230)/(C1230-D1230),0)</f>
        <v>0.4110320284697509</v>
      </c>
      <c r="M1230" s="1">
        <f>D1230/E1230-1</f>
        <v>-4.5942720763723077E-3</v>
      </c>
      <c r="N1230" s="1">
        <f>SUM(L1221:L1230)</f>
        <v>3.2374385646066899</v>
      </c>
      <c r="O1230" s="1">
        <f>SUM(M1221:M1230)</f>
        <v>-4.0567528227403504E-2</v>
      </c>
      <c r="P1230" s="1">
        <f>(J1230-$P$2)/($P$1-$P$2)</f>
        <v>9.8948971865841284E-2</v>
      </c>
      <c r="Q1230" s="1">
        <f>(K1230-Q$2)/(Q$1-Q$2)</f>
        <v>9.1419215406594256E-2</v>
      </c>
      <c r="R1230" s="1">
        <f>IFERROR((N1230-R$2)/(R$1-R$2),0)</f>
        <v>0.20519590053825112</v>
      </c>
      <c r="S1230" s="1">
        <f>IFERROR((O1230-S$2)/(S$1-S$2),0)</f>
        <v>0.93369477373153309</v>
      </c>
    </row>
    <row r="1231" spans="1:19" x14ac:dyDescent="0.25">
      <c r="A1231" s="2">
        <v>41625</v>
      </c>
      <c r="B1231" s="1">
        <v>50279</v>
      </c>
      <c r="C1231" s="1">
        <v>50563</v>
      </c>
      <c r="D1231" s="1">
        <v>50049</v>
      </c>
      <c r="E1231" s="1">
        <v>50090</v>
      </c>
      <c r="F1231" s="1">
        <f>IF((C1232-B1232)&gt;500,500,(E1232-B1232))</f>
        <v>500</v>
      </c>
      <c r="G1231" s="1">
        <f>(E1232-B1232)</f>
        <v>453</v>
      </c>
      <c r="H1231" s="1" t="str">
        <f>IF(AND(S1231&lt;0.69,P1231&gt;=0.46),"TRADE",IF(AND(S1231&lt;0.69,P1231&lt;0.11,Q1231&gt;=0.26),"TRADE",IF(AND(S1231&lt;0.69,P1231&lt;0.46,P1231&gt;=0.11,R1231&lt;0.84),"TRADE","NO TRADE")))</f>
        <v>NO TRADE</v>
      </c>
      <c r="I1231" s="1">
        <f>IF((C1232-B1232)&gt;500,1,0)</f>
        <v>1</v>
      </c>
      <c r="J1231" s="1">
        <f>STDEV(E1227:E1231)</f>
        <v>92.120573163653305</v>
      </c>
      <c r="K1231" s="1">
        <f>STDEV(E1224:E1231)</f>
        <v>481.02908658713886</v>
      </c>
      <c r="L1231" s="1">
        <f>IFERROR((E1231-D1231)/(C1231-D1231),0)</f>
        <v>7.9766536964980539E-2</v>
      </c>
      <c r="M1231" s="1">
        <f>D1231/E1231-1</f>
        <v>-8.1852665202630792E-4</v>
      </c>
      <c r="N1231" s="1">
        <f>SUM(L1222:L1231)</f>
        <v>3.196198325192193</v>
      </c>
      <c r="O1231" s="1">
        <f>SUM(M1222:M1231)</f>
        <v>-3.8903383922707757E-2</v>
      </c>
      <c r="P1231" s="1">
        <f>(J1231-$P$2)/($P$1-$P$2)</f>
        <v>8.1141022440347366E-3</v>
      </c>
      <c r="Q1231" s="1">
        <f>(K1231-Q$2)/(Q$1-Q$2)</f>
        <v>9.5489125496257932E-2</v>
      </c>
      <c r="R1231" s="1">
        <f>IFERROR((N1231-R$2)/(R$1-R$2),0)</f>
        <v>0.19874955659964863</v>
      </c>
      <c r="S1231" s="1">
        <f>IFERROR((O1231-S$2)/(S$1-S$2),0)</f>
        <v>0.94091292508374913</v>
      </c>
    </row>
    <row r="1232" spans="1:19" x14ac:dyDescent="0.25">
      <c r="A1232" s="2">
        <v>41626</v>
      </c>
      <c r="B1232" s="1">
        <v>50110</v>
      </c>
      <c r="C1232" s="1">
        <v>50869</v>
      </c>
      <c r="D1232" s="1">
        <v>50110</v>
      </c>
      <c r="E1232" s="1">
        <v>50563</v>
      </c>
      <c r="F1232" s="1">
        <f>IF((C1233-B1233)&gt;500,500,(E1233-B1233))</f>
        <v>500</v>
      </c>
      <c r="G1232" s="1">
        <f>(E1233-B1233)</f>
        <v>241</v>
      </c>
      <c r="H1232" s="1" t="str">
        <f>IF(AND(S1232&lt;0.69,P1232&gt;=0.46),"TRADE",IF(AND(S1232&lt;0.69,P1232&lt;0.11,Q1232&gt;=0.26),"TRADE",IF(AND(S1232&lt;0.69,P1232&lt;0.46,P1232&gt;=0.11,R1232&lt;0.84),"TRADE","NO TRADE")))</f>
        <v>NO TRADE</v>
      </c>
      <c r="I1232" s="1">
        <f>IF((C1233-B1233)&gt;500,1,0)</f>
        <v>1</v>
      </c>
      <c r="J1232" s="1">
        <f>STDEV(E1228:E1232)</f>
        <v>209.94451647995001</v>
      </c>
      <c r="K1232" s="1">
        <f>STDEV(E1225:E1232)</f>
        <v>444.18046525515473</v>
      </c>
      <c r="L1232" s="1">
        <f>IFERROR((E1232-D1232)/(C1232-D1232),0)</f>
        <v>0.59683794466403162</v>
      </c>
      <c r="M1232" s="1">
        <f>D1232/E1232-1</f>
        <v>-8.959120305361612E-3</v>
      </c>
      <c r="N1232" s="1">
        <f>SUM(L1223:L1232)</f>
        <v>3.631131507951463</v>
      </c>
      <c r="O1232" s="1">
        <f>SUM(M1223:M1232)</f>
        <v>-4.5831279120533974E-2</v>
      </c>
      <c r="P1232" s="1">
        <f>(J1232-$P$2)/($P$1-$P$2)</f>
        <v>4.3302503200266323E-2</v>
      </c>
      <c r="Q1232" s="1">
        <f>(K1232-Q$2)/(Q$1-Q$2)</f>
        <v>8.5124203331478437E-2</v>
      </c>
      <c r="R1232" s="1">
        <f>IFERROR((N1232-R$2)/(R$1-R$2),0)</f>
        <v>0.26673482841627477</v>
      </c>
      <c r="S1232" s="1">
        <f>IFERROR((O1232-S$2)/(S$1-S$2),0)</f>
        <v>0.9108634900983964</v>
      </c>
    </row>
    <row r="1233" spans="1:19" x14ac:dyDescent="0.25">
      <c r="A1233" s="2">
        <v>41627</v>
      </c>
      <c r="B1233" s="1">
        <v>50578</v>
      </c>
      <c r="C1233" s="1">
        <v>51168</v>
      </c>
      <c r="D1233" s="1">
        <v>50578</v>
      </c>
      <c r="E1233" s="1">
        <v>50819</v>
      </c>
      <c r="F1233" s="1">
        <f>IF((C1234-B1234)&gt;500,500,(E1234-B1234))</f>
        <v>-434</v>
      </c>
      <c r="G1233" s="1">
        <f>(E1234-B1234)</f>
        <v>-434</v>
      </c>
      <c r="H1233" s="1" t="str">
        <f>IF(AND(S1233&lt;0.69,P1233&gt;=0.46),"TRADE",IF(AND(S1233&lt;0.69,P1233&lt;0.11,Q1233&gt;=0.26),"TRADE",IF(AND(S1233&lt;0.69,P1233&lt;0.46,P1233&gt;=0.11,R1233&lt;0.84),"TRADE","NO TRADE")))</f>
        <v>NO TRADE</v>
      </c>
      <c r="I1233" s="1">
        <f>IF((C1234-B1234)&gt;500,1,0)</f>
        <v>0</v>
      </c>
      <c r="J1233" s="1">
        <f>STDEV(E1229:E1233)</f>
        <v>326.59960195934104</v>
      </c>
      <c r="K1233" s="1">
        <f>STDEV(E1226:E1233)</f>
        <v>371.84165216623364</v>
      </c>
      <c r="L1233" s="1">
        <f>IFERROR((E1233-D1233)/(C1233-D1233),0)</f>
        <v>0.40847457627118644</v>
      </c>
      <c r="M1233" s="1">
        <f>D1233/E1233-1</f>
        <v>-4.7423207855329386E-3</v>
      </c>
      <c r="N1233" s="1">
        <f>SUM(L1224:L1233)</f>
        <v>3.411287500151853</v>
      </c>
      <c r="O1233" s="1">
        <f>SUM(M1224:M1233)</f>
        <v>-3.9389855714525579E-2</v>
      </c>
      <c r="P1233" s="1">
        <f>(J1233-$P$2)/($P$1-$P$2)</f>
        <v>7.8141821982975215E-2</v>
      </c>
      <c r="Q1233" s="1">
        <f>(K1233-Q$2)/(Q$1-Q$2)</f>
        <v>6.477646330603562E-2</v>
      </c>
      <c r="R1233" s="1">
        <f>IFERROR((N1233-R$2)/(R$1-R$2),0)</f>
        <v>0.23237057381355003</v>
      </c>
      <c r="S1233" s="1">
        <f>IFERROR((O1233-S$2)/(S$1-S$2),0)</f>
        <v>0.93880287548527586</v>
      </c>
    </row>
    <row r="1234" spans="1:19" x14ac:dyDescent="0.25">
      <c r="A1234" s="2">
        <v>41628</v>
      </c>
      <c r="B1234" s="1">
        <v>51620</v>
      </c>
      <c r="C1234" s="1">
        <v>51641</v>
      </c>
      <c r="D1234" s="1">
        <v>51025</v>
      </c>
      <c r="E1234" s="1">
        <v>51186</v>
      </c>
      <c r="F1234" s="1">
        <f>IF((C1235-B1235)&gt;500,500,(E1235-B1235))</f>
        <v>168</v>
      </c>
      <c r="G1234" s="1">
        <f>(E1235-B1235)</f>
        <v>168</v>
      </c>
      <c r="H1234" s="1" t="str">
        <f>IF(AND(S1234&lt;0.69,P1234&gt;=0.46),"TRADE",IF(AND(S1234&lt;0.69,P1234&lt;0.11,Q1234&gt;=0.26),"TRADE",IF(AND(S1234&lt;0.69,P1234&lt;0.46,P1234&gt;=0.11,R1234&lt;0.84),"TRADE","NO TRADE")))</f>
        <v>NO TRADE</v>
      </c>
      <c r="I1234" s="1">
        <f>IF((C1235-B1235)&gt;500,1,0)</f>
        <v>0</v>
      </c>
      <c r="J1234" s="1">
        <f>STDEV(E1230:E1234)</f>
        <v>434.29747869403985</v>
      </c>
      <c r="K1234" s="1">
        <f>STDEV(E1227:E1234)</f>
        <v>420.82909238787187</v>
      </c>
      <c r="L1234" s="1">
        <f>IFERROR((E1234-D1234)/(C1234-D1234),0)</f>
        <v>0.26136363636363635</v>
      </c>
      <c r="M1234" s="1">
        <f>D1234/E1234-1</f>
        <v>-3.1453913179384507E-3</v>
      </c>
      <c r="N1234" s="1">
        <f>SUM(L1225:L1234)</f>
        <v>3.2302670305552241</v>
      </c>
      <c r="O1234" s="1">
        <f>SUM(M1225:M1234)</f>
        <v>-3.5979028439499183E-2</v>
      </c>
      <c r="P1234" s="1">
        <f>(J1234-$P$2)/($P$1-$P$2)</f>
        <v>0.11030604906627652</v>
      </c>
      <c r="Q1234" s="1">
        <f>(K1234-Q$2)/(Q$1-Q$2)</f>
        <v>7.8555839211976161E-2</v>
      </c>
      <c r="R1234" s="1">
        <f>IFERROR((N1234-R$2)/(R$1-R$2),0)</f>
        <v>0.20407490377102827</v>
      </c>
      <c r="S1234" s="1">
        <f>IFERROR((O1234-S$2)/(S$1-S$2),0)</f>
        <v>0.95359718595338649</v>
      </c>
    </row>
    <row r="1235" spans="1:19" x14ac:dyDescent="0.25">
      <c r="A1235" s="2">
        <v>41631</v>
      </c>
      <c r="B1235" s="1">
        <v>51188</v>
      </c>
      <c r="C1235" s="1">
        <v>51605</v>
      </c>
      <c r="D1235" s="1">
        <v>51188</v>
      </c>
      <c r="E1235" s="1">
        <v>51356</v>
      </c>
      <c r="F1235" s="1">
        <f>IF((C1236-B1236)&gt;500,500,(E1236-B1236))</f>
        <v>-135</v>
      </c>
      <c r="G1235" s="1">
        <f>(E1236-B1236)</f>
        <v>-135</v>
      </c>
      <c r="H1235" s="1" t="str">
        <f>IF(AND(S1235&lt;0.69,P1235&gt;=0.46),"TRADE",IF(AND(S1235&lt;0.69,P1235&lt;0.11,Q1235&gt;=0.26),"TRADE",IF(AND(S1235&lt;0.69,P1235&lt;0.46,P1235&gt;=0.11,R1235&lt;0.84),"TRADE","NO TRADE")))</f>
        <v>NO TRADE</v>
      </c>
      <c r="I1235" s="1">
        <f>IF((C1236-B1236)&gt;500,1,0)</f>
        <v>0</v>
      </c>
      <c r="J1235" s="1">
        <f>STDEV(E1231:E1235)</f>
        <v>504.65899377698599</v>
      </c>
      <c r="K1235" s="1">
        <f>STDEV(E1228:E1235)</f>
        <v>513.08393562847004</v>
      </c>
      <c r="L1235" s="1">
        <f>IFERROR((E1235-D1235)/(C1235-D1235),0)</f>
        <v>0.40287769784172661</v>
      </c>
      <c r="M1235" s="1">
        <f>D1235/E1235-1</f>
        <v>-3.2712828101877367E-3</v>
      </c>
      <c r="N1235" s="1">
        <f>SUM(L1226:L1235)</f>
        <v>2.918552453718839</v>
      </c>
      <c r="O1235" s="1">
        <f>SUM(M1226:M1235)</f>
        <v>-3.2741955928666688E-2</v>
      </c>
      <c r="P1235" s="1">
        <f>(J1235-$P$2)/($P$1-$P$2)</f>
        <v>0.13131968292488963</v>
      </c>
      <c r="Q1235" s="1">
        <f>(K1235-Q$2)/(Q$1-Q$2)</f>
        <v>0.10450563692347839</v>
      </c>
      <c r="R1235" s="1">
        <f>IFERROR((N1235-R$2)/(R$1-R$2),0)</f>
        <v>0.1553501775935921</v>
      </c>
      <c r="S1235" s="1">
        <f>IFERROR((O1235-S$2)/(S$1-S$2),0)</f>
        <v>0.96763784291766253</v>
      </c>
    </row>
    <row r="1236" spans="1:19" x14ac:dyDescent="0.25">
      <c r="A1236" s="2">
        <v>41634</v>
      </c>
      <c r="B1236" s="1">
        <v>51356</v>
      </c>
      <c r="C1236" s="1">
        <v>51610</v>
      </c>
      <c r="D1236" s="1">
        <v>51185</v>
      </c>
      <c r="E1236" s="1">
        <v>51221</v>
      </c>
      <c r="F1236" s="1">
        <f>IF((C1237-B1237)&gt;500,500,(E1237-B1237))</f>
        <v>28</v>
      </c>
      <c r="G1236" s="1">
        <f>(E1237-B1237)</f>
        <v>28</v>
      </c>
      <c r="H1236" s="1" t="str">
        <f>IF(AND(S1236&lt;0.69,P1236&gt;=0.46),"TRADE",IF(AND(S1236&lt;0.69,P1236&lt;0.11,Q1236&gt;=0.26),"TRADE",IF(AND(S1236&lt;0.69,P1236&lt;0.46,P1236&gt;=0.11,R1236&lt;0.84),"TRADE","NO TRADE")))</f>
        <v>NO TRADE</v>
      </c>
      <c r="I1236" s="1">
        <f>IF((C1237-B1237)&gt;500,1,0)</f>
        <v>0</v>
      </c>
      <c r="J1236" s="1">
        <f>STDEV(E1232:E1236)</f>
        <v>327.75676957158339</v>
      </c>
      <c r="K1236" s="1">
        <f>STDEV(E1229:E1236)</f>
        <v>526.50593538914643</v>
      </c>
      <c r="L1236" s="1">
        <f>IFERROR((E1236-D1236)/(C1236-D1236),0)</f>
        <v>8.4705882352941173E-2</v>
      </c>
      <c r="M1236" s="1">
        <f>D1236/E1236-1</f>
        <v>-7.0283672712367906E-4</v>
      </c>
      <c r="N1236" s="1">
        <f>SUM(L1227:L1236)</f>
        <v>2.9053747381881823</v>
      </c>
      <c r="O1236" s="1">
        <f>SUM(M1227:M1236)</f>
        <v>-3.2719202868956909E-2</v>
      </c>
      <c r="P1236" s="1">
        <f>(J1236-$P$2)/($P$1-$P$2)</f>
        <v>7.8487412843093005E-2</v>
      </c>
      <c r="Q1236" s="1">
        <f>(K1236-Q$2)/(Q$1-Q$2)</f>
        <v>0.10828102872339757</v>
      </c>
      <c r="R1236" s="1">
        <f>IFERROR((N1236-R$2)/(R$1-R$2),0)</f>
        <v>0.15329034264011665</v>
      </c>
      <c r="S1236" s="1">
        <f>IFERROR((O1236-S$2)/(S$1-S$2),0)</f>
        <v>0.96773653329460152</v>
      </c>
    </row>
    <row r="1237" spans="1:19" x14ac:dyDescent="0.25">
      <c r="A1237" s="2">
        <v>41635</v>
      </c>
      <c r="B1237" s="1">
        <v>51239</v>
      </c>
      <c r="C1237" s="1">
        <v>51395</v>
      </c>
      <c r="D1237" s="1">
        <v>51207</v>
      </c>
      <c r="E1237" s="1">
        <v>51267</v>
      </c>
      <c r="F1237" s="1">
        <f>IF((C1238-B1238)&gt;500,500,(E1238-B1238))</f>
        <v>500</v>
      </c>
      <c r="G1237" s="1">
        <f>(E1238-B1238)</f>
        <v>233</v>
      </c>
      <c r="H1237" s="1" t="str">
        <f>IF(AND(S1237&lt;0.69,P1237&gt;=0.46),"TRADE",IF(AND(S1237&lt;0.69,P1237&lt;0.11,Q1237&gt;=0.26),"TRADE",IF(AND(S1237&lt;0.69,P1237&lt;0.46,P1237&gt;=0.11,R1237&lt;0.84),"TRADE","NO TRADE")))</f>
        <v>NO TRADE</v>
      </c>
      <c r="I1237" s="1">
        <f>IF((C1238-B1238)&gt;500,1,0)</f>
        <v>1</v>
      </c>
      <c r="J1237" s="1">
        <f>STDEV(E1233:E1237)</f>
        <v>206.19335585803924</v>
      </c>
      <c r="K1237" s="1">
        <f>STDEV(E1230:E1237)</f>
        <v>487.88925851204039</v>
      </c>
      <c r="L1237" s="1">
        <f>IFERROR((E1237-D1237)/(C1237-D1237),0)</f>
        <v>0.31914893617021278</v>
      </c>
      <c r="M1237" s="1">
        <f>D1237/E1237-1</f>
        <v>-1.1703434958160175E-3</v>
      </c>
      <c r="N1237" s="1">
        <f>SUM(L1228:L1237)</f>
        <v>3.2245236743583949</v>
      </c>
      <c r="O1237" s="1">
        <f>SUM(M1228:M1237)</f>
        <v>-3.3889546364772927E-2</v>
      </c>
      <c r="P1237" s="1">
        <f>(J1237-$P$2)/($P$1-$P$2)</f>
        <v>4.21822101571055E-2</v>
      </c>
      <c r="Q1237" s="1">
        <f>(K1237-Q$2)/(Q$1-Q$2)</f>
        <v>9.7418781083586287E-2</v>
      </c>
      <c r="R1237" s="1">
        <f>IFERROR((N1237-R$2)/(R$1-R$2),0)</f>
        <v>0.20317714832798758</v>
      </c>
      <c r="S1237" s="1">
        <f>IFERROR((O1237-S$2)/(S$1-S$2),0)</f>
        <v>0.96266022082395553</v>
      </c>
    </row>
    <row r="1238" spans="1:19" x14ac:dyDescent="0.25">
      <c r="A1238" s="2">
        <v>41638</v>
      </c>
      <c r="B1238" s="1">
        <v>51274</v>
      </c>
      <c r="C1238" s="1">
        <v>51996</v>
      </c>
      <c r="D1238" s="1">
        <v>51274</v>
      </c>
      <c r="E1238" s="1">
        <v>51507</v>
      </c>
      <c r="F1238" s="1">
        <f>IF((C1239-B1239)&gt;500,500,(E1239-B1239))</f>
        <v>-1166</v>
      </c>
      <c r="G1238" s="1">
        <f>(E1239-B1239)</f>
        <v>-1166</v>
      </c>
      <c r="H1238" s="1" t="str">
        <f>IF(AND(S1238&lt;0.69,P1238&gt;=0.46),"TRADE",IF(AND(S1238&lt;0.69,P1238&lt;0.11,Q1238&gt;=0.26),"TRADE",IF(AND(S1238&lt;0.69,P1238&lt;0.46,P1238&gt;=0.11,R1238&lt;0.84),"TRADE","NO TRADE")))</f>
        <v>NO TRADE</v>
      </c>
      <c r="I1238" s="1">
        <f>IF((C1239-B1239)&gt;500,1,0)</f>
        <v>0</v>
      </c>
      <c r="J1238" s="1">
        <f>STDEV(E1234:E1238)</f>
        <v>128.48852088805444</v>
      </c>
      <c r="K1238" s="1">
        <f>STDEV(E1231:E1238)</f>
        <v>476.64465275506871</v>
      </c>
      <c r="L1238" s="1">
        <f>IFERROR((E1238-D1238)/(C1238-D1238),0)</f>
        <v>0.32271468144044324</v>
      </c>
      <c r="M1238" s="1">
        <f>D1238/E1238-1</f>
        <v>-4.523656978663082E-3</v>
      </c>
      <c r="N1238" s="1">
        <f>SUM(L1229:L1238)</f>
        <v>2.974641218784523</v>
      </c>
      <c r="O1238" s="1">
        <f>SUM(M1229:M1238)</f>
        <v>-3.2826834084427992E-2</v>
      </c>
      <c r="P1238" s="1">
        <f>(J1238-$P$2)/($P$1-$P$2)</f>
        <v>1.8975476345613401E-2</v>
      </c>
      <c r="Q1238" s="1">
        <f>(K1238-Q$2)/(Q$1-Q$2)</f>
        <v>9.4255855057274421E-2</v>
      </c>
      <c r="R1238" s="1">
        <f>IFERROR((N1238-R$2)/(R$1-R$2),0)</f>
        <v>0.16411752414245262</v>
      </c>
      <c r="S1238" s="1">
        <f>IFERROR((O1238-S$2)/(S$1-S$2),0)</f>
        <v>0.9672696877203919</v>
      </c>
    </row>
    <row r="1239" spans="1:19" x14ac:dyDescent="0.25">
      <c r="A1239" s="2">
        <v>41641</v>
      </c>
      <c r="B1239" s="1">
        <v>51507</v>
      </c>
      <c r="C1239" s="1">
        <v>51656</v>
      </c>
      <c r="D1239" s="1">
        <v>50246</v>
      </c>
      <c r="E1239" s="1">
        <v>50341</v>
      </c>
      <c r="F1239" s="1">
        <f>IF((C1240-B1240)&gt;500,500,(E1240-B1240))</f>
        <v>500</v>
      </c>
      <c r="G1239" s="1">
        <f>(E1240-B1240)</f>
        <v>633</v>
      </c>
      <c r="H1239" s="1" t="str">
        <f>IF(AND(S1239&lt;0.69,P1239&gt;=0.46),"TRADE",IF(AND(S1239&lt;0.69,P1239&lt;0.11,Q1239&gt;=0.26),"TRADE",IF(AND(S1239&lt;0.69,P1239&lt;0.46,P1239&gt;=0.11,R1239&lt;0.84),"TRADE","NO TRADE")))</f>
        <v>NO TRADE</v>
      </c>
      <c r="I1239" s="1">
        <f>IF((C1240-B1240)&gt;500,1,0)</f>
        <v>1</v>
      </c>
      <c r="J1239" s="1">
        <f>STDEV(E1235:E1239)</f>
        <v>458.91807547753007</v>
      </c>
      <c r="K1239" s="1">
        <f>STDEV(E1232:E1239)</f>
        <v>411.97642096189367</v>
      </c>
      <c r="L1239" s="1">
        <f>IFERROR((E1239-D1239)/(C1239-D1239),0)</f>
        <v>6.7375886524822695E-2</v>
      </c>
      <c r="M1239" s="1">
        <f>D1239/E1239-1</f>
        <v>-1.8871297749349925E-3</v>
      </c>
      <c r="N1239" s="1">
        <f>SUM(L1230:L1239)</f>
        <v>2.9542978070637318</v>
      </c>
      <c r="O1239" s="1">
        <f>SUM(M1230:M1239)</f>
        <v>-3.3814880923957125E-2</v>
      </c>
      <c r="P1239" s="1">
        <f>(J1239-$P$2)/($P$1-$P$2)</f>
        <v>0.11765904886423294</v>
      </c>
      <c r="Q1239" s="1">
        <f>(K1239-Q$2)/(Q$1-Q$2)</f>
        <v>7.6065725689031749E-2</v>
      </c>
      <c r="R1239" s="1">
        <f>IFERROR((N1239-R$2)/(R$1-R$2),0)</f>
        <v>0.16093760494948309</v>
      </c>
      <c r="S1239" s="1">
        <f>IFERROR((O1239-S$2)/(S$1-S$2),0)</f>
        <v>0.96298407882777626</v>
      </c>
    </row>
    <row r="1240" spans="1:19" x14ac:dyDescent="0.25">
      <c r="A1240" s="2">
        <v>41642</v>
      </c>
      <c r="B1240" s="1">
        <v>50348</v>
      </c>
      <c r="C1240" s="1">
        <v>50981</v>
      </c>
      <c r="D1240" s="1">
        <v>50269</v>
      </c>
      <c r="E1240" s="1">
        <v>50981</v>
      </c>
      <c r="F1240" s="1">
        <f>IF((C1241-B1241)&gt;500,500,(E1241-B1241))</f>
        <v>-6</v>
      </c>
      <c r="G1240" s="1">
        <f>(E1241-B1241)</f>
        <v>-6</v>
      </c>
      <c r="H1240" s="1" t="str">
        <f>IF(AND(S1240&lt;0.69,P1240&gt;=0.46),"TRADE",IF(AND(S1240&lt;0.69,P1240&lt;0.11,Q1240&gt;=0.26),"TRADE",IF(AND(S1240&lt;0.69,P1240&lt;0.46,P1240&gt;=0.11,R1240&lt;0.84),"TRADE","NO TRADE")))</f>
        <v>NO TRADE</v>
      </c>
      <c r="I1240" s="1">
        <f>IF((C1241-B1241)&gt;500,1,0)</f>
        <v>0</v>
      </c>
      <c r="J1240" s="1">
        <f>STDEV(E1236:E1240)</f>
        <v>444.89414471309914</v>
      </c>
      <c r="K1240" s="1">
        <f>STDEV(E1233:E1240)</f>
        <v>368.09422318593528</v>
      </c>
      <c r="L1240" s="1">
        <f>IFERROR((E1240-D1240)/(C1240-D1240),0)</f>
        <v>1</v>
      </c>
      <c r="M1240" s="1">
        <f>D1240/E1240-1</f>
        <v>-1.396598732861265E-2</v>
      </c>
      <c r="N1240" s="1">
        <f>SUM(L1231:L1240)</f>
        <v>3.5432657785939812</v>
      </c>
      <c r="O1240" s="1">
        <f>SUM(M1231:M1240)</f>
        <v>-4.3186596176197467E-2</v>
      </c>
      <c r="P1240" s="1">
        <f>(J1240-$P$2)/($P$1-$P$2)</f>
        <v>0.11347076858068744</v>
      </c>
      <c r="Q1240" s="1">
        <f>(K1240-Q$2)/(Q$1-Q$2)</f>
        <v>6.3722372045771372E-2</v>
      </c>
      <c r="R1240" s="1">
        <f>IFERROR((N1240-R$2)/(R$1-R$2),0)</f>
        <v>0.25300036130609149</v>
      </c>
      <c r="S1240" s="1">
        <f>IFERROR((O1240-S$2)/(S$1-S$2),0)</f>
        <v>0.92233468386265061</v>
      </c>
    </row>
    <row r="1241" spans="1:19" x14ac:dyDescent="0.25">
      <c r="A1241" s="2">
        <v>41645</v>
      </c>
      <c r="B1241" s="1">
        <v>50980</v>
      </c>
      <c r="C1241" s="1">
        <v>51002</v>
      </c>
      <c r="D1241" s="1">
        <v>50451</v>
      </c>
      <c r="E1241" s="1">
        <v>50974</v>
      </c>
      <c r="F1241" s="1">
        <f>IF((C1242-B1242)&gt;500,500,(E1242-B1242))</f>
        <v>-552</v>
      </c>
      <c r="G1241" s="1">
        <f>(E1242-B1242)</f>
        <v>-552</v>
      </c>
      <c r="H1241" s="1" t="str">
        <f>IF(AND(S1241&lt;0.69,P1241&gt;=0.46),"TRADE",IF(AND(S1241&lt;0.69,P1241&lt;0.11,Q1241&gt;=0.26),"TRADE",IF(AND(S1241&lt;0.69,P1241&lt;0.46,P1241&gt;=0.11,R1241&lt;0.84),"TRADE","NO TRADE")))</f>
        <v>NO TRADE</v>
      </c>
      <c r="I1241" s="1">
        <f>IF((C1242-B1242)&gt;500,1,0)</f>
        <v>0</v>
      </c>
      <c r="J1241" s="1">
        <f>STDEV(E1237:E1241)</f>
        <v>436.65661566040654</v>
      </c>
      <c r="K1241" s="1">
        <f>STDEV(E1234:E1241)</f>
        <v>355.98813684086241</v>
      </c>
      <c r="L1241" s="1">
        <f>IFERROR((E1241-D1241)/(C1241-D1241),0)</f>
        <v>0.94918330308529941</v>
      </c>
      <c r="M1241" s="1">
        <f>D1241/E1241-1</f>
        <v>-1.0260132616628059E-2</v>
      </c>
      <c r="N1241" s="1">
        <f>SUM(L1232:L1241)</f>
        <v>4.4126825447142997</v>
      </c>
      <c r="O1241" s="1">
        <f>SUM(M1232:M1241)</f>
        <v>-5.2628202140799218E-2</v>
      </c>
      <c r="P1241" s="1">
        <f>(J1241-$P$2)/($P$1-$P$2)</f>
        <v>0.11101061093330152</v>
      </c>
      <c r="Q1241" s="1">
        <f>(K1241-Q$2)/(Q$1-Q$2)</f>
        <v>6.031712544084978E-2</v>
      </c>
      <c r="R1241" s="1">
        <f>IFERROR((N1241-R$2)/(R$1-R$2),0)</f>
        <v>0.38890062716218549</v>
      </c>
      <c r="S1241" s="1">
        <f>IFERROR((O1241-S$2)/(S$1-S$2),0)</f>
        <v>0.88138214106442225</v>
      </c>
    </row>
    <row r="1242" spans="1:19" x14ac:dyDescent="0.25">
      <c r="A1242" s="2">
        <v>41646</v>
      </c>
      <c r="B1242" s="1">
        <v>50982</v>
      </c>
      <c r="C1242" s="1">
        <v>51478</v>
      </c>
      <c r="D1242" s="1">
        <v>50429</v>
      </c>
      <c r="E1242" s="1">
        <v>50430</v>
      </c>
      <c r="F1242" s="1">
        <f>IF((C1243-B1243)&gt;500,500,(E1243-B1243))</f>
        <v>146</v>
      </c>
      <c r="G1242" s="1">
        <f>(E1243-B1243)</f>
        <v>146</v>
      </c>
      <c r="H1242" s="1" t="str">
        <f>IF(AND(S1242&lt;0.69,P1242&gt;=0.46),"TRADE",IF(AND(S1242&lt;0.69,P1242&lt;0.11,Q1242&gt;=0.26),"TRADE",IF(AND(S1242&lt;0.69,P1242&lt;0.46,P1242&gt;=0.11,R1242&lt;0.84),"TRADE","NO TRADE")))</f>
        <v>NO TRADE</v>
      </c>
      <c r="I1242" s="1">
        <f>IF((C1243-B1243)&gt;500,1,0)</f>
        <v>0</v>
      </c>
      <c r="J1242" s="1">
        <f>STDEV(E1238:E1242)</f>
        <v>474.23865300078609</v>
      </c>
      <c r="K1242" s="1">
        <f>STDEV(E1235:E1242)</f>
        <v>424.83473677587688</v>
      </c>
      <c r="L1242" s="1">
        <f>IFERROR((E1242-D1242)/(C1242-D1242),0)</f>
        <v>9.5328884652049568E-4</v>
      </c>
      <c r="M1242" s="1">
        <f>D1242/E1242-1</f>
        <v>-1.9829466587295563E-5</v>
      </c>
      <c r="N1242" s="1">
        <f>SUM(L1233:L1242)</f>
        <v>3.8167978888967888</v>
      </c>
      <c r="O1242" s="1">
        <f>SUM(M1233:M1242)</f>
        <v>-4.3688911302024902E-2</v>
      </c>
      <c r="P1242" s="1">
        <f>(J1242-$P$2)/($P$1-$P$2)</f>
        <v>0.12223457578682233</v>
      </c>
      <c r="Q1242" s="1">
        <f>(K1242-Q$2)/(Q$1-Q$2)</f>
        <v>7.9682562296875412E-2</v>
      </c>
      <c r="R1242" s="1">
        <f>IFERROR((N1242-R$2)/(R$1-R$2),0)</f>
        <v>0.29575671011244248</v>
      </c>
      <c r="S1242" s="1">
        <f>IFERROR((O1242-S$2)/(S$1-S$2),0)</f>
        <v>0.92015591451284184</v>
      </c>
    </row>
    <row r="1243" spans="1:19" x14ac:dyDescent="0.25">
      <c r="A1243" s="2">
        <v>41647</v>
      </c>
      <c r="B1243" s="1">
        <v>50431</v>
      </c>
      <c r="C1243" s="1">
        <v>50793</v>
      </c>
      <c r="D1243" s="1">
        <v>50424</v>
      </c>
      <c r="E1243" s="1">
        <v>50577</v>
      </c>
      <c r="F1243" s="1">
        <f>IF((C1244-B1244)&gt;500,500,(E1244-B1244))</f>
        <v>-1254</v>
      </c>
      <c r="G1243" s="1">
        <f>(E1244-B1244)</f>
        <v>-1254</v>
      </c>
      <c r="H1243" s="1" t="str">
        <f>IF(AND(S1243&lt;0.69,P1243&gt;=0.46),"TRADE",IF(AND(S1243&lt;0.69,P1243&lt;0.11,Q1243&gt;=0.26),"TRADE",IF(AND(S1243&lt;0.69,P1243&lt;0.46,P1243&gt;=0.11,R1243&lt;0.84),"TRADE","NO TRADE")))</f>
        <v>NO TRADE</v>
      </c>
      <c r="I1243" s="1">
        <f>IF((C1244-B1244)&gt;500,1,0)</f>
        <v>0</v>
      </c>
      <c r="J1243" s="1">
        <f>STDEV(E1239:E1243)</f>
        <v>301.32424396320982</v>
      </c>
      <c r="K1243" s="1">
        <f>STDEV(E1236:E1243)</f>
        <v>423.37512917033752</v>
      </c>
      <c r="L1243" s="1">
        <f>IFERROR((E1243-D1243)/(C1243-D1243),0)</f>
        <v>0.41463414634146339</v>
      </c>
      <c r="M1243" s="1">
        <f>D1243/E1243-1</f>
        <v>-3.0250904561361924E-3</v>
      </c>
      <c r="N1243" s="1">
        <f>SUM(L1234:L1243)</f>
        <v>3.8229574589670658</v>
      </c>
      <c r="O1243" s="1">
        <f>SUM(M1234:M1243)</f>
        <v>-4.1971680972628156E-2</v>
      </c>
      <c r="P1243" s="1">
        <f>(J1243-$P$2)/($P$1-$P$2)</f>
        <v>7.0593276191288537E-2</v>
      </c>
      <c r="Q1243" s="1">
        <f>(K1243-Q$2)/(Q$1-Q$2)</f>
        <v>7.9271998246561712E-2</v>
      </c>
      <c r="R1243" s="1">
        <f>IFERROR((N1243-R$2)/(R$1-R$2),0)</f>
        <v>0.29671952477478825</v>
      </c>
      <c r="S1243" s="1">
        <f>IFERROR((O1243-S$2)/(S$1-S$2),0)</f>
        <v>0.92760432411844251</v>
      </c>
    </row>
    <row r="1244" spans="1:19" x14ac:dyDescent="0.25">
      <c r="A1244" s="2">
        <v>41648</v>
      </c>
      <c r="B1244" s="1">
        <v>50576</v>
      </c>
      <c r="C1244" s="1">
        <v>50576</v>
      </c>
      <c r="D1244" s="1">
        <v>49259</v>
      </c>
      <c r="E1244" s="1">
        <v>49322</v>
      </c>
      <c r="F1244" s="1">
        <f>IF((C1245-B1245)&gt;500,500,(E1245-B1245))</f>
        <v>500</v>
      </c>
      <c r="G1244" s="1">
        <f>(E1245-B1245)</f>
        <v>374</v>
      </c>
      <c r="H1244" s="1" t="str">
        <f>IF(AND(S1244&lt;0.69,P1244&gt;=0.46),"TRADE",IF(AND(S1244&lt;0.69,P1244&lt;0.11,Q1244&gt;=0.26),"TRADE",IF(AND(S1244&lt;0.69,P1244&lt;0.46,P1244&gt;=0.11,R1244&lt;0.84),"TRADE","NO TRADE")))</f>
        <v>NO TRADE</v>
      </c>
      <c r="I1244" s="1">
        <f>IF((C1245-B1245)&gt;500,1,0)</f>
        <v>1</v>
      </c>
      <c r="J1244" s="1">
        <f>STDEV(E1240:E1244)</f>
        <v>679.19415486295225</v>
      </c>
      <c r="K1244" s="1">
        <f>STDEV(E1237:E1244)</f>
        <v>680.07550788759579</v>
      </c>
      <c r="L1244" s="1">
        <f>IFERROR((E1244-D1244)/(C1244-D1244),0)</f>
        <v>4.7835990888382689E-2</v>
      </c>
      <c r="M1244" s="1">
        <f>D1244/E1244-1</f>
        <v>-1.2773204655123216E-3</v>
      </c>
      <c r="N1244" s="1">
        <f>SUM(L1235:L1244)</f>
        <v>3.6094298134918126</v>
      </c>
      <c r="O1244" s="1">
        <f>SUM(M1235:M1244)</f>
        <v>-4.0103610120202027E-2</v>
      </c>
      <c r="P1244" s="1">
        <f>(J1244-$P$2)/($P$1-$P$2)</f>
        <v>0.18344502397519191</v>
      </c>
      <c r="Q1244" s="1">
        <f>(K1244-Q$2)/(Q$1-Q$2)</f>
        <v>0.15147766969089238</v>
      </c>
      <c r="R1244" s="1">
        <f>IFERROR((N1244-R$2)/(R$1-R$2),0)</f>
        <v>0.26334259334384225</v>
      </c>
      <c r="S1244" s="1">
        <f>IFERROR((O1244-S$2)/(S$1-S$2),0)</f>
        <v>0.93570699773360133</v>
      </c>
    </row>
    <row r="1245" spans="1:19" x14ac:dyDescent="0.25">
      <c r="A1245" s="2">
        <v>41649</v>
      </c>
      <c r="B1245" s="1">
        <v>49322</v>
      </c>
      <c r="C1245" s="1">
        <v>50145</v>
      </c>
      <c r="D1245" s="1">
        <v>49267</v>
      </c>
      <c r="E1245" s="1">
        <v>49696</v>
      </c>
      <c r="F1245" s="1">
        <f>IF((C1246-B1246)&gt;500,500,(E1246-B1246))</f>
        <v>-281</v>
      </c>
      <c r="G1245" s="1">
        <f>(E1246-B1246)</f>
        <v>-281</v>
      </c>
      <c r="H1245" s="1" t="str">
        <f>IF(AND(S1245&lt;0.69,P1245&gt;=0.46),"TRADE",IF(AND(S1245&lt;0.69,P1245&lt;0.11,Q1245&gt;=0.26),"TRADE",IF(AND(S1245&lt;0.69,P1245&lt;0.46,P1245&gt;=0.11,R1245&lt;0.84),"TRADE","NO TRADE")))</f>
        <v>NO TRADE</v>
      </c>
      <c r="I1245" s="1">
        <f>IF((C1246-B1246)&gt;500,1,0)</f>
        <v>0</v>
      </c>
      <c r="J1245" s="1">
        <f>STDEV(E1241:E1245)</f>
        <v>674.3524301135127</v>
      </c>
      <c r="K1245" s="1">
        <f>STDEV(E1238:E1245)</f>
        <v>710.79412329751699</v>
      </c>
      <c r="L1245" s="1">
        <f>IFERROR((E1245-D1245)/(C1245-D1245),0)</f>
        <v>0.4886104783599089</v>
      </c>
      <c r="M1245" s="1">
        <f>D1245/E1245-1</f>
        <v>-8.6324855119124244E-3</v>
      </c>
      <c r="N1245" s="1">
        <f>SUM(L1236:L1245)</f>
        <v>3.6951625940099948</v>
      </c>
      <c r="O1245" s="1">
        <f>SUM(M1236:M1245)</f>
        <v>-4.5464812821926714E-2</v>
      </c>
      <c r="P1245" s="1">
        <f>(J1245-$P$2)/($P$1-$P$2)</f>
        <v>0.18199903136106232</v>
      </c>
      <c r="Q1245" s="1">
        <f>(K1245-Q$2)/(Q$1-Q$2)</f>
        <v>0.16011832017453115</v>
      </c>
      <c r="R1245" s="1">
        <f>IFERROR((N1245-R$2)/(R$1-R$2),0)</f>
        <v>0.27674365497392212</v>
      </c>
      <c r="S1245" s="1">
        <f>IFERROR((O1245-S$2)/(S$1-S$2),0)</f>
        <v>0.91245302124744965</v>
      </c>
    </row>
    <row r="1246" spans="1:19" x14ac:dyDescent="0.25">
      <c r="A1246" s="2">
        <v>41652</v>
      </c>
      <c r="B1246" s="1">
        <v>49708</v>
      </c>
      <c r="C1246" s="1">
        <v>50003</v>
      </c>
      <c r="D1246" s="1">
        <v>49309</v>
      </c>
      <c r="E1246" s="1">
        <v>49427</v>
      </c>
      <c r="F1246" s="1">
        <f>IF((C1247-B1247)&gt;500,500,(E1247-B1247))</f>
        <v>282</v>
      </c>
      <c r="G1246" s="1">
        <f>(E1247-B1247)</f>
        <v>282</v>
      </c>
      <c r="H1246" s="1" t="str">
        <f>IF(AND(S1246&lt;0.69,P1246&gt;=0.46),"TRADE",IF(AND(S1246&lt;0.69,P1246&lt;0.11,Q1246&gt;=0.26),"TRADE",IF(AND(S1246&lt;0.69,P1246&lt;0.46,P1246&gt;=0.11,R1246&lt;0.84),"TRADE","NO TRADE")))</f>
        <v>NO TRADE</v>
      </c>
      <c r="I1246" s="1">
        <f>IF((C1247-B1247)&gt;500,1,0)</f>
        <v>0</v>
      </c>
      <c r="J1246" s="1">
        <f>STDEV(E1242:E1246)</f>
        <v>578.40236859819311</v>
      </c>
      <c r="K1246" s="1">
        <f>STDEV(E1239:E1246)</f>
        <v>659.39777719630547</v>
      </c>
      <c r="L1246" s="1">
        <f>IFERROR((E1246-D1246)/(C1246-D1246),0)</f>
        <v>0.17002881844380405</v>
      </c>
      <c r="M1246" s="1">
        <f>D1246/E1246-1</f>
        <v>-2.3873591356950996E-3</v>
      </c>
      <c r="N1246" s="1">
        <f>SUM(L1237:L1246)</f>
        <v>3.7804855301008575</v>
      </c>
      <c r="O1246" s="1">
        <f>SUM(M1237:M1246)</f>
        <v>-4.7149335230498135E-2</v>
      </c>
      <c r="P1246" s="1">
        <f>(J1246-$P$2)/($P$1-$P$2)</f>
        <v>0.15334331723925226</v>
      </c>
      <c r="Q1246" s="1">
        <f>(K1246-Q$2)/(Q$1-Q$2)</f>
        <v>0.14566135794265703</v>
      </c>
      <c r="R1246" s="1">
        <f>IFERROR((N1246-R$2)/(R$1-R$2),0)</f>
        <v>0.29008065300550373</v>
      </c>
      <c r="S1246" s="1">
        <f>IFERROR((O1246-S$2)/(S$1-S$2),0)</f>
        <v>0.90514648078280469</v>
      </c>
    </row>
    <row r="1247" spans="1:19" x14ac:dyDescent="0.25">
      <c r="A1247" s="2">
        <v>41653</v>
      </c>
      <c r="B1247" s="1">
        <v>49421</v>
      </c>
      <c r="C1247" s="1">
        <v>49834</v>
      </c>
      <c r="D1247" s="1">
        <v>49263</v>
      </c>
      <c r="E1247" s="1">
        <v>49703</v>
      </c>
      <c r="F1247" s="1">
        <f>IF((C1248-B1248)&gt;500,500,(E1248-B1248))</f>
        <v>500</v>
      </c>
      <c r="G1247" s="1">
        <f>(E1248-B1248)</f>
        <v>390</v>
      </c>
      <c r="H1247" s="1" t="str">
        <f>IF(AND(S1247&lt;0.69,P1247&gt;=0.46),"TRADE",IF(AND(S1247&lt;0.69,P1247&lt;0.11,Q1247&gt;=0.26),"TRADE",IF(AND(S1247&lt;0.69,P1247&lt;0.46,P1247&gt;=0.11,R1247&lt;0.84),"TRADE","NO TRADE")))</f>
        <v>NO TRADE</v>
      </c>
      <c r="I1247" s="1">
        <f>IF((C1248-B1248)&gt;500,1,0)</f>
        <v>1</v>
      </c>
      <c r="J1247" s="1">
        <f>STDEV(E1243:E1247)</f>
        <v>494.07539910422577</v>
      </c>
      <c r="K1247" s="1">
        <f>STDEV(E1240:E1247)</f>
        <v>680.70252575661016</v>
      </c>
      <c r="L1247" s="1">
        <f>IFERROR((E1247-D1247)/(C1247-D1247),0)</f>
        <v>0.77057793345008752</v>
      </c>
      <c r="M1247" s="1">
        <f>D1247/E1247-1</f>
        <v>-8.8525843510451896E-3</v>
      </c>
      <c r="N1247" s="1">
        <f>SUM(L1238:L1247)</f>
        <v>4.2319145273807326</v>
      </c>
      <c r="O1247" s="1">
        <f>SUM(M1238:M1247)</f>
        <v>-5.4831576085727307E-2</v>
      </c>
      <c r="P1247" s="1">
        <f>(J1247-$P$2)/($P$1-$P$2)</f>
        <v>0.1281588671991456</v>
      </c>
      <c r="Q1247" s="1">
        <f>(K1247-Q$2)/(Q$1-Q$2)</f>
        <v>0.15165403969262756</v>
      </c>
      <c r="R1247" s="1">
        <f>IFERROR((N1247-R$2)/(R$1-R$2),0)</f>
        <v>0.3606444184355746</v>
      </c>
      <c r="S1247" s="1">
        <f>IFERROR((O1247-S$2)/(S$1-S$2),0)</f>
        <v>0.87182510531028556</v>
      </c>
    </row>
    <row r="1248" spans="1:19" x14ac:dyDescent="0.25">
      <c r="A1248" s="2">
        <v>41654</v>
      </c>
      <c r="B1248" s="1">
        <v>49715</v>
      </c>
      <c r="C1248" s="1">
        <v>50230</v>
      </c>
      <c r="D1248" s="1">
        <v>49715</v>
      </c>
      <c r="E1248" s="1">
        <v>50105</v>
      </c>
      <c r="F1248" s="1">
        <f>IF((C1249-B1249)&gt;500,500,(E1249-B1249))</f>
        <v>-410</v>
      </c>
      <c r="G1248" s="1">
        <f>(E1249-B1249)</f>
        <v>-410</v>
      </c>
      <c r="H1248" s="1" t="str">
        <f>IF(AND(S1248&lt;0.69,P1248&gt;=0.46),"TRADE",IF(AND(S1248&lt;0.69,P1248&lt;0.11,Q1248&gt;=0.26),"TRADE",IF(AND(S1248&lt;0.69,P1248&lt;0.46,P1248&gt;=0.11,R1248&lt;0.84),"TRADE","NO TRADE")))</f>
        <v>NO TRADE</v>
      </c>
      <c r="I1248" s="1">
        <f>IF((C1249-B1249)&gt;500,1,0)</f>
        <v>0</v>
      </c>
      <c r="J1248" s="1">
        <f>STDEV(E1244:E1248)</f>
        <v>303.83432985757224</v>
      </c>
      <c r="K1248" s="1">
        <f>STDEV(E1241:E1248)</f>
        <v>590.31752956716923</v>
      </c>
      <c r="L1248" s="1">
        <f>IFERROR((E1248-D1248)/(C1248-D1248),0)</f>
        <v>0.75728155339805825</v>
      </c>
      <c r="M1248" s="1">
        <f>D1248/E1248-1</f>
        <v>-7.7836543259155455E-3</v>
      </c>
      <c r="N1248" s="1">
        <f>SUM(L1239:L1248)</f>
        <v>4.6664813993383474</v>
      </c>
      <c r="O1248" s="1">
        <f>SUM(M1239:M1248)</f>
        <v>-5.8091573432979771E-2</v>
      </c>
      <c r="P1248" s="1">
        <f>(J1248-$P$2)/($P$1-$P$2)</f>
        <v>7.1342919314743486E-2</v>
      </c>
      <c r="Q1248" s="1">
        <f>(K1248-Q$2)/(Q$1-Q$2)</f>
        <v>0.12623019976311878</v>
      </c>
      <c r="R1248" s="1">
        <f>IFERROR((N1248-R$2)/(R$1-R$2),0)</f>
        <v>0.42857243148141227</v>
      </c>
      <c r="S1248" s="1">
        <f>IFERROR((O1248-S$2)/(S$1-S$2),0)</f>
        <v>0.85768501289528731</v>
      </c>
    </row>
    <row r="1249" spans="1:19" x14ac:dyDescent="0.25">
      <c r="A1249" s="2">
        <v>41655</v>
      </c>
      <c r="B1249" s="1">
        <v>50106</v>
      </c>
      <c r="C1249" s="1">
        <v>50577</v>
      </c>
      <c r="D1249" s="1">
        <v>49628</v>
      </c>
      <c r="E1249" s="1">
        <v>49696</v>
      </c>
      <c r="F1249" s="1">
        <f>IF((C1250-B1250)&gt;500,500,(E1250-B1250))</f>
        <v>-514</v>
      </c>
      <c r="G1249" s="1">
        <f>(E1250-B1250)</f>
        <v>-514</v>
      </c>
      <c r="H1249" s="1" t="str">
        <f>IF(AND(S1249&lt;0.69,P1249&gt;=0.46),"TRADE",IF(AND(S1249&lt;0.69,P1249&lt;0.11,Q1249&gt;=0.26),"TRADE",IF(AND(S1249&lt;0.69,P1249&lt;0.46,P1249&gt;=0.11,R1249&lt;0.84),"TRADE","NO TRADE")))</f>
        <v>NO TRADE</v>
      </c>
      <c r="I1249" s="1">
        <f>IF((C1250-B1250)&gt;500,1,0)</f>
        <v>0</v>
      </c>
      <c r="J1249" s="1">
        <f>STDEV(E1245:E1249)</f>
        <v>242.57431850878194</v>
      </c>
      <c r="K1249" s="1">
        <f>STDEV(E1242:E1249)</f>
        <v>455.7044781748051</v>
      </c>
      <c r="L1249" s="1">
        <f>IFERROR((E1249-D1249)/(C1249-D1249),0)</f>
        <v>7.1654373024236037E-2</v>
      </c>
      <c r="M1249" s="1">
        <f>D1249/E1249-1</f>
        <v>-1.3683193818415651E-3</v>
      </c>
      <c r="N1249" s="1">
        <f>SUM(L1240:L1249)</f>
        <v>4.6707598858377608</v>
      </c>
      <c r="O1249" s="1">
        <f>SUM(M1240:M1249)</f>
        <v>-5.7572763039886343E-2</v>
      </c>
      <c r="P1249" s="1">
        <f>(J1249-$P$2)/($P$1-$P$2)</f>
        <v>5.3047471197396549E-2</v>
      </c>
      <c r="Q1249" s="1">
        <f>(K1249-Q$2)/(Q$1-Q$2)</f>
        <v>8.8365722080903458E-2</v>
      </c>
      <c r="R1249" s="1">
        <f>IFERROR((N1249-R$2)/(R$1-R$2),0)</f>
        <v>0.42924121022526679</v>
      </c>
      <c r="S1249" s="1">
        <f>IFERROR((O1249-S$2)/(S$1-S$2),0)</f>
        <v>0.85993532972771836</v>
      </c>
    </row>
    <row r="1250" spans="1:19" x14ac:dyDescent="0.25">
      <c r="A1250" s="2">
        <v>41656</v>
      </c>
      <c r="B1250" s="1">
        <v>49696</v>
      </c>
      <c r="C1250" s="1">
        <v>49868</v>
      </c>
      <c r="D1250" s="1">
        <v>49174</v>
      </c>
      <c r="E1250" s="1">
        <v>49182</v>
      </c>
      <c r="F1250" s="1">
        <f>IF((C1251-B1251)&gt;500,500,(E1251-B1251))</f>
        <v>-473</v>
      </c>
      <c r="G1250" s="1">
        <f>(E1251-B1251)</f>
        <v>-473</v>
      </c>
      <c r="H1250" s="1" t="str">
        <f>IF(AND(S1250&lt;0.69,P1250&gt;=0.46),"TRADE",IF(AND(S1250&lt;0.69,P1250&lt;0.11,Q1250&gt;=0.26),"TRADE",IF(AND(S1250&lt;0.69,P1250&lt;0.46,P1250&gt;=0.11,R1250&lt;0.84),"TRADE","NO TRADE")))</f>
        <v>NO TRADE</v>
      </c>
      <c r="I1250" s="1">
        <f>IF((C1251-B1251)&gt;500,1,0)</f>
        <v>0</v>
      </c>
      <c r="J1250" s="1">
        <f>STDEV(E1246:E1250)</f>
        <v>345.30754408208344</v>
      </c>
      <c r="K1250" s="1">
        <f>STDEV(E1243:E1250)</f>
        <v>449.99587299694838</v>
      </c>
      <c r="L1250" s="1">
        <f>IFERROR((E1250-D1250)/(C1250-D1250),0)</f>
        <v>1.1527377521613832E-2</v>
      </c>
      <c r="M1250" s="1">
        <f>D1250/E1250-1</f>
        <v>-1.626611361880137E-4</v>
      </c>
      <c r="N1250" s="1">
        <f>SUM(L1241:L1250)</f>
        <v>3.6822872633593753</v>
      </c>
      <c r="O1250" s="1">
        <f>SUM(M1241:M1250)</f>
        <v>-4.3769436847461707E-2</v>
      </c>
      <c r="P1250" s="1">
        <f>(J1250-$P$2)/($P$1-$P$2)</f>
        <v>8.3728993401214286E-2</v>
      </c>
      <c r="Q1250" s="1">
        <f>(K1250-Q$2)/(Q$1-Q$2)</f>
        <v>8.6759983624507417E-2</v>
      </c>
      <c r="R1250" s="1">
        <f>IFERROR((N1250-R$2)/(R$1-R$2),0)</f>
        <v>0.27473108640314053</v>
      </c>
      <c r="S1250" s="1">
        <f>IFERROR((O1250-S$2)/(S$1-S$2),0)</f>
        <v>0.91980663856781564</v>
      </c>
    </row>
    <row r="1251" spans="1:19" x14ac:dyDescent="0.25">
      <c r="A1251" s="2">
        <v>41659</v>
      </c>
      <c r="B1251" s="1">
        <v>49181</v>
      </c>
      <c r="C1251" s="1">
        <v>49292</v>
      </c>
      <c r="D1251" s="1">
        <v>48673</v>
      </c>
      <c r="E1251" s="1">
        <v>48708</v>
      </c>
      <c r="F1251" s="1">
        <f>IF((C1252-B1252)&gt;500,500,(E1252-B1252))</f>
        <v>-186</v>
      </c>
      <c r="G1251" s="1">
        <f>(E1252-B1252)</f>
        <v>-186</v>
      </c>
      <c r="H1251" s="1" t="str">
        <f>IF(AND(S1251&lt;0.69,P1251&gt;=0.46),"TRADE",IF(AND(S1251&lt;0.69,P1251&lt;0.11,Q1251&gt;=0.26),"TRADE",IF(AND(S1251&lt;0.69,P1251&lt;0.46,P1251&gt;=0.11,R1251&lt;0.84),"TRADE","NO TRADE")))</f>
        <v>NO TRADE</v>
      </c>
      <c r="I1251" s="1">
        <f>IF((C1252-B1252)&gt;500,1,0)</f>
        <v>0</v>
      </c>
      <c r="J1251" s="1">
        <f>STDEV(E1247:E1251)</f>
        <v>541.24643185890841</v>
      </c>
      <c r="K1251" s="1">
        <f>STDEV(E1244:E1251)</f>
        <v>421.93887082643346</v>
      </c>
      <c r="L1251" s="1">
        <f>IFERROR((E1251-D1251)/(C1251-D1251),0)</f>
        <v>5.6542810985460421E-2</v>
      </c>
      <c r="M1251" s="1">
        <f>D1251/E1251-1</f>
        <v>-7.1856779173851137E-4</v>
      </c>
      <c r="N1251" s="1">
        <f>SUM(L1242:L1251)</f>
        <v>2.7896467712595361</v>
      </c>
      <c r="O1251" s="1">
        <f>SUM(M1242:M1251)</f>
        <v>-3.4227872022572159E-2</v>
      </c>
      <c r="P1251" s="1">
        <f>(J1251-$P$2)/($P$1-$P$2)</f>
        <v>0.14224660834387542</v>
      </c>
      <c r="Q1251" s="1">
        <f>(K1251-Q$2)/(Q$1-Q$2)</f>
        <v>7.886800196651203E-2</v>
      </c>
      <c r="R1251" s="1">
        <f>IFERROR((N1251-R$2)/(R$1-R$2),0)</f>
        <v>0.13520067369714189</v>
      </c>
      <c r="S1251" s="1">
        <f>IFERROR((O1251-S$2)/(S$1-S$2),0)</f>
        <v>0.96119274844344016</v>
      </c>
    </row>
    <row r="1252" spans="1:19" x14ac:dyDescent="0.25">
      <c r="A1252" s="2">
        <v>41660</v>
      </c>
      <c r="B1252" s="1">
        <v>48728</v>
      </c>
      <c r="C1252" s="1">
        <v>49124</v>
      </c>
      <c r="D1252" s="1">
        <v>48440</v>
      </c>
      <c r="E1252" s="1">
        <v>48542</v>
      </c>
      <c r="F1252" s="1">
        <f>IF((C1253-B1253)&gt;500,500,(E1253-B1253))</f>
        <v>500</v>
      </c>
      <c r="G1252" s="1">
        <f>(E1253-B1253)</f>
        <v>757</v>
      </c>
      <c r="H1252" s="1" t="str">
        <f>IF(AND(S1252&lt;0.69,P1252&gt;=0.46),"TRADE",IF(AND(S1252&lt;0.69,P1252&lt;0.11,Q1252&gt;=0.26),"TRADE",IF(AND(S1252&lt;0.69,P1252&lt;0.46,P1252&gt;=0.11,R1252&lt;0.84),"TRADE","NO TRADE")))</f>
        <v>NO TRADE</v>
      </c>
      <c r="I1252" s="1">
        <f>IF((C1253-B1253)&gt;500,1,0)</f>
        <v>1</v>
      </c>
      <c r="J1252" s="1">
        <f>STDEV(E1248:E1252)</f>
        <v>657.55897073950712</v>
      </c>
      <c r="K1252" s="1">
        <f>STDEV(E1245:E1252)</f>
        <v>537.83453044859175</v>
      </c>
      <c r="L1252" s="1">
        <f>IFERROR((E1252-D1252)/(C1252-D1252),0)</f>
        <v>0.14912280701754385</v>
      </c>
      <c r="M1252" s="1">
        <f>D1252/E1252-1</f>
        <v>-2.1012731243047478E-3</v>
      </c>
      <c r="N1252" s="1">
        <f>SUM(L1243:L1252)</f>
        <v>2.9378162894305588</v>
      </c>
      <c r="O1252" s="1">
        <f>SUM(M1243:M1252)</f>
        <v>-3.6309315680289611E-2</v>
      </c>
      <c r="P1252" s="1">
        <f>(J1252-$P$2)/($P$1-$P$2)</f>
        <v>0.17698362476998994</v>
      </c>
      <c r="Q1252" s="1">
        <f>(K1252-Q$2)/(Q$1-Q$2)</f>
        <v>0.11146757958427163</v>
      </c>
      <c r="R1252" s="1">
        <f>IFERROR((N1252-R$2)/(R$1-R$2),0)</f>
        <v>0.15836134611098016</v>
      </c>
      <c r="S1252" s="1">
        <f>IFERROR((O1252-S$2)/(S$1-S$2),0)</f>
        <v>0.95216457984644975</v>
      </c>
    </row>
    <row r="1253" spans="1:19" x14ac:dyDescent="0.25">
      <c r="A1253" s="2">
        <v>41661</v>
      </c>
      <c r="B1253" s="1">
        <v>48543</v>
      </c>
      <c r="C1253" s="1">
        <v>49487</v>
      </c>
      <c r="D1253" s="1">
        <v>48543</v>
      </c>
      <c r="E1253" s="1">
        <v>49300</v>
      </c>
      <c r="F1253" s="1">
        <f>IF((C1254-B1254)&gt;500,500,(E1254-B1254))</f>
        <v>-973</v>
      </c>
      <c r="G1253" s="1">
        <f>(E1254-B1254)</f>
        <v>-973</v>
      </c>
      <c r="H1253" s="1" t="str">
        <f>IF(AND(S1253&lt;0.69,P1253&gt;=0.46),"TRADE",IF(AND(S1253&lt;0.69,P1253&lt;0.11,Q1253&gt;=0.26),"TRADE",IF(AND(S1253&lt;0.69,P1253&lt;0.46,P1253&gt;=0.11,R1253&lt;0.84),"TRADE","NO TRADE")))</f>
        <v>NO TRADE</v>
      </c>
      <c r="I1253" s="1">
        <f>IF((C1254-B1254)&gt;500,1,0)</f>
        <v>0</v>
      </c>
      <c r="J1253" s="1">
        <f>STDEV(E1249:E1253)</f>
        <v>465.27712172424725</v>
      </c>
      <c r="K1253" s="1">
        <f>STDEV(E1246:E1253)</f>
        <v>522.86093138752358</v>
      </c>
      <c r="L1253" s="1">
        <f>IFERROR((E1253-D1253)/(C1253-D1253),0)</f>
        <v>0.80190677966101698</v>
      </c>
      <c r="M1253" s="1">
        <f>D1253/E1253-1</f>
        <v>-1.5354969574036481E-2</v>
      </c>
      <c r="N1253" s="1">
        <f>SUM(L1244:L1253)</f>
        <v>3.3250889227501124</v>
      </c>
      <c r="O1253" s="1">
        <f>SUM(M1244:M1253)</f>
        <v>-4.86391947981899E-2</v>
      </c>
      <c r="P1253" s="1">
        <f>(J1253-$P$2)/($P$1-$P$2)</f>
        <v>0.11955819315299614</v>
      </c>
      <c r="Q1253" s="1">
        <f>(K1253-Q$2)/(Q$1-Q$2)</f>
        <v>0.10725574795571961</v>
      </c>
      <c r="R1253" s="1">
        <f>IFERROR((N1253-R$2)/(R$1-R$2),0)</f>
        <v>0.21889670254512719</v>
      </c>
      <c r="S1253" s="1">
        <f>IFERROR((O1253-S$2)/(S$1-S$2),0)</f>
        <v>0.89868428166773917</v>
      </c>
    </row>
    <row r="1254" spans="1:19" x14ac:dyDescent="0.25">
      <c r="A1254" s="2">
        <v>41662</v>
      </c>
      <c r="B1254" s="1">
        <v>49294</v>
      </c>
      <c r="C1254" s="1">
        <v>49598</v>
      </c>
      <c r="D1254" s="1">
        <v>48321</v>
      </c>
      <c r="E1254" s="1">
        <v>48321</v>
      </c>
      <c r="F1254" s="1">
        <f>IF((C1255-B1255)&gt;500,500,(E1255-B1255))</f>
        <v>-538</v>
      </c>
      <c r="G1254" s="1">
        <f>(E1255-B1255)</f>
        <v>-538</v>
      </c>
      <c r="H1254" s="1" t="str">
        <f>IF(AND(S1254&lt;0.69,P1254&gt;=0.46),"TRADE",IF(AND(S1254&lt;0.69,P1254&lt;0.11,Q1254&gt;=0.26),"TRADE",IF(AND(S1254&lt;0.69,P1254&lt;0.46,P1254&gt;=0.11,R1254&lt;0.84),"TRADE","NO TRADE")))</f>
        <v>NO TRADE</v>
      </c>
      <c r="I1254" s="1">
        <f>IF((C1255-B1255)&gt;500,1,0)</f>
        <v>0</v>
      </c>
      <c r="J1254" s="1">
        <f>STDEV(E1250:E1254)</f>
        <v>418.27957157862727</v>
      </c>
      <c r="K1254" s="1">
        <f>STDEV(E1247:E1254)</f>
        <v>629.71783647235895</v>
      </c>
      <c r="L1254" s="1">
        <f>IFERROR((E1254-D1254)/(C1254-D1254),0)</f>
        <v>0</v>
      </c>
      <c r="M1254" s="1">
        <f>D1254/E1254-1</f>
        <v>0</v>
      </c>
      <c r="N1254" s="1">
        <f>SUM(L1245:L1254)</f>
        <v>3.2772529318617298</v>
      </c>
      <c r="O1254" s="1">
        <f>SUM(M1245:M1254)</f>
        <v>-4.7361874332677578E-2</v>
      </c>
      <c r="P1254" s="1">
        <f>(J1254-$P$2)/($P$1-$P$2)</f>
        <v>0.10552226300215101</v>
      </c>
      <c r="Q1254" s="1">
        <f>(K1254-Q$2)/(Q$1-Q$2)</f>
        <v>0.13731286987610469</v>
      </c>
      <c r="R1254" s="1">
        <f>IFERROR((N1254-R$2)/(R$1-R$2),0)</f>
        <v>0.21141936356047594</v>
      </c>
      <c r="S1254" s="1">
        <f>IFERROR((O1254-S$2)/(S$1-S$2),0)</f>
        <v>0.90422460195086307</v>
      </c>
    </row>
    <row r="1255" spans="1:19" x14ac:dyDescent="0.25">
      <c r="A1255" s="2">
        <v>41663</v>
      </c>
      <c r="B1255" s="1">
        <v>48325</v>
      </c>
      <c r="C1255" s="1">
        <v>48327</v>
      </c>
      <c r="D1255" s="1">
        <v>47494</v>
      </c>
      <c r="E1255" s="1">
        <v>47787</v>
      </c>
      <c r="F1255" s="1">
        <f>IF((C1256-B1256)&gt;500,500,(E1256-B1256))</f>
        <v>-81</v>
      </c>
      <c r="G1255" s="1">
        <f>(E1256-B1256)</f>
        <v>-81</v>
      </c>
      <c r="H1255" s="1" t="str">
        <f>IF(AND(S1255&lt;0.69,P1255&gt;=0.46),"TRADE",IF(AND(S1255&lt;0.69,P1255&lt;0.11,Q1255&gt;=0.26),"TRADE",IF(AND(S1255&lt;0.69,P1255&lt;0.46,P1255&gt;=0.11,R1255&lt;0.84),"TRADE","NO TRADE")))</f>
        <v>NO TRADE</v>
      </c>
      <c r="I1255" s="1">
        <f>IF((C1256-B1256)&gt;500,1,0)</f>
        <v>0</v>
      </c>
      <c r="J1255" s="1">
        <f>STDEV(E1251:E1255)</f>
        <v>552.3688079535267</v>
      </c>
      <c r="K1255" s="1">
        <f>STDEV(E1248:E1255)</f>
        <v>759.68911639658791</v>
      </c>
      <c r="L1255" s="1">
        <f>IFERROR((E1255-D1255)/(C1255-D1255),0)</f>
        <v>0.3517406962785114</v>
      </c>
      <c r="M1255" s="1">
        <f>D1255/E1255-1</f>
        <v>-6.1313746416389314E-3</v>
      </c>
      <c r="N1255" s="1">
        <f>SUM(L1246:L1255)</f>
        <v>3.1403831497803321</v>
      </c>
      <c r="O1255" s="1">
        <f>SUM(M1246:M1255)</f>
        <v>-4.4860763462404085E-2</v>
      </c>
      <c r="P1255" s="1">
        <f>(J1255-$P$2)/($P$1-$P$2)</f>
        <v>0.14556833242293449</v>
      </c>
      <c r="Q1255" s="1">
        <f>(K1255-Q$2)/(Q$1-Q$2)</f>
        <v>0.17387169219769041</v>
      </c>
      <c r="R1255" s="1">
        <f>IFERROR((N1255-R$2)/(R$1-R$2),0)</f>
        <v>0.19002497539433669</v>
      </c>
      <c r="S1255" s="1">
        <f>IFERROR((O1255-S$2)/(S$1-S$2),0)</f>
        <v>0.9150730582772556</v>
      </c>
    </row>
    <row r="1256" spans="1:19" x14ac:dyDescent="0.25">
      <c r="A1256" s="2">
        <v>41666</v>
      </c>
      <c r="B1256" s="1">
        <v>47782</v>
      </c>
      <c r="C1256" s="1">
        <v>48147</v>
      </c>
      <c r="D1256" s="1">
        <v>47493</v>
      </c>
      <c r="E1256" s="1">
        <v>47701</v>
      </c>
      <c r="F1256" s="1">
        <f>IF((C1257-B1257)&gt;500,500,(E1257-B1257))</f>
        <v>500</v>
      </c>
      <c r="G1256" s="1">
        <f>(E1257-B1257)</f>
        <v>91</v>
      </c>
      <c r="H1256" s="1" t="str">
        <f>IF(AND(S1256&lt;0.69,P1256&gt;=0.46),"TRADE",IF(AND(S1256&lt;0.69,P1256&lt;0.11,Q1256&gt;=0.26),"TRADE",IF(AND(S1256&lt;0.69,P1256&lt;0.46,P1256&gt;=0.11,R1256&lt;0.84),"TRADE","NO TRADE")))</f>
        <v>NO TRADE</v>
      </c>
      <c r="I1256" s="1">
        <f>IF((C1257-B1257)&gt;500,1,0)</f>
        <v>1</v>
      </c>
      <c r="J1256" s="1">
        <f>STDEV(E1252:E1256)</f>
        <v>647.38219005468477</v>
      </c>
      <c r="K1256" s="1">
        <f>STDEV(E1249:E1256)</f>
        <v>713.95356741777778</v>
      </c>
      <c r="L1256" s="1">
        <f>IFERROR((E1256-D1256)/(C1256-D1256),0)</f>
        <v>0.31804281345565749</v>
      </c>
      <c r="M1256" s="1">
        <f>D1256/E1256-1</f>
        <v>-4.3604955870946149E-3</v>
      </c>
      <c r="N1256" s="1">
        <f>SUM(L1247:L1256)</f>
        <v>3.2883971447921856</v>
      </c>
      <c r="O1256" s="1">
        <f>SUM(M1247:M1256)</f>
        <v>-4.6833899913803601E-2</v>
      </c>
      <c r="P1256" s="1">
        <f>(J1256-$P$2)/($P$1-$P$2)</f>
        <v>0.17394430500949071</v>
      </c>
      <c r="Q1256" s="1">
        <f>(K1256-Q$2)/(Q$1-Q$2)</f>
        <v>0.16100702078819695</v>
      </c>
      <c r="R1256" s="1">
        <f>IFERROR((N1256-R$2)/(R$1-R$2),0)</f>
        <v>0.21316133767349446</v>
      </c>
      <c r="S1256" s="1">
        <f>IFERROR((O1256-S$2)/(S$1-S$2),0)</f>
        <v>0.90651466733448216</v>
      </c>
    </row>
    <row r="1257" spans="1:19" x14ac:dyDescent="0.25">
      <c r="A1257" s="2">
        <v>41667</v>
      </c>
      <c r="B1257" s="1">
        <v>47750</v>
      </c>
      <c r="C1257" s="1">
        <v>48488</v>
      </c>
      <c r="D1257" s="1">
        <v>47750</v>
      </c>
      <c r="E1257" s="1">
        <v>47841</v>
      </c>
      <c r="F1257" s="1">
        <f>IF((C1258-B1258)&gt;500,500,(E1258-B1258))</f>
        <v>-282</v>
      </c>
      <c r="G1257" s="1">
        <f>(E1258-B1258)</f>
        <v>-282</v>
      </c>
      <c r="H1257" s="1" t="str">
        <f>IF(AND(S1257&lt;0.69,P1257&gt;=0.46),"TRADE",IF(AND(S1257&lt;0.69,P1257&lt;0.11,Q1257&gt;=0.26),"TRADE",IF(AND(S1257&lt;0.69,P1257&lt;0.46,P1257&gt;=0.11,R1257&lt;0.84),"TRADE","NO TRADE")))</f>
        <v>NO TRADE</v>
      </c>
      <c r="I1257" s="1">
        <f>IF((C1258-B1258)&gt;500,1,0)</f>
        <v>0</v>
      </c>
      <c r="J1257" s="1">
        <f>STDEV(E1253:E1257)</f>
        <v>665.69362322317613</v>
      </c>
      <c r="K1257" s="1">
        <f>STDEV(E1250:E1257)</f>
        <v>622.8395230142122</v>
      </c>
      <c r="L1257" s="1">
        <f>IFERROR((E1257-D1257)/(C1257-D1257),0)</f>
        <v>0.12330623306233063</v>
      </c>
      <c r="M1257" s="1">
        <f>D1257/E1257-1</f>
        <v>-1.9021341527142299E-3</v>
      </c>
      <c r="N1257" s="1">
        <f>SUM(L1248:L1257)</f>
        <v>2.641125444404429</v>
      </c>
      <c r="O1257" s="1">
        <f>SUM(M1248:M1257)</f>
        <v>-3.9883449715472641E-2</v>
      </c>
      <c r="P1257" s="1">
        <f>(J1257-$P$2)/($P$1-$P$2)</f>
        <v>0.17941305808530963</v>
      </c>
      <c r="Q1257" s="1">
        <f>(K1257-Q$2)/(Q$1-Q$2)</f>
        <v>0.13537811136841624</v>
      </c>
      <c r="R1257" s="1">
        <f>IFERROR((N1257-R$2)/(R$1-R$2),0)</f>
        <v>0.11198500936738864</v>
      </c>
      <c r="S1257" s="1">
        <f>IFERROR((O1257-S$2)/(S$1-S$2),0)</f>
        <v>0.93666193362384687</v>
      </c>
    </row>
    <row r="1258" spans="1:19" x14ac:dyDescent="0.25">
      <c r="A1258" s="2">
        <v>41668</v>
      </c>
      <c r="B1258" s="1">
        <v>47839</v>
      </c>
      <c r="C1258" s="1">
        <v>47884</v>
      </c>
      <c r="D1258" s="1">
        <v>47154</v>
      </c>
      <c r="E1258" s="1">
        <v>47557</v>
      </c>
      <c r="F1258" s="1">
        <f>IF((C1259-B1259)&gt;500,500,(E1259-B1259))</f>
        <v>-310</v>
      </c>
      <c r="G1258" s="1">
        <f>(E1259-B1259)</f>
        <v>-310</v>
      </c>
      <c r="H1258" s="1" t="str">
        <f>IF(AND(S1258&lt;0.69,P1258&gt;=0.46),"TRADE",IF(AND(S1258&lt;0.69,P1258&lt;0.11,Q1258&gt;=0.26),"TRADE",IF(AND(S1258&lt;0.69,P1258&lt;0.46,P1258&gt;=0.11,R1258&lt;0.84),"TRADE","NO TRADE")))</f>
        <v>NO TRADE</v>
      </c>
      <c r="I1258" s="1">
        <f>IF((C1259-B1259)&gt;500,1,0)</f>
        <v>0</v>
      </c>
      <c r="J1258" s="1">
        <f>STDEV(E1254:E1258)</f>
        <v>288.77811551431665</v>
      </c>
      <c r="K1258" s="1">
        <f>STDEV(E1251:E1258)</f>
        <v>604.56452745521119</v>
      </c>
      <c r="L1258" s="1">
        <f>IFERROR((E1258-D1258)/(C1258-D1258),0)</f>
        <v>0.55205479452054795</v>
      </c>
      <c r="M1258" s="1">
        <f>D1258/E1258-1</f>
        <v>-8.4740416763042781E-3</v>
      </c>
      <c r="N1258" s="1">
        <f>SUM(L1249:L1258)</f>
        <v>2.4358986855269187</v>
      </c>
      <c r="O1258" s="1">
        <f>SUM(M1249:M1258)</f>
        <v>-4.0573837065861373E-2</v>
      </c>
      <c r="P1258" s="1">
        <f>(J1258-$P$2)/($P$1-$P$2)</f>
        <v>6.6846345084740064E-2</v>
      </c>
      <c r="Q1258" s="1">
        <f>(K1258-Q$2)/(Q$1-Q$2)</f>
        <v>0.13023765021454606</v>
      </c>
      <c r="R1258" s="1">
        <f>IFERROR((N1258-R$2)/(R$1-R$2),0)</f>
        <v>7.990560604889041E-2</v>
      </c>
      <c r="S1258" s="1">
        <f>IFERROR((O1258-S$2)/(S$1-S$2),0)</f>
        <v>0.93366740942741777</v>
      </c>
    </row>
    <row r="1259" spans="1:19" x14ac:dyDescent="0.25">
      <c r="A1259" s="2">
        <v>41669</v>
      </c>
      <c r="B1259" s="1">
        <v>47554</v>
      </c>
      <c r="C1259" s="1">
        <v>48034</v>
      </c>
      <c r="D1259" s="1">
        <v>47115</v>
      </c>
      <c r="E1259" s="1">
        <v>47244</v>
      </c>
      <c r="F1259" s="1">
        <f>IF((C1260-B1260)&gt;500,500,(E1260-B1260))</f>
        <v>405</v>
      </c>
      <c r="G1259" s="1">
        <f>(E1260-B1260)</f>
        <v>405</v>
      </c>
      <c r="H1259" s="1" t="str">
        <f>IF(AND(S1259&lt;0.69,P1259&gt;=0.46),"TRADE",IF(AND(S1259&lt;0.69,P1259&lt;0.11,Q1259&gt;=0.26),"TRADE",IF(AND(S1259&lt;0.69,P1259&lt;0.46,P1259&gt;=0.11,R1259&lt;0.84),"TRADE","NO TRADE")))</f>
        <v>NO TRADE</v>
      </c>
      <c r="I1259" s="1">
        <f>IF((C1260-B1260)&gt;500,1,0)</f>
        <v>0</v>
      </c>
      <c r="J1259" s="1">
        <f>STDEV(E1255:E1259)</f>
        <v>238.98535519985319</v>
      </c>
      <c r="K1259" s="1">
        <f>STDEV(E1252:E1259)</f>
        <v>655.08013413845572</v>
      </c>
      <c r="L1259" s="1">
        <f>IFERROR((E1259-D1259)/(C1259-D1259),0)</f>
        <v>0.14036996735582155</v>
      </c>
      <c r="M1259" s="1">
        <f>D1259/E1259-1</f>
        <v>-2.7305054610109458E-3</v>
      </c>
      <c r="N1259" s="1">
        <f>SUM(L1250:L1259)</f>
        <v>2.504614279858504</v>
      </c>
      <c r="O1259" s="1">
        <f>SUM(M1250:M1259)</f>
        <v>-4.1936023145030754E-2</v>
      </c>
      <c r="P1259" s="1">
        <f>(J1259-$P$2)/($P$1-$P$2)</f>
        <v>5.1975618767599964E-2</v>
      </c>
      <c r="Q1259" s="1">
        <f>(K1259-Q$2)/(Q$1-Q$2)</f>
        <v>0.1444468746699526</v>
      </c>
      <c r="R1259" s="1">
        <f>IFERROR((N1259-R$2)/(R$1-R$2),0)</f>
        <v>9.0646677422282357E-2</v>
      </c>
      <c r="S1259" s="1">
        <f>IFERROR((O1259-S$2)/(S$1-S$2),0)</f>
        <v>0.92775898834783843</v>
      </c>
    </row>
    <row r="1260" spans="1:19" x14ac:dyDescent="0.25">
      <c r="A1260" s="2">
        <v>41670</v>
      </c>
      <c r="B1260" s="1">
        <v>47234</v>
      </c>
      <c r="C1260" s="1">
        <v>47652</v>
      </c>
      <c r="D1260" s="1">
        <v>46814</v>
      </c>
      <c r="E1260" s="1">
        <v>47639</v>
      </c>
      <c r="F1260" s="1">
        <f>IF((C1261-B1261)&gt;500,500,(E1261-B1261))</f>
        <v>-1475</v>
      </c>
      <c r="G1260" s="1">
        <f>(E1261-B1261)</f>
        <v>-1475</v>
      </c>
      <c r="H1260" s="1" t="str">
        <f>IF(AND(S1260&lt;0.69,P1260&gt;=0.46),"TRADE",IF(AND(S1260&lt;0.69,P1260&lt;0.11,Q1260&gt;=0.26),"TRADE",IF(AND(S1260&lt;0.69,P1260&lt;0.46,P1260&gt;=0.11,R1260&lt;0.84),"TRADE","NO TRADE")))</f>
        <v>NO TRADE</v>
      </c>
      <c r="I1260" s="1">
        <f>IF((C1261-B1261)&gt;500,1,0)</f>
        <v>0</v>
      </c>
      <c r="J1260" s="1">
        <f>STDEV(E1256:E1260)</f>
        <v>222.66746506842887</v>
      </c>
      <c r="K1260" s="1">
        <f>STDEV(E1253:E1260)</f>
        <v>632.98448412489324</v>
      </c>
      <c r="L1260" s="1">
        <f>IFERROR((E1260-D1260)/(C1260-D1260),0)</f>
        <v>0.98448687350835318</v>
      </c>
      <c r="M1260" s="1">
        <f>D1260/E1260-1</f>
        <v>-1.7317743865320478E-2</v>
      </c>
      <c r="N1260" s="1">
        <f>SUM(L1251:L1260)</f>
        <v>3.4775737758452432</v>
      </c>
      <c r="O1260" s="1">
        <f>SUM(M1251:M1260)</f>
        <v>-5.9091105874163219E-2</v>
      </c>
      <c r="P1260" s="1">
        <f>(J1260-$P$2)/($P$1-$P$2)</f>
        <v>4.7102242062129658E-2</v>
      </c>
      <c r="Q1260" s="1">
        <f>(K1260-Q$2)/(Q$1-Q$2)</f>
        <v>0.13823172511232185</v>
      </c>
      <c r="R1260" s="1">
        <f>IFERROR((N1260-R$2)/(R$1-R$2),0)</f>
        <v>0.24273191355345494</v>
      </c>
      <c r="S1260" s="1">
        <f>IFERROR((O1260-S$2)/(S$1-S$2),0)</f>
        <v>0.85334958572015951</v>
      </c>
    </row>
    <row r="1261" spans="1:19" x14ac:dyDescent="0.25">
      <c r="A1261" s="2">
        <v>41673</v>
      </c>
      <c r="B1261" s="1">
        <v>47623</v>
      </c>
      <c r="C1261" s="1">
        <v>47623</v>
      </c>
      <c r="D1261" s="1">
        <v>46109</v>
      </c>
      <c r="E1261" s="1">
        <v>46148</v>
      </c>
      <c r="F1261" s="1">
        <f>IF((C1262-B1262)&gt;500,500,(E1262-B1262))</f>
        <v>500</v>
      </c>
      <c r="G1261" s="1">
        <f>(E1262-B1262)</f>
        <v>816</v>
      </c>
      <c r="H1261" s="1" t="str">
        <f>IF(AND(S1261&lt;0.69,P1261&gt;=0.46),"TRADE",IF(AND(S1261&lt;0.69,P1261&lt;0.11,Q1261&gt;=0.26),"TRADE",IF(AND(S1261&lt;0.69,P1261&lt;0.46,P1261&gt;=0.11,R1261&lt;0.84),"TRADE","NO TRADE")))</f>
        <v>NO TRADE</v>
      </c>
      <c r="I1261" s="1">
        <f>IF((C1262-B1262)&gt;500,1,0)</f>
        <v>1</v>
      </c>
      <c r="J1261" s="1">
        <f>STDEV(E1257:E1261)</f>
        <v>671.3573564056627</v>
      </c>
      <c r="K1261" s="1">
        <f>STDEV(E1254:E1261)</f>
        <v>634.9377359800161</v>
      </c>
      <c r="L1261" s="1">
        <f>IFERROR((E1261-D1261)/(C1261-D1261),0)</f>
        <v>2.5759577278731835E-2</v>
      </c>
      <c r="M1261" s="1">
        <f>D1261/E1261-1</f>
        <v>-8.45107046892557E-4</v>
      </c>
      <c r="N1261" s="1">
        <f>SUM(L1252:L1261)</f>
        <v>3.4467905421385145</v>
      </c>
      <c r="O1261" s="1">
        <f>SUM(M1252:M1261)</f>
        <v>-5.9217645129317265E-2</v>
      </c>
      <c r="P1261" s="1">
        <f>(J1261-$P$2)/($P$1-$P$2)</f>
        <v>0.1811045454733988</v>
      </c>
      <c r="Q1261" s="1">
        <f>(K1261-Q$2)/(Q$1-Q$2)</f>
        <v>0.13878114331888544</v>
      </c>
      <c r="R1261" s="1">
        <f>IFERROR((N1261-R$2)/(R$1-R$2),0)</f>
        <v>0.23792012499855633</v>
      </c>
      <c r="S1261" s="1">
        <f>IFERROR((O1261-S$2)/(S$1-S$2),0)</f>
        <v>0.85280072737108414</v>
      </c>
    </row>
    <row r="1262" spans="1:19" x14ac:dyDescent="0.25">
      <c r="A1262" s="2">
        <v>41674</v>
      </c>
      <c r="B1262" s="1">
        <v>46148</v>
      </c>
      <c r="C1262" s="1">
        <v>47132</v>
      </c>
      <c r="D1262" s="1">
        <v>46146</v>
      </c>
      <c r="E1262" s="1">
        <v>46964</v>
      </c>
      <c r="F1262" s="1">
        <f>IF((C1263-B1263)&gt;500,500,(E1263-B1263))</f>
        <v>-340</v>
      </c>
      <c r="G1262" s="1">
        <f>(E1263-B1263)</f>
        <v>-340</v>
      </c>
      <c r="H1262" s="1" t="str">
        <f>IF(AND(S1262&lt;0.69,P1262&gt;=0.46),"TRADE",IF(AND(S1262&lt;0.69,P1262&lt;0.11,Q1262&gt;=0.26),"TRADE",IF(AND(S1262&lt;0.69,P1262&lt;0.46,P1262&gt;=0.11,R1262&lt;0.84),"TRADE","NO TRADE")))</f>
        <v>NO TRADE</v>
      </c>
      <c r="I1262" s="1">
        <f>IF((C1263-B1263)&gt;500,1,0)</f>
        <v>0</v>
      </c>
      <c r="J1262" s="1">
        <f>STDEV(E1258:E1262)</f>
        <v>600.90872851041195</v>
      </c>
      <c r="K1262" s="1">
        <f>STDEV(E1255:E1262)</f>
        <v>571.44389488382842</v>
      </c>
      <c r="L1262" s="1">
        <f>IFERROR((E1262-D1262)/(C1262-D1262),0)</f>
        <v>0.82961460446247459</v>
      </c>
      <c r="M1262" s="1">
        <f>D1262/E1262-1</f>
        <v>-1.7417596456860585E-2</v>
      </c>
      <c r="N1262" s="1">
        <f>SUM(L1253:L1262)</f>
        <v>4.127282339583445</v>
      </c>
      <c r="O1262" s="1">
        <f>SUM(M1253:M1262)</f>
        <v>-7.4533968461873101E-2</v>
      </c>
      <c r="P1262" s="1">
        <f>(J1262-$P$2)/($P$1-$P$2)</f>
        <v>0.1600648951661631</v>
      </c>
      <c r="Q1262" s="1">
        <f>(K1262-Q$2)/(Q$1-Q$2)</f>
        <v>0.12092135109014247</v>
      </c>
      <c r="R1262" s="1">
        <f>IFERROR((N1262-R$2)/(R$1-R$2),0)</f>
        <v>0.34428915282204225</v>
      </c>
      <c r="S1262" s="1">
        <f>IFERROR((O1262-S$2)/(S$1-S$2),0)</f>
        <v>0.78636686123224719</v>
      </c>
    </row>
    <row r="1263" spans="1:19" x14ac:dyDescent="0.25">
      <c r="A1263" s="2">
        <v>41675</v>
      </c>
      <c r="B1263" s="1">
        <v>46964</v>
      </c>
      <c r="C1263" s="1">
        <v>47148</v>
      </c>
      <c r="D1263" s="1">
        <v>46224</v>
      </c>
      <c r="E1263" s="1">
        <v>46624</v>
      </c>
      <c r="F1263" s="1">
        <f>IF((C1264-B1264)&gt;500,500,(E1264-B1264))</f>
        <v>500</v>
      </c>
      <c r="G1263" s="1">
        <f>(E1264-B1264)</f>
        <v>750</v>
      </c>
      <c r="H1263" s="1" t="str">
        <f>IF(AND(S1263&lt;0.69,P1263&gt;=0.46),"TRADE",IF(AND(S1263&lt;0.69,P1263&lt;0.11,Q1263&gt;=0.26),"TRADE",IF(AND(S1263&lt;0.69,P1263&lt;0.46,P1263&gt;=0.11,R1263&lt;0.84),"TRADE","NO TRADE")))</f>
        <v>NO TRADE</v>
      </c>
      <c r="I1263" s="1">
        <f>IF((C1264-B1264)&gt;500,1,0)</f>
        <v>1</v>
      </c>
      <c r="J1263" s="1">
        <f>STDEV(E1259:E1263)</f>
        <v>571.70814232438568</v>
      </c>
      <c r="K1263" s="1">
        <f>STDEV(E1256:E1263)</f>
        <v>594.78969872912705</v>
      </c>
      <c r="L1263" s="1">
        <f>IFERROR((E1263-D1263)/(C1263-D1263),0)</f>
        <v>0.4329004329004329</v>
      </c>
      <c r="M1263" s="1">
        <f>D1263/E1263-1</f>
        <v>-8.5792724776938556E-3</v>
      </c>
      <c r="N1263" s="1">
        <f>SUM(L1254:L1263)</f>
        <v>3.7582759928228615</v>
      </c>
      <c r="O1263" s="1">
        <f>SUM(M1254:M1263)</f>
        <v>-6.7758271365530476E-2</v>
      </c>
      <c r="P1263" s="1">
        <f>(J1263-$P$2)/($P$1-$P$2)</f>
        <v>0.15134407063805744</v>
      </c>
      <c r="Q1263" s="1">
        <f>(K1263-Q$2)/(Q$1-Q$2)</f>
        <v>0.12748814873368677</v>
      </c>
      <c r="R1263" s="1">
        <f>IFERROR((N1263-R$2)/(R$1-R$2),0)</f>
        <v>0.28660903601094168</v>
      </c>
      <c r="S1263" s="1">
        <f>IFERROR((O1263-S$2)/(S$1-S$2),0)</f>
        <v>0.81575614377232908</v>
      </c>
    </row>
    <row r="1264" spans="1:19" x14ac:dyDescent="0.25">
      <c r="A1264" s="2">
        <v>41676</v>
      </c>
      <c r="B1264" s="1">
        <v>46988</v>
      </c>
      <c r="C1264" s="1">
        <v>48034</v>
      </c>
      <c r="D1264" s="1">
        <v>46632</v>
      </c>
      <c r="E1264" s="1">
        <v>47738</v>
      </c>
      <c r="F1264" s="1">
        <f>IF((C1265-B1265)&gt;500,500,(E1265-B1265))</f>
        <v>500</v>
      </c>
      <c r="G1264" s="1">
        <f>(E1265-B1265)</f>
        <v>335</v>
      </c>
      <c r="H1264" s="1" t="str">
        <f>IF(AND(S1264&lt;0.69,P1264&gt;=0.46),"TRADE",IF(AND(S1264&lt;0.69,P1264&lt;0.11,Q1264&gt;=0.26),"TRADE",IF(AND(S1264&lt;0.69,P1264&lt;0.46,P1264&gt;=0.11,R1264&lt;0.84),"TRADE","NO TRADE")))</f>
        <v>NO TRADE</v>
      </c>
      <c r="I1264" s="1">
        <f>IF((C1265-B1265)&gt;500,1,0)</f>
        <v>1</v>
      </c>
      <c r="J1264" s="1">
        <f>STDEV(E1260:E1264)</f>
        <v>674.34916771654719</v>
      </c>
      <c r="K1264" s="1">
        <f>STDEV(E1257:E1264)</f>
        <v>599.23807277003255</v>
      </c>
      <c r="L1264" s="1">
        <f>IFERROR((E1264-D1264)/(C1264-D1264),0)</f>
        <v>0.78887303851640511</v>
      </c>
      <c r="M1264" s="1">
        <f>D1264/E1264-1</f>
        <v>-2.3168126021198998E-2</v>
      </c>
      <c r="N1264" s="1">
        <f>SUM(L1255:L1264)</f>
        <v>4.5471490313392664</v>
      </c>
      <c r="O1264" s="1">
        <f>SUM(M1255:M1264)</f>
        <v>-9.0926397386729474E-2</v>
      </c>
      <c r="P1264" s="1">
        <f>(J1264-$P$2)/($P$1-$P$2)</f>
        <v>0.18199805703844785</v>
      </c>
      <c r="Q1264" s="1">
        <f>(K1264-Q$2)/(Q$1-Q$2)</f>
        <v>0.1287394045209363</v>
      </c>
      <c r="R1264" s="1">
        <f>IFERROR((N1264-R$2)/(R$1-R$2),0)</f>
        <v>0.40991935143019548</v>
      </c>
      <c r="S1264" s="1">
        <f>IFERROR((O1264-S$2)/(S$1-S$2),0)</f>
        <v>0.71526543530651343</v>
      </c>
    </row>
    <row r="1265" spans="1:19" x14ac:dyDescent="0.25">
      <c r="A1265" s="2">
        <v>41677</v>
      </c>
      <c r="B1265" s="1">
        <v>47739</v>
      </c>
      <c r="C1265" s="1">
        <v>48253</v>
      </c>
      <c r="D1265" s="1">
        <v>47557</v>
      </c>
      <c r="E1265" s="1">
        <v>48074</v>
      </c>
      <c r="F1265" s="1">
        <f>IF((C1266-B1266)&gt;500,500,(E1266-B1266))</f>
        <v>-359</v>
      </c>
      <c r="G1265" s="1">
        <f>(E1266-B1266)</f>
        <v>-359</v>
      </c>
      <c r="H1265" s="1" t="str">
        <f>IF(AND(S1265&lt;0.69,P1265&gt;=0.46),"TRADE",IF(AND(S1265&lt;0.69,P1265&lt;0.11,Q1265&gt;=0.26),"TRADE",IF(AND(S1265&lt;0.69,P1265&lt;0.46,P1265&gt;=0.11,R1265&lt;0.84),"TRADE","NO TRADE")))</f>
        <v>NO TRADE</v>
      </c>
      <c r="I1265" s="1">
        <f>IF((C1266-B1266)&gt;500,1,0)</f>
        <v>0</v>
      </c>
      <c r="J1265" s="1">
        <f>STDEV(E1261:E1265)</f>
        <v>791.61783709060012</v>
      </c>
      <c r="K1265" s="1">
        <f>STDEV(E1258:E1265)</f>
        <v>638.16522714956602</v>
      </c>
      <c r="L1265" s="1">
        <f>IFERROR((E1265-D1265)/(C1265-D1265),0)</f>
        <v>0.74281609195402298</v>
      </c>
      <c r="M1265" s="1">
        <f>D1265/E1265-1</f>
        <v>-1.0754253858634599E-2</v>
      </c>
      <c r="N1265" s="1">
        <f>SUM(L1256:L1265)</f>
        <v>4.9382244270147773</v>
      </c>
      <c r="O1265" s="1">
        <f>SUM(M1256:M1265)</f>
        <v>-9.5549276603725142E-2</v>
      </c>
      <c r="P1265" s="1">
        <f>(J1265-$P$2)/($P$1-$P$2)</f>
        <v>0.21702062411091805</v>
      </c>
      <c r="Q1265" s="1">
        <f>(K1265-Q$2)/(Q$1-Q$2)</f>
        <v>0.13968898446872141</v>
      </c>
      <c r="R1265" s="1">
        <f>IFERROR((N1265-R$2)/(R$1-R$2),0)</f>
        <v>0.47104912522009273</v>
      </c>
      <c r="S1265" s="1">
        <f>IFERROR((O1265-S$2)/(S$1-S$2),0)</f>
        <v>0.69521390385149995</v>
      </c>
    </row>
    <row r="1266" spans="1:19" x14ac:dyDescent="0.25">
      <c r="A1266" s="2">
        <v>41680</v>
      </c>
      <c r="B1266" s="1">
        <v>48070</v>
      </c>
      <c r="C1266" s="1">
        <v>48136</v>
      </c>
      <c r="D1266" s="1">
        <v>47465</v>
      </c>
      <c r="E1266" s="1">
        <v>47711</v>
      </c>
      <c r="F1266" s="1">
        <f>IF((C1267-B1267)&gt;500,500,(E1267-B1267))</f>
        <v>500</v>
      </c>
      <c r="G1266" s="1">
        <f>(E1267-B1267)</f>
        <v>748</v>
      </c>
      <c r="H1266" s="1" t="str">
        <f>IF(AND(S1266&lt;0.69,P1266&gt;=0.46),"TRADE",IF(AND(S1266&lt;0.69,P1266&lt;0.11,Q1266&gt;=0.26),"TRADE",IF(AND(S1266&lt;0.69,P1266&lt;0.46,P1266&gt;=0.11,R1266&lt;0.84),"TRADE","NO TRADE")))</f>
        <v>NO TRADE</v>
      </c>
      <c r="I1266" s="1">
        <f>IF((C1267-B1267)&gt;500,1,0)</f>
        <v>1</v>
      </c>
      <c r="J1266" s="1">
        <f>STDEV(E1262:E1266)</f>
        <v>603.12701813133856</v>
      </c>
      <c r="K1266" s="1">
        <f>STDEV(E1259:E1266)</f>
        <v>650.99412988356289</v>
      </c>
      <c r="L1266" s="1">
        <f>IFERROR((E1266-D1266)/(C1266-D1266),0)</f>
        <v>0.36661698956780925</v>
      </c>
      <c r="M1266" s="1">
        <f>D1266/E1266-1</f>
        <v>-5.1560436796546094E-3</v>
      </c>
      <c r="N1266" s="1">
        <f>SUM(L1257:L1266)</f>
        <v>4.98679860312693</v>
      </c>
      <c r="O1266" s="1">
        <f>SUM(M1257:M1266)</f>
        <v>-9.6344824696285136E-2</v>
      </c>
      <c r="P1266" s="1">
        <f>(J1266-$P$2)/($P$1-$P$2)</f>
        <v>0.16072739263841851</v>
      </c>
      <c r="Q1266" s="1">
        <f>(K1266-Q$2)/(Q$1-Q$2)</f>
        <v>0.14329754765211486</v>
      </c>
      <c r="R1266" s="1">
        <f>IFERROR((N1266-R$2)/(R$1-R$2),0)</f>
        <v>0.47864185140691295</v>
      </c>
      <c r="S1266" s="1">
        <f>IFERROR((O1266-S$2)/(S$1-S$2),0)</f>
        <v>0.69176324964809865</v>
      </c>
    </row>
    <row r="1267" spans="1:19" x14ac:dyDescent="0.25">
      <c r="A1267" s="2">
        <v>41681</v>
      </c>
      <c r="B1267" s="1">
        <v>47715</v>
      </c>
      <c r="C1267" s="1">
        <v>48604</v>
      </c>
      <c r="D1267" s="1">
        <v>47589</v>
      </c>
      <c r="E1267" s="1">
        <v>48463</v>
      </c>
      <c r="F1267" s="1">
        <f>IF((C1268-B1268)&gt;500,500,(E1268-B1268))</f>
        <v>-250</v>
      </c>
      <c r="G1267" s="1">
        <f>(E1268-B1268)</f>
        <v>-250</v>
      </c>
      <c r="H1267" s="1" t="str">
        <f>IF(AND(S1267&lt;0.69,P1267&gt;=0.46),"TRADE",IF(AND(S1267&lt;0.69,P1267&lt;0.11,Q1267&gt;=0.26),"TRADE",IF(AND(S1267&lt;0.69,P1267&lt;0.46,P1267&gt;=0.11,R1267&lt;0.84),"TRADE","NO TRADE")))</f>
        <v>TRADE</v>
      </c>
      <c r="I1267" s="1">
        <f>IF((C1268-B1268)&gt;500,1,0)</f>
        <v>0</v>
      </c>
      <c r="J1267" s="1">
        <f>STDEV(E1263:E1267)</f>
        <v>685.37690360851821</v>
      </c>
      <c r="K1267" s="1">
        <f>STDEV(E1260:E1267)</f>
        <v>775.41388717804864</v>
      </c>
      <c r="L1267" s="1">
        <f>IFERROR((E1267-D1267)/(C1267-D1267),0)</f>
        <v>0.86108374384236452</v>
      </c>
      <c r="M1267" s="1">
        <f>D1267/E1267-1</f>
        <v>-1.8034376741018932E-2</v>
      </c>
      <c r="N1267" s="1">
        <f>SUM(L1258:L1267)</f>
        <v>5.7245761139069646</v>
      </c>
      <c r="O1267" s="1">
        <f>SUM(M1258:M1267)</f>
        <v>-0.11247706728458984</v>
      </c>
      <c r="P1267" s="1">
        <f>(J1267-$P$2)/($P$1-$P$2)</f>
        <v>0.185291516595852</v>
      </c>
      <c r="Q1267" s="1">
        <f>(K1267-Q$2)/(Q$1-Q$2)</f>
        <v>0.1782948163015865</v>
      </c>
      <c r="R1267" s="1">
        <f>IFERROR((N1267-R$2)/(R$1-R$2),0)</f>
        <v>0.59396532314656236</v>
      </c>
      <c r="S1267" s="1">
        <f>IFERROR((O1267-S$2)/(S$1-S$2),0)</f>
        <v>0.62179037029834938</v>
      </c>
    </row>
    <row r="1268" spans="1:19" x14ac:dyDescent="0.25">
      <c r="A1268" s="2">
        <v>41682</v>
      </c>
      <c r="B1268" s="1">
        <v>48467</v>
      </c>
      <c r="C1268" s="1">
        <v>48669</v>
      </c>
      <c r="D1268" s="1">
        <v>48044</v>
      </c>
      <c r="E1268" s="1">
        <v>48217</v>
      </c>
      <c r="F1268" s="1">
        <f>IF((C1269-B1269)&gt;500,500,(E1269-B1269))</f>
        <v>-398</v>
      </c>
      <c r="G1268" s="1">
        <f>(E1269-B1269)</f>
        <v>-398</v>
      </c>
      <c r="H1268" s="1" t="str">
        <f>IF(AND(S1268&lt;0.69,P1268&gt;=0.46),"TRADE",IF(AND(S1268&lt;0.69,P1268&lt;0.11,Q1268&gt;=0.26),"TRADE",IF(AND(S1268&lt;0.69,P1268&lt;0.46,P1268&gt;=0.11,R1268&lt;0.84),"TRADE","NO TRADE")))</f>
        <v>NO TRADE</v>
      </c>
      <c r="I1268" s="1">
        <f>IF((C1269-B1269)&gt;500,1,0)</f>
        <v>0</v>
      </c>
      <c r="J1268" s="1">
        <f>STDEV(E1264:E1268)</f>
        <v>320.49071749428253</v>
      </c>
      <c r="K1268" s="1">
        <f>STDEV(E1261:E1268)</f>
        <v>824.11943265871014</v>
      </c>
      <c r="L1268" s="1">
        <f>IFERROR((E1268-D1268)/(C1268-D1268),0)</f>
        <v>0.27679999999999999</v>
      </c>
      <c r="M1268" s="1">
        <f>D1268/E1268-1</f>
        <v>-3.5879461600680784E-3</v>
      </c>
      <c r="N1268" s="1">
        <f>SUM(L1259:L1268)</f>
        <v>5.4493213193864154</v>
      </c>
      <c r="O1268" s="1">
        <f>SUM(M1259:M1268)</f>
        <v>-0.10759097176835364</v>
      </c>
      <c r="P1268" s="1">
        <f>(J1268-$P$2)/($P$1-$P$2)</f>
        <v>7.6317389105400313E-2</v>
      </c>
      <c r="Q1268" s="1">
        <f>(K1268-Q$2)/(Q$1-Q$2)</f>
        <v>0.19199489976880701</v>
      </c>
      <c r="R1268" s="1">
        <f>IFERROR((N1268-R$2)/(R$1-R$2),0)</f>
        <v>0.55093969814000443</v>
      </c>
      <c r="S1268" s="1">
        <f>IFERROR((O1268-S$2)/(S$1-S$2),0)</f>
        <v>0.64298359065673949</v>
      </c>
    </row>
    <row r="1269" spans="1:19" x14ac:dyDescent="0.25">
      <c r="A1269" s="2">
        <v>41683</v>
      </c>
      <c r="B1269" s="1">
        <v>48211</v>
      </c>
      <c r="C1269" s="1">
        <v>48211</v>
      </c>
      <c r="D1269" s="1">
        <v>47129</v>
      </c>
      <c r="E1269" s="1">
        <v>47813</v>
      </c>
      <c r="F1269" s="1">
        <f>IF((C1270-B1270)&gt;500,500,(E1270-B1270))</f>
        <v>385</v>
      </c>
      <c r="G1269" s="1">
        <f>(E1270-B1270)</f>
        <v>385</v>
      </c>
      <c r="H1269" s="1" t="str">
        <f>IF(AND(S1269&lt;0.69,P1269&gt;=0.46),"TRADE",IF(AND(S1269&lt;0.69,P1269&lt;0.11,Q1269&gt;=0.26),"TRADE",IF(AND(S1269&lt;0.69,P1269&lt;0.46,P1269&gt;=0.11,R1269&lt;0.84),"TRADE","NO TRADE")))</f>
        <v>NO TRADE</v>
      </c>
      <c r="I1269" s="1">
        <f>IF((C1270-B1270)&gt;500,1,0)</f>
        <v>0</v>
      </c>
      <c r="J1269" s="1">
        <f>STDEV(E1265:E1269)</f>
        <v>304.12464549917689</v>
      </c>
      <c r="K1269" s="1">
        <f>STDEV(E1262:E1269)</f>
        <v>621.41980289380172</v>
      </c>
      <c r="L1269" s="1">
        <f>IFERROR((E1269-D1269)/(C1269-D1269),0)</f>
        <v>0.63216266173752311</v>
      </c>
      <c r="M1269" s="1">
        <f>D1269/E1269-1</f>
        <v>-1.4305732750507172E-2</v>
      </c>
      <c r="N1269" s="1">
        <f>SUM(L1260:L1269)</f>
        <v>5.9411140137681162</v>
      </c>
      <c r="O1269" s="1">
        <f>SUM(M1260:M1269)</f>
        <v>-0.11916619905784986</v>
      </c>
      <c r="P1269" s="1">
        <f>(J1269-$P$2)/($P$1-$P$2)</f>
        <v>7.1429622771724433E-2</v>
      </c>
      <c r="Q1269" s="1">
        <f>(K1269-Q$2)/(Q$1-Q$2)</f>
        <v>0.13497876702358308</v>
      </c>
      <c r="R1269" s="1">
        <f>IFERROR((N1269-R$2)/(R$1-R$2),0)</f>
        <v>0.62781279343445229</v>
      </c>
      <c r="S1269" s="1">
        <f>IFERROR((O1269-S$2)/(S$1-S$2),0)</f>
        <v>0.5927765609681932</v>
      </c>
    </row>
    <row r="1270" spans="1:19" x14ac:dyDescent="0.25">
      <c r="A1270" s="2">
        <v>41684</v>
      </c>
      <c r="B1270" s="1">
        <v>47816</v>
      </c>
      <c r="C1270" s="1">
        <v>48314</v>
      </c>
      <c r="D1270" s="1">
        <v>47756</v>
      </c>
      <c r="E1270" s="1">
        <v>48201</v>
      </c>
      <c r="F1270" s="1">
        <f>IF((C1271-B1271)&gt;500,500,(E1271-B1271))</f>
        <v>-624</v>
      </c>
      <c r="G1270" s="1">
        <f>(E1271-B1271)</f>
        <v>-624</v>
      </c>
      <c r="H1270" s="1" t="str">
        <f>IF(AND(S1270&lt;0.69,P1270&gt;=0.46),"TRADE",IF(AND(S1270&lt;0.69,P1270&lt;0.11,Q1270&gt;=0.26),"TRADE",IF(AND(S1270&lt;0.69,P1270&lt;0.46,P1270&gt;=0.11,R1270&lt;0.84),"TRADE","NO TRADE")))</f>
        <v>NO TRADE</v>
      </c>
      <c r="I1270" s="1">
        <f>IF((C1271-B1271)&gt;500,1,0)</f>
        <v>0</v>
      </c>
      <c r="J1270" s="1">
        <f>STDEV(E1266:E1270)</f>
        <v>311.26516027335924</v>
      </c>
      <c r="K1270" s="1">
        <f>STDEV(E1263:E1270)</f>
        <v>563.14612097698819</v>
      </c>
      <c r="L1270" s="1">
        <f>IFERROR((E1270-D1270)/(C1270-D1270),0)</f>
        <v>0.79749103942652333</v>
      </c>
      <c r="M1270" s="1">
        <f>D1270/E1270-1</f>
        <v>-9.2321736063567528E-3</v>
      </c>
      <c r="N1270" s="1">
        <f>SUM(L1261:L1270)</f>
        <v>5.7541181796862872</v>
      </c>
      <c r="O1270" s="1">
        <f>SUM(M1261:M1270)</f>
        <v>-0.11108062879888614</v>
      </c>
      <c r="P1270" s="1">
        <f>(J1270-$P$2)/($P$1-$P$2)</f>
        <v>7.3562154495207074E-2</v>
      </c>
      <c r="Q1270" s="1">
        <f>(K1270-Q$2)/(Q$1-Q$2)</f>
        <v>0.11858732127908179</v>
      </c>
      <c r="R1270" s="1">
        <f>IFERROR((N1270-R$2)/(R$1-R$2),0)</f>
        <v>0.59858310227137002</v>
      </c>
      <c r="S1270" s="1">
        <f>IFERROR((O1270-S$2)/(S$1-S$2),0)</f>
        <v>0.62784735965643956</v>
      </c>
    </row>
    <row r="1271" spans="1:19" x14ac:dyDescent="0.25">
      <c r="A1271" s="2">
        <v>41687</v>
      </c>
      <c r="B1271" s="1">
        <v>48200</v>
      </c>
      <c r="C1271" s="1">
        <v>48298</v>
      </c>
      <c r="D1271" s="1">
        <v>47540</v>
      </c>
      <c r="E1271" s="1">
        <v>47576</v>
      </c>
      <c r="F1271" s="1">
        <f>IF((C1272-B1272)&gt;500,500,(E1272-B1272))</f>
        <v>-975</v>
      </c>
      <c r="G1271" s="1">
        <f>(E1272-B1272)</f>
        <v>-975</v>
      </c>
      <c r="H1271" s="1" t="str">
        <f>IF(AND(S1271&lt;0.69,P1271&gt;=0.46),"TRADE",IF(AND(S1271&lt;0.69,P1271&lt;0.11,Q1271&gt;=0.26),"TRADE",IF(AND(S1271&lt;0.69,P1271&lt;0.46,P1271&gt;=0.11,R1271&lt;0.84),"TRADE","NO TRADE")))</f>
        <v>NO TRADE</v>
      </c>
      <c r="I1271" s="1">
        <f>IF((C1272-B1272)&gt;500,1,0)</f>
        <v>0</v>
      </c>
      <c r="J1271" s="1">
        <f>STDEV(E1267:E1271)</f>
        <v>354.26825993870801</v>
      </c>
      <c r="K1271" s="1">
        <f>STDEV(E1264:E1271)</f>
        <v>309.12061330721468</v>
      </c>
      <c r="L1271" s="1">
        <f>IFERROR((E1271-D1271)/(C1271-D1271),0)</f>
        <v>4.7493403693931395E-2</v>
      </c>
      <c r="M1271" s="1">
        <f>D1271/E1271-1</f>
        <v>-7.5668404237427822E-4</v>
      </c>
      <c r="N1271" s="1">
        <f>SUM(L1262:L1271)</f>
        <v>5.775852006101486</v>
      </c>
      <c r="O1271" s="1">
        <f>SUM(M1262:M1271)</f>
        <v>-0.11099220579436786</v>
      </c>
      <c r="P1271" s="1">
        <f>(J1271-$P$2)/($P$1-$P$2)</f>
        <v>8.6405132507943322E-2</v>
      </c>
      <c r="Q1271" s="1">
        <f>(K1271-Q$2)/(Q$1-Q$2)</f>
        <v>4.7134047867725473E-2</v>
      </c>
      <c r="R1271" s="1">
        <f>IFERROR((N1271-R$2)/(R$1-R$2),0)</f>
        <v>0.60198035995375399</v>
      </c>
      <c r="S1271" s="1">
        <f>IFERROR((O1271-S$2)/(S$1-S$2),0)</f>
        <v>0.62823089047635083</v>
      </c>
    </row>
    <row r="1272" spans="1:19" x14ac:dyDescent="0.25">
      <c r="A1272" s="2">
        <v>41688</v>
      </c>
      <c r="B1272" s="1">
        <v>47575</v>
      </c>
      <c r="C1272" s="1">
        <v>47712</v>
      </c>
      <c r="D1272" s="1">
        <v>46600</v>
      </c>
      <c r="E1272" s="1">
        <v>46600</v>
      </c>
      <c r="F1272" s="1">
        <f>IF((C1273-B1273)&gt;500,500,(E1273-B1273))</f>
        <v>500</v>
      </c>
      <c r="G1272" s="1">
        <f>(E1273-B1273)</f>
        <v>554</v>
      </c>
      <c r="H1272" s="1" t="str">
        <f>IF(AND(S1272&lt;0.69,P1272&gt;=0.46),"TRADE",IF(AND(S1272&lt;0.69,P1272&lt;0.11,Q1272&gt;=0.26),"TRADE",IF(AND(S1272&lt;0.69,P1272&lt;0.46,P1272&gt;=0.11,R1272&lt;0.84),"TRADE","NO TRADE")))</f>
        <v>NO TRADE</v>
      </c>
      <c r="I1272" s="1">
        <f>IF((C1273-B1273)&gt;500,1,0)</f>
        <v>1</v>
      </c>
      <c r="J1272" s="1">
        <f>STDEV(E1268:E1272)</f>
        <v>662.32643009319804</v>
      </c>
      <c r="K1272" s="1">
        <f>STDEV(E1265:E1272)</f>
        <v>578.10934148678632</v>
      </c>
      <c r="L1272" s="1">
        <f>IFERROR((E1272-D1272)/(C1272-D1272),0)</f>
        <v>0</v>
      </c>
      <c r="M1272" s="1">
        <f>D1272/E1272-1</f>
        <v>0</v>
      </c>
      <c r="N1272" s="1">
        <f>SUM(L1263:L1272)</f>
        <v>4.9462374016390118</v>
      </c>
      <c r="O1272" s="1">
        <f>SUM(M1263:M1272)</f>
        <v>-9.3574609337507275E-2</v>
      </c>
      <c r="P1272" s="1">
        <f>(J1272-$P$2)/($P$1-$P$2)</f>
        <v>0.17840743784701338</v>
      </c>
      <c r="Q1272" s="1">
        <f>(K1272-Q$2)/(Q$1-Q$2)</f>
        <v>0.12279623358874998</v>
      </c>
      <c r="R1272" s="1">
        <f>IFERROR((N1272-R$2)/(R$1-R$2),0)</f>
        <v>0.47230164923868395</v>
      </c>
      <c r="S1272" s="1">
        <f>IFERROR((O1272-S$2)/(S$1-S$2),0)</f>
        <v>0.703778934634953</v>
      </c>
    </row>
    <row r="1273" spans="1:19" x14ac:dyDescent="0.25">
      <c r="A1273" s="2">
        <v>41689</v>
      </c>
      <c r="B1273" s="1">
        <v>46597</v>
      </c>
      <c r="C1273" s="1">
        <v>47155</v>
      </c>
      <c r="D1273" s="1">
        <v>46134</v>
      </c>
      <c r="E1273" s="1">
        <v>47151</v>
      </c>
      <c r="F1273" s="1">
        <f>IF((C1274-B1274)&gt;500,500,(E1274-B1274))</f>
        <v>162</v>
      </c>
      <c r="G1273" s="1">
        <f>(E1274-B1274)</f>
        <v>162</v>
      </c>
      <c r="H1273" s="1" t="str">
        <f>IF(AND(S1273&lt;0.69,P1273&gt;=0.46),"TRADE",IF(AND(S1273&lt;0.69,P1273&lt;0.11,Q1273&gt;=0.26),"TRADE",IF(AND(S1273&lt;0.69,P1273&lt;0.46,P1273&gt;=0.11,R1273&lt;0.84),"TRADE","NO TRADE")))</f>
        <v>TRADE</v>
      </c>
      <c r="I1273" s="1">
        <f>IF((C1274-B1274)&gt;500,1,0)</f>
        <v>0</v>
      </c>
      <c r="J1273" s="1">
        <f>STDEV(E1269:E1273)</f>
        <v>616.82469146427661</v>
      </c>
      <c r="K1273" s="1">
        <f>STDEV(E1266:E1273)</f>
        <v>613.88086326722566</v>
      </c>
      <c r="L1273" s="1">
        <f>IFERROR((E1273-D1273)/(C1273-D1273),0)</f>
        <v>0.99608227228207635</v>
      </c>
      <c r="M1273" s="1">
        <f>D1273/E1273-1</f>
        <v>-2.1569001717885117E-2</v>
      </c>
      <c r="N1273" s="1">
        <f>SUM(L1264:L1273)</f>
        <v>5.5094192410206562</v>
      </c>
      <c r="O1273" s="1">
        <f>SUM(M1264:M1273)</f>
        <v>-0.10656433857769854</v>
      </c>
      <c r="P1273" s="1">
        <f>(J1273-$P$2)/($P$1-$P$2)</f>
        <v>0.16481823536393303</v>
      </c>
      <c r="Q1273" s="1">
        <f>(K1273-Q$2)/(Q$1-Q$2)</f>
        <v>0.13285818504222663</v>
      </c>
      <c r="R1273" s="1">
        <f>IFERROR((N1273-R$2)/(R$1-R$2),0)</f>
        <v>0.56033372393494951</v>
      </c>
      <c r="S1273" s="1">
        <f>IFERROR((O1273-S$2)/(S$1-S$2),0)</f>
        <v>0.64743656611833067</v>
      </c>
    </row>
    <row r="1274" spans="1:19" x14ac:dyDescent="0.25">
      <c r="A1274" s="2">
        <v>41690</v>
      </c>
      <c r="B1274" s="1">
        <v>47127</v>
      </c>
      <c r="C1274" s="1">
        <v>47600</v>
      </c>
      <c r="D1274" s="1">
        <v>46634</v>
      </c>
      <c r="E1274" s="1">
        <v>47289</v>
      </c>
      <c r="F1274" s="1">
        <f>IF((C1275-B1275)&gt;500,500,(E1275-B1275))</f>
        <v>500</v>
      </c>
      <c r="G1274" s="1">
        <f>(E1275-B1275)</f>
        <v>90</v>
      </c>
      <c r="H1274" s="1" t="str">
        <f>IF(AND(S1274&lt;0.69,P1274&gt;=0.46),"TRADE",IF(AND(S1274&lt;0.69,P1274&lt;0.11,Q1274&gt;=0.26),"TRADE",IF(AND(S1274&lt;0.69,P1274&lt;0.46,P1274&gt;=0.11,R1274&lt;0.84),"TRADE","NO TRADE")))</f>
        <v>TRADE</v>
      </c>
      <c r="I1274" s="1">
        <f>IF((C1275-B1275)&gt;500,1,0)</f>
        <v>1</v>
      </c>
      <c r="J1274" s="1">
        <f>STDEV(E1270:E1274)</f>
        <v>587.40982286645499</v>
      </c>
      <c r="K1274" s="1">
        <f>STDEV(E1267:E1274)</f>
        <v>632.27632973475863</v>
      </c>
      <c r="L1274" s="1">
        <f>IFERROR((E1274-D1274)/(C1274-D1274),0)</f>
        <v>0.67805383022774324</v>
      </c>
      <c r="M1274" s="1">
        <f>D1274/E1274-1</f>
        <v>-1.3851001289940545E-2</v>
      </c>
      <c r="N1274" s="1">
        <f>SUM(L1265:L1274)</f>
        <v>5.398600032731995</v>
      </c>
      <c r="O1274" s="1">
        <f>SUM(M1265:M1274)</f>
        <v>-9.7247213846440084E-2</v>
      </c>
      <c r="P1274" s="1">
        <f>(J1274-$P$2)/($P$1-$P$2)</f>
        <v>0.15603341488380018</v>
      </c>
      <c r="Q1274" s="1">
        <f>(K1274-Q$2)/(Q$1-Q$2)</f>
        <v>0.13803253271735372</v>
      </c>
      <c r="R1274" s="1">
        <f>IFERROR((N1274-R$2)/(R$1-R$2),0)</f>
        <v>0.54301135282909174</v>
      </c>
      <c r="S1274" s="1">
        <f>IFERROR((O1274-S$2)/(S$1-S$2),0)</f>
        <v>0.68784917714486893</v>
      </c>
    </row>
    <row r="1275" spans="1:19" x14ac:dyDescent="0.25">
      <c r="A1275" s="2">
        <v>41691</v>
      </c>
      <c r="B1275" s="1">
        <v>47290</v>
      </c>
      <c r="C1275" s="1">
        <v>47816</v>
      </c>
      <c r="D1275" s="1">
        <v>47075</v>
      </c>
      <c r="E1275" s="1">
        <v>47380</v>
      </c>
      <c r="F1275" s="1">
        <f>IF((C1276-B1276)&gt;500,500,(E1276-B1276))</f>
        <v>18</v>
      </c>
      <c r="G1275" s="1">
        <f>(E1276-B1276)</f>
        <v>18</v>
      </c>
      <c r="H1275" s="1" t="str">
        <f>IF(AND(S1275&lt;0.69,P1275&gt;=0.46),"TRADE",IF(AND(S1275&lt;0.69,P1275&lt;0.11,Q1275&gt;=0.26),"TRADE",IF(AND(S1275&lt;0.69,P1275&lt;0.46,P1275&gt;=0.11,R1275&lt;0.84),"TRADE","NO TRADE")))</f>
        <v>NO TRADE</v>
      </c>
      <c r="I1275" s="1">
        <f>IF((C1276-B1276)&gt;500,1,0)</f>
        <v>0</v>
      </c>
      <c r="J1275" s="1">
        <f>STDEV(E1271:E1275)</f>
        <v>368.81390971599751</v>
      </c>
      <c r="K1275" s="1">
        <f>STDEV(E1268:E1275)</f>
        <v>546.87630816170065</v>
      </c>
      <c r="L1275" s="1">
        <f>IFERROR((E1275-D1275)/(C1275-D1275),0)</f>
        <v>0.41160593792172739</v>
      </c>
      <c r="M1275" s="1">
        <f>D1275/E1275-1</f>
        <v>-6.4373153229210223E-3</v>
      </c>
      <c r="N1275" s="1">
        <f>SUM(L1266:L1275)</f>
        <v>5.0673898786996983</v>
      </c>
      <c r="O1275" s="1">
        <f>SUM(M1266:M1275)</f>
        <v>-9.2930275310726507E-2</v>
      </c>
      <c r="P1275" s="1">
        <f>(J1275-$P$2)/($P$1-$P$2)</f>
        <v>9.074922541576734E-2</v>
      </c>
      <c r="Q1275" s="1">
        <f>(K1275-Q$2)/(Q$1-Q$2)</f>
        <v>0.11401088565217779</v>
      </c>
      <c r="R1275" s="1">
        <f>IFERROR((N1275-R$2)/(R$1-R$2),0)</f>
        <v>0.49123923416144016</v>
      </c>
      <c r="S1275" s="1">
        <f>IFERROR((O1275-S$2)/(S$1-S$2),0)</f>
        <v>0.70657370460385704</v>
      </c>
    </row>
    <row r="1276" spans="1:19" x14ac:dyDescent="0.25">
      <c r="A1276" s="2">
        <v>41694</v>
      </c>
      <c r="B1276" s="1">
        <v>47376</v>
      </c>
      <c r="C1276" s="1">
        <v>47539</v>
      </c>
      <c r="D1276" s="1">
        <v>46991</v>
      </c>
      <c r="E1276" s="1">
        <v>47394</v>
      </c>
      <c r="F1276" s="1">
        <f>IF((C1277-B1277)&gt;500,500,(E1277-B1277))</f>
        <v>-672</v>
      </c>
      <c r="G1276" s="1">
        <f>(E1277-B1277)</f>
        <v>-672</v>
      </c>
      <c r="H1276" s="1" t="str">
        <f>IF(AND(S1276&lt;0.69,P1276&gt;=0.46),"TRADE",IF(AND(S1276&lt;0.69,P1276&lt;0.11,Q1276&gt;=0.26),"TRADE",IF(AND(S1276&lt;0.69,P1276&lt;0.46,P1276&gt;=0.11,R1276&lt;0.84),"TRADE","NO TRADE")))</f>
        <v>NO TRADE</v>
      </c>
      <c r="I1276" s="1">
        <f>IF((C1277-B1277)&gt;500,1,0)</f>
        <v>0</v>
      </c>
      <c r="J1276" s="1">
        <f>STDEV(E1272:E1276)</f>
        <v>329.18034570733408</v>
      </c>
      <c r="K1276" s="1">
        <f>STDEV(E1269:E1276)</f>
        <v>470.97194335604689</v>
      </c>
      <c r="L1276" s="1">
        <f>IFERROR((E1276-D1276)/(C1276-D1276),0)</f>
        <v>0.73540145985401462</v>
      </c>
      <c r="M1276" s="1">
        <f>D1276/E1276-1</f>
        <v>-8.5031860573068219E-3</v>
      </c>
      <c r="N1276" s="1">
        <f>SUM(L1267:L1276)</f>
        <v>5.4361743489859045</v>
      </c>
      <c r="O1276" s="1">
        <f>SUM(M1267:M1276)</f>
        <v>-9.6277417688378719E-2</v>
      </c>
      <c r="P1276" s="1">
        <f>(J1276-$P$2)/($P$1-$P$2)</f>
        <v>7.8912567242500967E-2</v>
      </c>
      <c r="Q1276" s="1">
        <f>(K1276-Q$2)/(Q$1-Q$2)</f>
        <v>9.266021350383484E-2</v>
      </c>
      <c r="R1276" s="1">
        <f>IFERROR((N1276-R$2)/(R$1-R$2),0)</f>
        <v>0.54888466901904032</v>
      </c>
      <c r="S1276" s="1">
        <f>IFERROR((O1276-S$2)/(S$1-S$2),0)</f>
        <v>0.69205562452442126</v>
      </c>
    </row>
    <row r="1277" spans="1:19" x14ac:dyDescent="0.25">
      <c r="A1277" s="2">
        <v>41695</v>
      </c>
      <c r="B1277" s="1">
        <v>47388</v>
      </c>
      <c r="C1277" s="1">
        <v>47388</v>
      </c>
      <c r="D1277" s="1">
        <v>46614</v>
      </c>
      <c r="E1277" s="1">
        <v>46716</v>
      </c>
      <c r="F1277" s="1">
        <f>IF((C1278-B1278)&gt;500,500,(E1278-B1278))</f>
        <v>-119</v>
      </c>
      <c r="G1277" s="1">
        <f>(E1278-B1278)</f>
        <v>-119</v>
      </c>
      <c r="H1277" s="1" t="str">
        <f>IF(AND(S1277&lt;0.69,P1277&gt;=0.46),"TRADE",IF(AND(S1277&lt;0.69,P1277&lt;0.11,Q1277&gt;=0.26),"TRADE",IF(AND(S1277&lt;0.69,P1277&lt;0.46,P1277&gt;=0.11,R1277&lt;0.84),"TRADE","NO TRADE")))</f>
        <v>NO TRADE</v>
      </c>
      <c r="I1277" s="1">
        <f>IF((C1278-B1278)&gt;500,1,0)</f>
        <v>0</v>
      </c>
      <c r="J1277" s="1">
        <f>STDEV(E1273:E1277)</f>
        <v>280.0151781600419</v>
      </c>
      <c r="K1277" s="1">
        <f>STDEV(E1270:E1277)</f>
        <v>500.78650640767069</v>
      </c>
      <c r="L1277" s="1">
        <f>IFERROR((E1277-D1277)/(C1277-D1277),0)</f>
        <v>0.13178294573643412</v>
      </c>
      <c r="M1277" s="1">
        <f>D1277/E1277-1</f>
        <v>-2.1834061135370675E-3</v>
      </c>
      <c r="N1277" s="1">
        <f>SUM(L1268:L1277)</f>
        <v>4.7068735508799735</v>
      </c>
      <c r="O1277" s="1">
        <f>SUM(M1268:M1277)</f>
        <v>-8.0426447060896855E-2</v>
      </c>
      <c r="P1277" s="1">
        <f>(J1277-$P$2)/($P$1-$P$2)</f>
        <v>6.4229272998222064E-2</v>
      </c>
      <c r="Q1277" s="1">
        <f>(K1277-Q$2)/(Q$1-Q$2)</f>
        <v>0.10104656865733853</v>
      </c>
      <c r="R1277" s="1">
        <f>IFERROR((N1277-R$2)/(R$1-R$2),0)</f>
        <v>0.43488620911593168</v>
      </c>
      <c r="S1277" s="1">
        <f>IFERROR((O1277-S$2)/(S$1-S$2),0)</f>
        <v>0.76080849934774508</v>
      </c>
    </row>
    <row r="1278" spans="1:19" x14ac:dyDescent="0.25">
      <c r="A1278" s="2">
        <v>41696</v>
      </c>
      <c r="B1278" s="1">
        <v>46718</v>
      </c>
      <c r="C1278" s="1">
        <v>47010</v>
      </c>
      <c r="D1278" s="1">
        <v>46403</v>
      </c>
      <c r="E1278" s="1">
        <v>46599</v>
      </c>
      <c r="F1278" s="1">
        <f>IF((C1279-B1279)&gt;500,500,(E1279-B1279))</f>
        <v>500</v>
      </c>
      <c r="G1278" s="1">
        <f>(E1279-B1279)</f>
        <v>985</v>
      </c>
      <c r="H1278" s="1" t="str">
        <f>IF(AND(S1278&lt;0.69,P1278&gt;=0.46),"TRADE",IF(AND(S1278&lt;0.69,P1278&lt;0.11,Q1278&gt;=0.26),"TRADE",IF(AND(S1278&lt;0.69,P1278&lt;0.46,P1278&gt;=0.11,R1278&lt;0.84),"TRADE","NO TRADE")))</f>
        <v>NO TRADE</v>
      </c>
      <c r="I1278" s="1">
        <f>IF((C1279-B1279)&gt;500,1,0)</f>
        <v>1</v>
      </c>
      <c r="J1278" s="1">
        <f>STDEV(E1274:E1278)</f>
        <v>386.01722759483158</v>
      </c>
      <c r="K1278" s="1">
        <f>STDEV(E1271:E1278)</f>
        <v>392.25772777601208</v>
      </c>
      <c r="L1278" s="1">
        <f>IFERROR((E1278-D1278)/(C1278-D1278),0)</f>
        <v>0.32289950576606258</v>
      </c>
      <c r="M1278" s="1">
        <f>D1278/E1278-1</f>
        <v>-4.2060988433227919E-3</v>
      </c>
      <c r="N1278" s="1">
        <f>SUM(L1269:L1278)</f>
        <v>4.7529730566460362</v>
      </c>
      <c r="O1278" s="1">
        <f>SUM(M1269:M1278)</f>
        <v>-8.1044599744151569E-2</v>
      </c>
      <c r="P1278" s="1">
        <f>(J1278-$P$2)/($P$1-$P$2)</f>
        <v>9.588703722429634E-2</v>
      </c>
      <c r="Q1278" s="1">
        <f>(K1278-Q$2)/(Q$1-Q$2)</f>
        <v>7.0519175704936987E-2</v>
      </c>
      <c r="R1278" s="1">
        <f>IFERROR((N1278-R$2)/(R$1-R$2),0)</f>
        <v>0.44209211465350151</v>
      </c>
      <c r="S1278" s="1">
        <f>IFERROR((O1278-S$2)/(S$1-S$2),0)</f>
        <v>0.75812728978321353</v>
      </c>
    </row>
    <row r="1279" spans="1:19" x14ac:dyDescent="0.25">
      <c r="A1279" s="2">
        <v>41697</v>
      </c>
      <c r="B1279" s="1">
        <v>46622</v>
      </c>
      <c r="C1279" s="1">
        <v>47781</v>
      </c>
      <c r="D1279" s="1">
        <v>46622</v>
      </c>
      <c r="E1279" s="1">
        <v>47607</v>
      </c>
      <c r="F1279" s="1">
        <f>IF((C1280-B1280)&gt;500,500,(E1280-B1280))</f>
        <v>-520</v>
      </c>
      <c r="G1279" s="1">
        <f>(E1280-B1280)</f>
        <v>-520</v>
      </c>
      <c r="H1279" s="1" t="str">
        <f>IF(AND(S1279&lt;0.69,P1279&gt;=0.46),"TRADE",IF(AND(S1279&lt;0.69,P1279&lt;0.11,Q1279&gt;=0.26),"TRADE",IF(AND(S1279&lt;0.69,P1279&lt;0.46,P1279&gt;=0.11,R1279&lt;0.84),"TRADE","NO TRADE")))</f>
        <v>NO TRADE</v>
      </c>
      <c r="I1279" s="1">
        <f>IF((C1280-B1280)&gt;500,1,0)</f>
        <v>0</v>
      </c>
      <c r="J1279" s="1">
        <f>STDEV(E1275:E1279)</f>
        <v>450.73795047677095</v>
      </c>
      <c r="K1279" s="1">
        <f>STDEV(E1272:E1279)</f>
        <v>397.87866061329373</v>
      </c>
      <c r="L1279" s="1">
        <f>IFERROR((E1279-D1279)/(C1279-D1279),0)</f>
        <v>0.84987057808455568</v>
      </c>
      <c r="M1279" s="1">
        <f>D1279/E1279-1</f>
        <v>-2.0690234629361259E-2</v>
      </c>
      <c r="N1279" s="1">
        <f>SUM(L1270:L1279)</f>
        <v>4.970680972993069</v>
      </c>
      <c r="O1279" s="1">
        <f>SUM(M1270:M1279)</f>
        <v>-8.7429101623005656E-2</v>
      </c>
      <c r="P1279" s="1">
        <f>(J1279-$P$2)/($P$1-$P$2)</f>
        <v>0.11521603507351225</v>
      </c>
      <c r="Q1279" s="1">
        <f>(K1279-Q$2)/(Q$1-Q$2)</f>
        <v>7.2100253347625029E-2</v>
      </c>
      <c r="R1279" s="1">
        <f>IFERROR((N1279-R$2)/(R$1-R$2),0)</f>
        <v>0.47612247254798401</v>
      </c>
      <c r="S1279" s="1">
        <f>IFERROR((O1279-S$2)/(S$1-S$2),0)</f>
        <v>0.73043479896974317</v>
      </c>
    </row>
    <row r="1280" spans="1:19" x14ac:dyDescent="0.25">
      <c r="A1280" s="2">
        <v>41698</v>
      </c>
      <c r="B1280" s="1">
        <v>47614</v>
      </c>
      <c r="C1280" s="1">
        <v>47813</v>
      </c>
      <c r="D1280" s="1">
        <v>47043</v>
      </c>
      <c r="E1280" s="1">
        <v>47094</v>
      </c>
      <c r="F1280" s="1">
        <f>IF((C1281-B1281)&gt;500,500,(E1281-B1281))</f>
        <v>-505</v>
      </c>
      <c r="G1280" s="1">
        <f>(E1281-B1281)</f>
        <v>-505</v>
      </c>
      <c r="H1280" s="1" t="str">
        <f>IF(AND(S1280&lt;0.69,P1280&gt;=0.46),"TRADE",IF(AND(S1280&lt;0.69,P1280&lt;0.11,Q1280&gt;=0.26),"TRADE",IF(AND(S1280&lt;0.69,P1280&lt;0.46,P1280&gt;=0.11,R1280&lt;0.84),"TRADE","NO TRADE")))</f>
        <v>NO TRADE</v>
      </c>
      <c r="I1280" s="1">
        <f>IF((C1281-B1281)&gt;500,1,0)</f>
        <v>0</v>
      </c>
      <c r="J1280" s="1">
        <f>STDEV(E1276:E1280)</f>
        <v>430.2202924084358</v>
      </c>
      <c r="K1280" s="1">
        <f>STDEV(E1273:E1280)</f>
        <v>345.49912135509527</v>
      </c>
      <c r="L1280" s="1">
        <f>IFERROR((E1280-D1280)/(C1280-D1280),0)</f>
        <v>6.6233766233766228E-2</v>
      </c>
      <c r="M1280" s="1">
        <f>D1280/E1280-1</f>
        <v>-1.0829405019747718E-3</v>
      </c>
      <c r="N1280" s="1">
        <f>SUM(L1271:L1280)</f>
        <v>4.2394236998003123</v>
      </c>
      <c r="O1280" s="1">
        <f>SUM(M1271:M1280)</f>
        <v>-7.9279868518623675E-2</v>
      </c>
      <c r="P1280" s="1">
        <f>(J1280-$P$2)/($P$1-$P$2)</f>
        <v>0.10908838768308937</v>
      </c>
      <c r="Q1280" s="1">
        <f>(K1280-Q$2)/(Q$1-Q$2)</f>
        <v>5.736673475687655E-2</v>
      </c>
      <c r="R1280" s="1">
        <f>IFERROR((N1280-R$2)/(R$1-R$2),0)</f>
        <v>0.36181819212840777</v>
      </c>
      <c r="S1280" s="1">
        <f>IFERROR((O1280-S$2)/(S$1-S$2),0)</f>
        <v>0.76578173239729375</v>
      </c>
    </row>
    <row r="1281" spans="1:19" x14ac:dyDescent="0.25">
      <c r="A1281" s="2">
        <v>41703</v>
      </c>
      <c r="B1281" s="1">
        <v>47094</v>
      </c>
      <c r="C1281" s="1">
        <v>47154</v>
      </c>
      <c r="D1281" s="1">
        <v>46473</v>
      </c>
      <c r="E1281" s="1">
        <v>46589</v>
      </c>
      <c r="F1281" s="1">
        <f>IF((C1282-B1282)&gt;500,500,(E1282-B1282))</f>
        <v>500</v>
      </c>
      <c r="G1281" s="1">
        <f>(E1282-B1282)</f>
        <v>501</v>
      </c>
      <c r="H1281" s="1" t="str">
        <f>IF(AND(S1281&lt;0.69,P1281&gt;=0.46),"TRADE",IF(AND(S1281&lt;0.69,P1281&lt;0.11,Q1281&gt;=0.26),"TRADE",IF(AND(S1281&lt;0.69,P1281&lt;0.46,P1281&gt;=0.11,R1281&lt;0.84),"TRADE","NO TRADE")))</f>
        <v>NO TRADE</v>
      </c>
      <c r="I1281" s="1">
        <f>IF((C1282-B1282)&gt;500,1,0)</f>
        <v>1</v>
      </c>
      <c r="J1281" s="1">
        <f>STDEV(E1277:E1281)</f>
        <v>434.87296995789472</v>
      </c>
      <c r="K1281" s="1">
        <f>STDEV(E1274:E1281)</f>
        <v>399.11366086080579</v>
      </c>
      <c r="L1281" s="1">
        <f>IFERROR((E1281-D1281)/(C1281-D1281),0)</f>
        <v>0.17033773861967694</v>
      </c>
      <c r="M1281" s="1">
        <f>D1281/E1281-1</f>
        <v>-2.4898581210156534E-3</v>
      </c>
      <c r="N1281" s="1">
        <f>SUM(L1272:L1281)</f>
        <v>4.362268034726057</v>
      </c>
      <c r="O1281" s="1">
        <f>SUM(M1272:M1281)</f>
        <v>-8.101304259726505E-2</v>
      </c>
      <c r="P1281" s="1">
        <f>(J1281-$P$2)/($P$1-$P$2)</f>
        <v>0.1104779209012309</v>
      </c>
      <c r="Q1281" s="1">
        <f>(K1281-Q$2)/(Q$1-Q$2)</f>
        <v>7.244763897499E-2</v>
      </c>
      <c r="R1281" s="1">
        <f>IFERROR((N1281-R$2)/(R$1-R$2),0)</f>
        <v>0.38102023472280305</v>
      </c>
      <c r="S1281" s="1">
        <f>IFERROR((O1281-S$2)/(S$1-S$2),0)</f>
        <v>0.75826416749377523</v>
      </c>
    </row>
    <row r="1282" spans="1:19" x14ac:dyDescent="0.25">
      <c r="A1282" s="2">
        <v>41704</v>
      </c>
      <c r="B1282" s="1">
        <v>46592</v>
      </c>
      <c r="C1282" s="1">
        <v>47401</v>
      </c>
      <c r="D1282" s="1">
        <v>46502</v>
      </c>
      <c r="E1282" s="1">
        <v>47093</v>
      </c>
      <c r="F1282" s="1">
        <f>IF((C1283-B1283)&gt;500,500,(E1283-B1283))</f>
        <v>-849</v>
      </c>
      <c r="G1282" s="1">
        <f>(E1283-B1283)</f>
        <v>-849</v>
      </c>
      <c r="H1282" s="1" t="str">
        <f>IF(AND(S1282&lt;0.69,P1282&gt;=0.46),"TRADE",IF(AND(S1282&lt;0.69,P1282&lt;0.11,Q1282&gt;=0.26),"TRADE",IF(AND(S1282&lt;0.69,P1282&lt;0.46,P1282&gt;=0.11,R1282&lt;0.84),"TRADE","NO TRADE")))</f>
        <v>NO TRADE</v>
      </c>
      <c r="I1282" s="1">
        <f>IF((C1283-B1283)&gt;500,1,0)</f>
        <v>0</v>
      </c>
      <c r="J1282" s="1">
        <f>STDEV(E1278:E1282)</f>
        <v>422.96311895956126</v>
      </c>
      <c r="K1282" s="1">
        <f>STDEV(E1275:E1282)</f>
        <v>390.62221427578118</v>
      </c>
      <c r="L1282" s="1">
        <f>IFERROR((E1282-D1282)/(C1282-D1282),0)</f>
        <v>0.65739710789766403</v>
      </c>
      <c r="M1282" s="1">
        <f>D1282/E1282-1</f>
        <v>-1.2549635826980654E-2</v>
      </c>
      <c r="N1282" s="1">
        <f>SUM(L1273:L1282)</f>
        <v>5.0196651426237207</v>
      </c>
      <c r="O1282" s="1">
        <f>SUM(M1273:M1282)</f>
        <v>-9.3562678424245704E-2</v>
      </c>
      <c r="P1282" s="1">
        <f>(J1282-$P$2)/($P$1-$P$2)</f>
        <v>0.10692101556889708</v>
      </c>
      <c r="Q1282" s="1">
        <f>(K1282-Q$2)/(Q$1-Q$2)</f>
        <v>7.0059132166900323E-2</v>
      </c>
      <c r="R1282" s="1">
        <f>IFERROR((N1282-R$2)/(R$1-R$2),0)</f>
        <v>0.48377928563804157</v>
      </c>
      <c r="S1282" s="1">
        <f>IFERROR((O1282-S$2)/(S$1-S$2),0)</f>
        <v>0.70383068443660735</v>
      </c>
    </row>
    <row r="1283" spans="1:19" x14ac:dyDescent="0.25">
      <c r="A1283" s="2">
        <v>41705</v>
      </c>
      <c r="B1283" s="1">
        <v>47093</v>
      </c>
      <c r="C1283" s="1">
        <v>47218</v>
      </c>
      <c r="D1283" s="1">
        <v>46086</v>
      </c>
      <c r="E1283" s="1">
        <v>46244</v>
      </c>
      <c r="F1283" s="1">
        <f>IF((C1284-B1284)&gt;500,500,(E1284-B1284))</f>
        <v>-709</v>
      </c>
      <c r="G1283" s="1">
        <f>(E1284-B1284)</f>
        <v>-709</v>
      </c>
      <c r="H1283" s="1" t="str">
        <f>IF(AND(S1283&lt;0.69,P1283&gt;=0.46),"TRADE",IF(AND(S1283&lt;0.69,P1283&lt;0.11,Q1283&gt;=0.26),"TRADE",IF(AND(S1283&lt;0.69,P1283&lt;0.46,P1283&gt;=0.11,R1283&lt;0.84),"TRADE","NO TRADE")))</f>
        <v>NO TRADE</v>
      </c>
      <c r="I1283" s="1">
        <f>IF((C1284-B1284)&gt;500,1,0)</f>
        <v>0</v>
      </c>
      <c r="J1283" s="1">
        <f>STDEV(E1279:E1283)</f>
        <v>524.06230545613562</v>
      </c>
      <c r="K1283" s="1">
        <f>STDEV(E1276:E1283)</f>
        <v>457.94135619562218</v>
      </c>
      <c r="L1283" s="1">
        <f>IFERROR((E1283-D1283)/(C1283-D1283),0)</f>
        <v>0.13957597173144876</v>
      </c>
      <c r="M1283" s="1">
        <f>D1283/E1283-1</f>
        <v>-3.4166594585243182E-3</v>
      </c>
      <c r="N1283" s="1">
        <f>SUM(L1274:L1283)</f>
        <v>4.1631588420730932</v>
      </c>
      <c r="O1283" s="1">
        <f>SUM(M1274:M1283)</f>
        <v>-7.5410336164884906E-2</v>
      </c>
      <c r="P1283" s="1">
        <f>(J1283-$P$2)/($P$1-$P$2)</f>
        <v>0.13711452811532565</v>
      </c>
      <c r="Q1283" s="1">
        <f>(K1283-Q$2)/(Q$1-Q$2)</f>
        <v>8.8994919748001805E-2</v>
      </c>
      <c r="R1283" s="1">
        <f>IFERROR((N1283-R$2)/(R$1-R$2),0)</f>
        <v>0.34989708036188827</v>
      </c>
      <c r="S1283" s="1">
        <f>IFERROR((O1283-S$2)/(S$1-S$2),0)</f>
        <v>0.78256565558999402</v>
      </c>
    </row>
    <row r="1284" spans="1:19" x14ac:dyDescent="0.25">
      <c r="A1284" s="2">
        <v>41708</v>
      </c>
      <c r="B1284" s="1">
        <v>46242</v>
      </c>
      <c r="C1284" s="1">
        <v>46242</v>
      </c>
      <c r="D1284" s="1">
        <v>45204</v>
      </c>
      <c r="E1284" s="1">
        <v>45533</v>
      </c>
      <c r="F1284" s="1">
        <f>IF((C1285-B1285)&gt;500,500,(E1285-B1285))</f>
        <v>500</v>
      </c>
      <c r="G1284" s="1">
        <f>(E1285-B1285)</f>
        <v>165</v>
      </c>
      <c r="H1284" s="1" t="str">
        <f>IF(AND(S1284&lt;0.69,P1284&gt;=0.46),"TRADE",IF(AND(S1284&lt;0.69,P1284&lt;0.11,Q1284&gt;=0.26),"TRADE",IF(AND(S1284&lt;0.69,P1284&lt;0.46,P1284&gt;=0.11,R1284&lt;0.84),"TRADE","NO TRADE")))</f>
        <v>NO TRADE</v>
      </c>
      <c r="I1284" s="1">
        <f>IF((C1285-B1285)&gt;500,1,0)</f>
        <v>1</v>
      </c>
      <c r="J1284" s="1">
        <f>STDEV(E1280:E1284)</f>
        <v>654.30673235111988</v>
      </c>
      <c r="K1284" s="1">
        <f>STDEV(E1277:E1284)</f>
        <v>623.69679847548639</v>
      </c>
      <c r="L1284" s="1">
        <f>IFERROR((E1284-D1284)/(C1284-D1284),0)</f>
        <v>0.31695568400770713</v>
      </c>
      <c r="M1284" s="1">
        <f>D1284/E1284-1</f>
        <v>-7.2255287373992338E-3</v>
      </c>
      <c r="N1284" s="1">
        <f>SUM(L1275:L1284)</f>
        <v>3.8020606958530578</v>
      </c>
      <c r="O1284" s="1">
        <f>SUM(M1275:M1284)</f>
        <v>-6.8784863612343594E-2</v>
      </c>
      <c r="P1284" s="1">
        <f>(J1284-$P$2)/($P$1-$P$2)</f>
        <v>0.17601233603872923</v>
      </c>
      <c r="Q1284" s="1">
        <f>(K1284-Q$2)/(Q$1-Q$2)</f>
        <v>0.13561924911275214</v>
      </c>
      <c r="R1284" s="1">
        <f>IFERROR((N1284-R$2)/(R$1-R$2),0)</f>
        <v>0.29345311012373643</v>
      </c>
      <c r="S1284" s="1">
        <f>IFERROR((O1284-S$2)/(S$1-S$2),0)</f>
        <v>0.81130334590281783</v>
      </c>
    </row>
    <row r="1285" spans="1:19" x14ac:dyDescent="0.25">
      <c r="A1285" s="2">
        <v>41709</v>
      </c>
      <c r="B1285" s="1">
        <v>45533</v>
      </c>
      <c r="C1285" s="1">
        <v>46050</v>
      </c>
      <c r="D1285" s="1">
        <v>45401</v>
      </c>
      <c r="E1285" s="1">
        <v>45698</v>
      </c>
      <c r="F1285" s="1">
        <f>IF((C1286-B1286)&gt;500,500,(E1286-B1286))</f>
        <v>175</v>
      </c>
      <c r="G1285" s="1">
        <f>(E1286-B1286)</f>
        <v>175</v>
      </c>
      <c r="H1285" s="1" t="str">
        <f>IF(AND(S1285&lt;0.69,P1285&gt;=0.46),"TRADE",IF(AND(S1285&lt;0.69,P1285&lt;0.11,Q1285&gt;=0.26),"TRADE",IF(AND(S1285&lt;0.69,P1285&lt;0.46,P1285&gt;=0.11,R1285&lt;0.84),"TRADE","NO TRADE")))</f>
        <v>NO TRADE</v>
      </c>
      <c r="I1285" s="1">
        <f>IF((C1286-B1286)&gt;500,1,0)</f>
        <v>0</v>
      </c>
      <c r="J1285" s="1">
        <f>STDEV(E1281:E1285)</f>
        <v>640.83328565236059</v>
      </c>
      <c r="K1285" s="1">
        <f>STDEV(E1278:E1285)</f>
        <v>713.68048823385539</v>
      </c>
      <c r="L1285" s="1">
        <f>IFERROR((E1285-D1285)/(C1285-D1285),0)</f>
        <v>0.4576271186440678</v>
      </c>
      <c r="M1285" s="1">
        <f>D1285/E1285-1</f>
        <v>-6.4991903365574366E-3</v>
      </c>
      <c r="N1285" s="1">
        <f>SUM(L1276:L1285)</f>
        <v>3.8480818765753981</v>
      </c>
      <c r="O1285" s="1">
        <f>SUM(M1276:M1285)</f>
        <v>-6.8846738625980008E-2</v>
      </c>
      <c r="P1285" s="1">
        <f>(J1285-$P$2)/($P$1-$P$2)</f>
        <v>0.17198845913091246</v>
      </c>
      <c r="Q1285" s="1">
        <f>(K1285-Q$2)/(Q$1-Q$2)</f>
        <v>0.16093020802332642</v>
      </c>
      <c r="R1285" s="1">
        <f>IFERROR((N1285-R$2)/(R$1-R$2),0)</f>
        <v>0.30064677251776467</v>
      </c>
      <c r="S1285" s="1">
        <f>IFERROR((O1285-S$2)/(S$1-S$2),0)</f>
        <v>0.81103496580375556</v>
      </c>
    </row>
    <row r="1286" spans="1:19" x14ac:dyDescent="0.25">
      <c r="A1286" s="2">
        <v>41710</v>
      </c>
      <c r="B1286" s="1">
        <v>45687</v>
      </c>
      <c r="C1286" s="1">
        <v>45916</v>
      </c>
      <c r="D1286" s="1">
        <v>45508</v>
      </c>
      <c r="E1286" s="1">
        <v>45862</v>
      </c>
      <c r="F1286" s="1">
        <f>IF((C1287-B1287)&gt;500,500,(E1287-B1287))</f>
        <v>-420</v>
      </c>
      <c r="G1286" s="1">
        <f>(E1287-B1287)</f>
        <v>-420</v>
      </c>
      <c r="H1286" s="1" t="str">
        <f>IF(AND(S1286&lt;0.69,P1286&gt;=0.46),"TRADE",IF(AND(S1286&lt;0.69,P1286&lt;0.11,Q1286&gt;=0.26),"TRADE",IF(AND(S1286&lt;0.69,P1286&lt;0.46,P1286&gt;=0.11,R1286&lt;0.84),"TRADE","NO TRADE")))</f>
        <v>NO TRADE</v>
      </c>
      <c r="I1286" s="1">
        <f>IF((C1287-B1287)&gt;500,1,0)</f>
        <v>0</v>
      </c>
      <c r="J1286" s="1">
        <f>STDEV(E1282:E1286)</f>
        <v>621.59914736106259</v>
      </c>
      <c r="K1286" s="1">
        <f>STDEV(E1279:E1286)</f>
        <v>753.93519994379199</v>
      </c>
      <c r="L1286" s="1">
        <f>IFERROR((E1286-D1286)/(C1286-D1286),0)</f>
        <v>0.86764705882352944</v>
      </c>
      <c r="M1286" s="1">
        <f>D1286/E1286-1</f>
        <v>-7.7188085997121902E-3</v>
      </c>
      <c r="N1286" s="1">
        <f>SUM(L1277:L1286)</f>
        <v>3.9803274755449127</v>
      </c>
      <c r="O1286" s="1">
        <f>SUM(M1277:M1286)</f>
        <v>-6.8062361168385377E-2</v>
      </c>
      <c r="P1286" s="1">
        <f>(J1286-$P$2)/($P$1-$P$2)</f>
        <v>0.16624413797519549</v>
      </c>
      <c r="Q1286" s="1">
        <f>(K1286-Q$2)/(Q$1-Q$2)</f>
        <v>0.17225320841132122</v>
      </c>
      <c r="R1286" s="1">
        <f>IFERROR((N1286-R$2)/(R$1-R$2),0)</f>
        <v>0.32131834541421861</v>
      </c>
      <c r="S1286" s="1">
        <f>IFERROR((O1286-S$2)/(S$1-S$2),0)</f>
        <v>0.81443716787854481</v>
      </c>
    </row>
    <row r="1287" spans="1:19" x14ac:dyDescent="0.25">
      <c r="A1287" s="2">
        <v>41711</v>
      </c>
      <c r="B1287" s="1">
        <v>45864</v>
      </c>
      <c r="C1287" s="1">
        <v>46176</v>
      </c>
      <c r="D1287" s="1">
        <v>45250</v>
      </c>
      <c r="E1287" s="1">
        <v>45444</v>
      </c>
      <c r="F1287" s="1">
        <f>IF((C1288-B1288)&gt;500,500,(E1288-B1288))</f>
        <v>-478</v>
      </c>
      <c r="G1287" s="1">
        <f>(E1288-B1288)</f>
        <v>-478</v>
      </c>
      <c r="H1287" s="1" t="str">
        <f>IF(AND(S1287&lt;0.69,P1287&gt;=0.46),"TRADE",IF(AND(S1287&lt;0.69,P1287&lt;0.11,Q1287&gt;=0.26),"TRADE",IF(AND(S1287&lt;0.69,P1287&lt;0.46,P1287&gt;=0.11,R1287&lt;0.84),"TRADE","NO TRADE")))</f>
        <v>NO TRADE</v>
      </c>
      <c r="I1287" s="1">
        <f>IF((C1288-B1288)&gt;500,1,0)</f>
        <v>0</v>
      </c>
      <c r="J1287" s="1">
        <f>STDEV(E1283:E1287)</f>
        <v>316.15534156487058</v>
      </c>
      <c r="K1287" s="1">
        <f>STDEV(E1280:E1287)</f>
        <v>668.9420084837592</v>
      </c>
      <c r="L1287" s="1">
        <f>IFERROR((E1287-D1287)/(C1287-D1287),0)</f>
        <v>0.20950323974082075</v>
      </c>
      <c r="M1287" s="1">
        <f>D1287/E1287-1</f>
        <v>-4.268990405774109E-3</v>
      </c>
      <c r="N1287" s="1">
        <f>SUM(L1278:L1287)</f>
        <v>4.0580477695492991</v>
      </c>
      <c r="O1287" s="1">
        <f>SUM(M1278:M1287)</f>
        <v>-7.0147945460622418E-2</v>
      </c>
      <c r="P1287" s="1">
        <f>(J1287-$P$2)/($P$1-$P$2)</f>
        <v>7.5022618770896971E-2</v>
      </c>
      <c r="Q1287" s="1">
        <f>(K1287-Q$2)/(Q$1-Q$2)</f>
        <v>0.14834599608761914</v>
      </c>
      <c r="R1287" s="1">
        <f>IFERROR((N1287-R$2)/(R$1-R$2),0)</f>
        <v>0.33346695932322185</v>
      </c>
      <c r="S1287" s="1">
        <f>IFERROR((O1287-S$2)/(S$1-S$2),0)</f>
        <v>0.80539103946486523</v>
      </c>
    </row>
    <row r="1288" spans="1:19" x14ac:dyDescent="0.25">
      <c r="A1288" s="2">
        <v>41712</v>
      </c>
      <c r="B1288" s="1">
        <v>45444</v>
      </c>
      <c r="C1288" s="1">
        <v>45562</v>
      </c>
      <c r="D1288" s="1">
        <v>44905</v>
      </c>
      <c r="E1288" s="1">
        <v>44966</v>
      </c>
      <c r="F1288" s="1">
        <f>IF((C1289-B1289)&gt;500,500,(E1289-B1289))</f>
        <v>500</v>
      </c>
      <c r="G1288" s="1">
        <f>(E1289-B1289)</f>
        <v>139</v>
      </c>
      <c r="H1288" s="1" t="str">
        <f>IF(AND(S1288&lt;0.69,P1288&gt;=0.46),"TRADE",IF(AND(S1288&lt;0.69,P1288&lt;0.11,Q1288&gt;=0.26),"TRADE",IF(AND(S1288&lt;0.69,P1288&lt;0.46,P1288&gt;=0.11,R1288&lt;0.84),"TRADE","NO TRADE")))</f>
        <v>NO TRADE</v>
      </c>
      <c r="I1288" s="1">
        <f>IF((C1289-B1289)&gt;500,1,0)</f>
        <v>1</v>
      </c>
      <c r="J1288" s="1">
        <f>STDEV(E1284:E1288)</f>
        <v>338.97905540018252</v>
      </c>
      <c r="K1288" s="1">
        <f>STDEV(E1281:E1288)</f>
        <v>683.1627995685111</v>
      </c>
      <c r="L1288" s="1">
        <f>IFERROR((E1288-D1288)/(C1288-D1288),0)</f>
        <v>9.2846270928462704E-2</v>
      </c>
      <c r="M1288" s="1">
        <f>D1288/E1288-1</f>
        <v>-1.3565805275096432E-3</v>
      </c>
      <c r="N1288" s="1">
        <f>SUM(L1279:L1288)</f>
        <v>3.8279945347116993</v>
      </c>
      <c r="O1288" s="1">
        <f>SUM(M1279:M1288)</f>
        <v>-6.729842714480927E-2</v>
      </c>
      <c r="P1288" s="1">
        <f>(J1288-$P$2)/($P$1-$P$2)</f>
        <v>8.183897520187515E-2</v>
      </c>
      <c r="Q1288" s="1">
        <f>(K1288-Q$2)/(Q$1-Q$2)</f>
        <v>0.15234607498845729</v>
      </c>
      <c r="R1288" s="1">
        <f>IFERROR((N1288-R$2)/(R$1-R$2),0)</f>
        <v>0.29750688011403209</v>
      </c>
      <c r="S1288" s="1">
        <f>IFERROR((O1288-S$2)/(S$1-S$2),0)</f>
        <v>0.81775069747433771</v>
      </c>
    </row>
    <row r="1289" spans="1:19" x14ac:dyDescent="0.25">
      <c r="A1289" s="2">
        <v>41715</v>
      </c>
      <c r="B1289" s="1">
        <v>44979</v>
      </c>
      <c r="C1289" s="1">
        <v>45499</v>
      </c>
      <c r="D1289" s="1">
        <v>44969</v>
      </c>
      <c r="E1289" s="1">
        <v>45118</v>
      </c>
      <c r="F1289" s="1">
        <f>IF((C1290-B1290)&gt;500,500,(E1290-B1290))</f>
        <v>500</v>
      </c>
      <c r="G1289" s="1">
        <f>(E1290-B1290)</f>
        <v>1036</v>
      </c>
      <c r="H1289" s="1" t="str">
        <f>IF(AND(S1289&lt;0.69,P1289&gt;=0.46),"TRADE",IF(AND(S1289&lt;0.69,P1289&lt;0.11,Q1289&gt;=0.26),"TRADE",IF(AND(S1289&lt;0.69,P1289&lt;0.46,P1289&gt;=0.11,R1289&lt;0.84),"TRADE","NO TRADE")))</f>
        <v>NO TRADE</v>
      </c>
      <c r="I1289" s="1">
        <f>IF((C1290-B1290)&gt;500,1,0)</f>
        <v>1</v>
      </c>
      <c r="J1289" s="1">
        <f>STDEV(E1285:E1289)</f>
        <v>377.66228299897779</v>
      </c>
      <c r="K1289" s="1">
        <f>STDEV(E1282:E1289)</f>
        <v>677.97150171880912</v>
      </c>
      <c r="L1289" s="1">
        <f>IFERROR((E1289-D1289)/(C1289-D1289),0)</f>
        <v>0.28113207547169811</v>
      </c>
      <c r="M1289" s="1">
        <f>D1289/E1289-1</f>
        <v>-3.3024513497939001E-3</v>
      </c>
      <c r="N1289" s="1">
        <f>SUM(L1280:L1289)</f>
        <v>3.259256032098842</v>
      </c>
      <c r="O1289" s="1">
        <f>SUM(M1280:M1289)</f>
        <v>-4.991064386524191E-2</v>
      </c>
      <c r="P1289" s="1">
        <f>(J1289-$P$2)/($P$1-$P$2)</f>
        <v>9.3391813145632024E-2</v>
      </c>
      <c r="Q1289" s="1">
        <f>(K1289-Q$2)/(Q$1-Q$2)</f>
        <v>0.15088584673021191</v>
      </c>
      <c r="R1289" s="1">
        <f>IFERROR((N1289-R$2)/(R$1-R$2),0)</f>
        <v>0.20860623232391606</v>
      </c>
      <c r="S1289" s="1">
        <f>IFERROR((O1289-S$2)/(S$1-S$2),0)</f>
        <v>0.89316942831234269</v>
      </c>
    </row>
    <row r="1290" spans="1:19" x14ac:dyDescent="0.25">
      <c r="A1290" s="2">
        <v>41716</v>
      </c>
      <c r="B1290" s="1">
        <v>45115</v>
      </c>
      <c r="C1290" s="1">
        <v>46217</v>
      </c>
      <c r="D1290" s="1">
        <v>45075</v>
      </c>
      <c r="E1290" s="1">
        <v>46151</v>
      </c>
      <c r="F1290" s="1">
        <f>IF((C1291-B1291)&gt;500,500,(E1291-B1291))</f>
        <v>500</v>
      </c>
      <c r="G1290" s="1">
        <f>(E1291-B1291)</f>
        <v>414</v>
      </c>
      <c r="H1290" s="1" t="str">
        <f>IF(AND(S1290&lt;0.69,P1290&gt;=0.46),"TRADE",IF(AND(S1290&lt;0.69,P1290&lt;0.11,Q1290&gt;=0.26),"TRADE",IF(AND(S1290&lt;0.69,P1290&lt;0.46,P1290&gt;=0.11,R1290&lt;0.84),"TRADE","NO TRADE")))</f>
        <v>NO TRADE</v>
      </c>
      <c r="I1290" s="1">
        <f>IF((C1291-B1291)&gt;500,1,0)</f>
        <v>1</v>
      </c>
      <c r="J1290" s="1">
        <f>STDEV(E1286:E1290)</f>
        <v>497.17320925407881</v>
      </c>
      <c r="K1290" s="1">
        <f>STDEV(E1283:E1290)</f>
        <v>455.73457187270748</v>
      </c>
      <c r="L1290" s="1">
        <f>IFERROR((E1290-D1290)/(C1290-D1290),0)</f>
        <v>0.94220665499124345</v>
      </c>
      <c r="M1290" s="1">
        <f>D1290/E1290-1</f>
        <v>-2.3314771077549756E-2</v>
      </c>
      <c r="N1290" s="1">
        <f>SUM(L1281:L1290)</f>
        <v>4.1352289208563189</v>
      </c>
      <c r="O1290" s="1">
        <f>SUM(M1281:M1290)</f>
        <v>-7.2142474440816895E-2</v>
      </c>
      <c r="P1290" s="1">
        <f>(J1290-$P$2)/($P$1-$P$2)</f>
        <v>0.12908403556960732</v>
      </c>
      <c r="Q1290" s="1">
        <f>(K1290-Q$2)/(Q$1-Q$2)</f>
        <v>8.8374186952183131E-2</v>
      </c>
      <c r="R1290" s="1">
        <f>IFERROR((N1290-R$2)/(R$1-R$2),0)</f>
        <v>0.34553129876368283</v>
      </c>
      <c r="S1290" s="1">
        <f>IFERROR((O1290-S$2)/(S$1-S$2),0)</f>
        <v>0.79673985938703118</v>
      </c>
    </row>
    <row r="1291" spans="1:19" x14ac:dyDescent="0.25">
      <c r="A1291" s="2">
        <v>41717</v>
      </c>
      <c r="B1291" s="1">
        <v>46153</v>
      </c>
      <c r="C1291" s="1">
        <v>46803</v>
      </c>
      <c r="D1291" s="1">
        <v>45910</v>
      </c>
      <c r="E1291" s="1">
        <v>46567</v>
      </c>
      <c r="F1291" s="1">
        <f>IF((C1292-B1292)&gt;500,500,(E1292-B1292))</f>
        <v>500</v>
      </c>
      <c r="G1291" s="1">
        <f>(E1292-B1292)</f>
        <v>714</v>
      </c>
      <c r="H1291" s="1" t="str">
        <f>IF(AND(S1291&lt;0.69,P1291&gt;=0.46),"TRADE",IF(AND(S1291&lt;0.69,P1291&lt;0.11,Q1291&gt;=0.26),"TRADE",IF(AND(S1291&lt;0.69,P1291&lt;0.46,P1291&gt;=0.11,R1291&lt;0.84),"TRADE","NO TRADE")))</f>
        <v>NO TRADE</v>
      </c>
      <c r="I1291" s="1">
        <f>IF((C1292-B1292)&gt;500,1,0)</f>
        <v>1</v>
      </c>
      <c r="J1291" s="1">
        <f>STDEV(E1287:E1291)</f>
        <v>686.5134375960896</v>
      </c>
      <c r="K1291" s="1">
        <f>STDEV(E1284:E1291)</f>
        <v>526.9491538225351</v>
      </c>
      <c r="L1291" s="1">
        <f>IFERROR((E1291-D1291)/(C1291-D1291),0)</f>
        <v>0.7357222844344905</v>
      </c>
      <c r="M1291" s="1">
        <f>D1291/E1291-1</f>
        <v>-1.4108703588378013E-2</v>
      </c>
      <c r="N1291" s="1">
        <f>SUM(L1282:L1291)</f>
        <v>4.7006134666711326</v>
      </c>
      <c r="O1291" s="1">
        <f>SUM(M1282:M1291)</f>
        <v>-8.3761319908179255E-2</v>
      </c>
      <c r="P1291" s="1">
        <f>(J1291-$P$2)/($P$1-$P$2)</f>
        <v>0.18563094517487763</v>
      </c>
      <c r="Q1291" s="1">
        <f>(K1291-Q$2)/(Q$1-Q$2)</f>
        <v>0.10840569891180653</v>
      </c>
      <c r="R1291" s="1">
        <f>IFERROR((N1291-R$2)/(R$1-R$2),0)</f>
        <v>0.43390768288844767</v>
      </c>
      <c r="S1291" s="1">
        <f>IFERROR((O1291-S$2)/(S$1-S$2),0)</f>
        <v>0.74634363780649748</v>
      </c>
    </row>
    <row r="1292" spans="1:19" x14ac:dyDescent="0.25">
      <c r="A1292" s="2">
        <v>41718</v>
      </c>
      <c r="B1292" s="1">
        <v>46565</v>
      </c>
      <c r="C1292" s="1">
        <v>47484</v>
      </c>
      <c r="D1292" s="1">
        <v>46151</v>
      </c>
      <c r="E1292" s="1">
        <v>47279</v>
      </c>
      <c r="F1292" s="1">
        <f>IF((C1293-B1293)&gt;500,500,(E1293-B1293))</f>
        <v>500</v>
      </c>
      <c r="G1292" s="1">
        <f>(E1293-B1293)</f>
        <v>109</v>
      </c>
      <c r="H1292" s="1" t="str">
        <f>IF(AND(S1292&lt;0.69,P1292&gt;=0.46),"TRADE",IF(AND(S1292&lt;0.69,P1292&lt;0.11,Q1292&gt;=0.26),"TRADE",IF(AND(S1292&lt;0.69,P1292&lt;0.46,P1292&gt;=0.11,R1292&lt;0.84),"TRADE","NO TRADE")))</f>
        <v>NO TRADE</v>
      </c>
      <c r="I1292" s="1">
        <f>IF((C1293-B1293)&gt;500,1,0)</f>
        <v>1</v>
      </c>
      <c r="J1292" s="1">
        <f>STDEV(E1288:E1292)</f>
        <v>977.9952453872155</v>
      </c>
      <c r="K1292" s="1">
        <f>STDEV(E1285:E1292)</f>
        <v>769.22427298081095</v>
      </c>
      <c r="L1292" s="1">
        <f>IFERROR((E1292-D1292)/(C1292-D1292),0)</f>
        <v>0.84621155288822203</v>
      </c>
      <c r="M1292" s="1">
        <f>D1292/E1292-1</f>
        <v>-2.3858372639015246E-2</v>
      </c>
      <c r="N1292" s="1">
        <f>SUM(L1283:L1292)</f>
        <v>4.8894279116616906</v>
      </c>
      <c r="O1292" s="1">
        <f>SUM(M1283:M1292)</f>
        <v>-9.5070056720213847E-2</v>
      </c>
      <c r="P1292" s="1">
        <f>(J1292-$P$2)/($P$1-$P$2)</f>
        <v>0.27268268046154331</v>
      </c>
      <c r="Q1292" s="1">
        <f>(K1292-Q$2)/(Q$1-Q$2)</f>
        <v>0.1765537777751682</v>
      </c>
      <c r="R1292" s="1">
        <f>IFERROR((N1292-R$2)/(R$1-R$2),0)</f>
        <v>0.46342164474381015</v>
      </c>
      <c r="S1292" s="1">
        <f>IFERROR((O1292-S$2)/(S$1-S$2),0)</f>
        <v>0.69729249862264764</v>
      </c>
    </row>
    <row r="1293" spans="1:19" x14ac:dyDescent="0.25">
      <c r="A1293" s="2">
        <v>41719</v>
      </c>
      <c r="B1293" s="1">
        <v>47272</v>
      </c>
      <c r="C1293" s="1">
        <v>47832</v>
      </c>
      <c r="D1293" s="1">
        <v>46721</v>
      </c>
      <c r="E1293" s="1">
        <v>47381</v>
      </c>
      <c r="F1293" s="1">
        <f>IF((C1294-B1294)&gt;500,500,(E1294-B1294))</f>
        <v>500</v>
      </c>
      <c r="G1293" s="1">
        <f>(E1294-B1294)</f>
        <v>611</v>
      </c>
      <c r="H1293" s="1" t="str">
        <f>IF(AND(S1293&lt;0.69,P1293&gt;=0.46),"TRADE",IF(AND(S1293&lt;0.69,P1293&lt;0.11,Q1293&gt;=0.26),"TRADE",IF(AND(S1293&lt;0.69,P1293&lt;0.46,P1293&gt;=0.11,R1293&lt;0.84),"TRADE","NO TRADE")))</f>
        <v>TRADE</v>
      </c>
      <c r="I1293" s="1">
        <f>IF((C1294-B1294)&gt;500,1,0)</f>
        <v>1</v>
      </c>
      <c r="J1293" s="1">
        <f>STDEV(E1289:E1293)</f>
        <v>924.55567706872034</v>
      </c>
      <c r="K1293" s="1">
        <f>STDEV(E1286:E1293)</f>
        <v>924.95745075883667</v>
      </c>
      <c r="L1293" s="1">
        <f>IFERROR((E1293-D1293)/(C1293-D1293),0)</f>
        <v>0.59405940594059403</v>
      </c>
      <c r="M1293" s="1">
        <f>D1293/E1293-1</f>
        <v>-1.3929634241573674E-2</v>
      </c>
      <c r="N1293" s="1">
        <f>SUM(L1284:L1293)</f>
        <v>5.3439113458708354</v>
      </c>
      <c r="O1293" s="1">
        <f>SUM(M1284:M1293)</f>
        <v>-0.1055830315032632</v>
      </c>
      <c r="P1293" s="1">
        <f>(J1293-$P$2)/($P$1-$P$2)</f>
        <v>0.25672282625881065</v>
      </c>
      <c r="Q1293" s="1">
        <f>(K1293-Q$2)/(Q$1-Q$2)</f>
        <v>0.22035900597082753</v>
      </c>
      <c r="R1293" s="1">
        <f>IFERROR((N1293-R$2)/(R$1-R$2),0)</f>
        <v>0.53446285529215354</v>
      </c>
      <c r="S1293" s="1">
        <f>IFERROR((O1293-S$2)/(S$1-S$2),0)</f>
        <v>0.6516929415818572</v>
      </c>
    </row>
    <row r="1294" spans="1:19" x14ac:dyDescent="0.25">
      <c r="A1294" s="2">
        <v>41722</v>
      </c>
      <c r="B1294" s="1">
        <v>47382</v>
      </c>
      <c r="C1294" s="1">
        <v>48142</v>
      </c>
      <c r="D1294" s="1">
        <v>47382</v>
      </c>
      <c r="E1294" s="1">
        <v>47993</v>
      </c>
      <c r="F1294" s="1">
        <f>IF((C1295-B1295)&gt;500,500,(E1295-B1295))</f>
        <v>187</v>
      </c>
      <c r="G1294" s="1">
        <f>(E1295-B1295)</f>
        <v>187</v>
      </c>
      <c r="H1294" s="1" t="str">
        <f>IF(AND(S1294&lt;0.69,P1294&gt;=0.46),"TRADE",IF(AND(S1294&lt;0.69,P1294&lt;0.11,Q1294&gt;=0.26),"TRADE",IF(AND(S1294&lt;0.69,P1294&lt;0.46,P1294&gt;=0.11,R1294&lt;0.84),"TRADE","NO TRADE")))</f>
        <v>TRADE</v>
      </c>
      <c r="I1294" s="1">
        <f>IF((C1295-B1295)&gt;500,1,0)</f>
        <v>0</v>
      </c>
      <c r="J1294" s="1">
        <f>STDEV(E1290:E1294)</f>
        <v>722.80924177821635</v>
      </c>
      <c r="K1294" s="1">
        <f>STDEV(E1287:E1294)</f>
        <v>1131.6884903919959</v>
      </c>
      <c r="L1294" s="1">
        <f>IFERROR((E1294-D1294)/(C1294-D1294),0)</f>
        <v>0.80394736842105263</v>
      </c>
      <c r="M1294" s="1">
        <f>D1294/E1294-1</f>
        <v>-1.2731023274227482E-2</v>
      </c>
      <c r="N1294" s="1">
        <f>SUM(L1285:L1294)</f>
        <v>5.8309030302841816</v>
      </c>
      <c r="O1294" s="1">
        <f>SUM(M1285:M1294)</f>
        <v>-0.11108852604009145</v>
      </c>
      <c r="P1294" s="1">
        <f>(J1294-$P$2)/($P$1-$P$2)</f>
        <v>0.19647077343593777</v>
      </c>
      <c r="Q1294" s="1">
        <f>(K1294-Q$2)/(Q$1-Q$2)</f>
        <v>0.27850910921449379</v>
      </c>
      <c r="R1294" s="1">
        <f>IFERROR((N1294-R$2)/(R$1-R$2),0)</f>
        <v>0.61058549515889138</v>
      </c>
      <c r="S1294" s="1">
        <f>IFERROR((O1294-S$2)/(S$1-S$2),0)</f>
        <v>0.62781310572658267</v>
      </c>
    </row>
    <row r="1295" spans="1:19" x14ac:dyDescent="0.25">
      <c r="A1295" s="2">
        <v>41723</v>
      </c>
      <c r="B1295" s="1">
        <v>47993</v>
      </c>
      <c r="C1295" s="1">
        <v>48441</v>
      </c>
      <c r="D1295" s="1">
        <v>47950</v>
      </c>
      <c r="E1295" s="1">
        <v>48180</v>
      </c>
      <c r="F1295" s="1">
        <f>IF((C1296-B1296)&gt;500,500,(E1296-B1296))</f>
        <v>500</v>
      </c>
      <c r="G1295" s="1">
        <f>(E1296-B1296)</f>
        <v>-216</v>
      </c>
      <c r="H1295" s="1" t="str">
        <f>IF(AND(S1295&lt;0.69,P1295&gt;=0.46),"TRADE",IF(AND(S1295&lt;0.69,P1295&lt;0.11,Q1295&gt;=0.26),"TRADE",IF(AND(S1295&lt;0.69,P1295&lt;0.46,P1295&gt;=0.11,R1295&lt;0.84),"TRADE","NO TRADE")))</f>
        <v>TRADE</v>
      </c>
      <c r="I1295" s="1">
        <f>IF((C1296-B1296)&gt;500,1,0)</f>
        <v>1</v>
      </c>
      <c r="J1295" s="1">
        <f>STDEV(E1291:E1295)</f>
        <v>639.71478019504912</v>
      </c>
      <c r="K1295" s="1">
        <f>STDEV(E1288:E1295)</f>
        <v>1224.1421413148298</v>
      </c>
      <c r="L1295" s="1">
        <f>IFERROR((E1295-D1295)/(C1295-D1295),0)</f>
        <v>0.46843177189409368</v>
      </c>
      <c r="M1295" s="1">
        <f>D1295/E1295-1</f>
        <v>-4.7737650477376325E-3</v>
      </c>
      <c r="N1295" s="1">
        <f>SUM(L1286:L1295)</f>
        <v>5.8417076835342074</v>
      </c>
      <c r="O1295" s="1">
        <f>SUM(M1286:M1295)</f>
        <v>-0.10936310075127165</v>
      </c>
      <c r="P1295" s="1">
        <f>(J1295-$P$2)/($P$1-$P$2)</f>
        <v>0.17165441481533603</v>
      </c>
      <c r="Q1295" s="1">
        <f>(K1295-Q$2)/(Q$1-Q$2)</f>
        <v>0.30451482831674681</v>
      </c>
      <c r="R1295" s="1">
        <f>IFERROR((N1295-R$2)/(R$1-R$2),0)</f>
        <v>0.61227439202214573</v>
      </c>
      <c r="S1295" s="1">
        <f>IFERROR((O1295-S$2)/(S$1-S$2),0)</f>
        <v>0.63529706060146918</v>
      </c>
    </row>
    <row r="1296" spans="1:19" x14ac:dyDescent="0.25">
      <c r="A1296" s="2">
        <v>41724</v>
      </c>
      <c r="B1296" s="1">
        <v>48182</v>
      </c>
      <c r="C1296" s="1">
        <v>48725</v>
      </c>
      <c r="D1296" s="1">
        <v>47963</v>
      </c>
      <c r="E1296" s="1">
        <v>47966</v>
      </c>
      <c r="F1296" s="1">
        <f>IF((C1297-B1297)&gt;500,500,(E1297-B1297))</f>
        <v>500</v>
      </c>
      <c r="G1296" s="1">
        <f>(E1297-B1297)</f>
        <v>1682</v>
      </c>
      <c r="H1296" s="1" t="str">
        <f>IF(AND(S1296&lt;0.69,P1296&gt;=0.46),"TRADE",IF(AND(S1296&lt;0.69,P1296&lt;0.11,Q1296&gt;=0.26),"TRADE",IF(AND(S1296&lt;0.69,P1296&lt;0.46,P1296&gt;=0.11,R1296&lt;0.84),"TRADE","NO TRADE")))</f>
        <v>NO TRADE</v>
      </c>
      <c r="I1296" s="1">
        <f>IF((C1297-B1297)&gt;500,1,0)</f>
        <v>1</v>
      </c>
      <c r="J1296" s="1">
        <f>STDEV(E1292:E1296)</f>
        <v>402.53161366531202</v>
      </c>
      <c r="K1296" s="1">
        <f>STDEV(E1289:E1296)</f>
        <v>1064.6540601797108</v>
      </c>
      <c r="L1296" s="1">
        <f>IFERROR((E1296-D1296)/(C1296-D1296),0)</f>
        <v>3.937007874015748E-3</v>
      </c>
      <c r="M1296" s="1">
        <f>D1296/E1296-1</f>
        <v>-6.2544302214084802E-5</v>
      </c>
      <c r="N1296" s="1">
        <f>SUM(L1287:L1296)</f>
        <v>4.9779976325846933</v>
      </c>
      <c r="O1296" s="1">
        <f>SUM(M1287:M1296)</f>
        <v>-0.10170683645377354</v>
      </c>
      <c r="P1296" s="1">
        <f>(J1296-$P$2)/($P$1-$P$2)</f>
        <v>0.10081909790939901</v>
      </c>
      <c r="Q1296" s="1">
        <f>(K1296-Q$2)/(Q$1-Q$2)</f>
        <v>0.25965340643932389</v>
      </c>
      <c r="R1296" s="1">
        <f>IFERROR((N1296-R$2)/(R$1-R$2),0)</f>
        <v>0.47726615417735652</v>
      </c>
      <c r="S1296" s="1">
        <f>IFERROR((O1296-S$2)/(S$1-S$2),0)</f>
        <v>0.66850576391882521</v>
      </c>
    </row>
    <row r="1297" spans="1:19" x14ac:dyDescent="0.25">
      <c r="A1297" s="2">
        <v>41725</v>
      </c>
      <c r="B1297" s="1">
        <v>47965</v>
      </c>
      <c r="C1297" s="1">
        <v>49647</v>
      </c>
      <c r="D1297" s="1">
        <v>47962</v>
      </c>
      <c r="E1297" s="1">
        <v>49647</v>
      </c>
      <c r="F1297" s="1">
        <f>IF((C1298-B1298)&gt;500,500,(E1298-B1298))</f>
        <v>500</v>
      </c>
      <c r="G1297" s="1">
        <f>(E1298-B1298)</f>
        <v>115</v>
      </c>
      <c r="H1297" s="1" t="str">
        <f>IF(AND(S1297&lt;0.69,P1297&gt;=0.46),"TRADE",IF(AND(S1297&lt;0.69,P1297&lt;0.11,Q1297&gt;=0.26),"TRADE",IF(AND(S1297&lt;0.69,P1297&lt;0.46,P1297&gt;=0.11,R1297&lt;0.84),"TRADE","NO TRADE")))</f>
        <v>TRADE</v>
      </c>
      <c r="I1297" s="1">
        <f>IF((C1298-B1298)&gt;500,1,0)</f>
        <v>1</v>
      </c>
      <c r="J1297" s="1">
        <f>STDEV(E1293:E1297)</f>
        <v>845.13271147199123</v>
      </c>
      <c r="K1297" s="1">
        <f>STDEV(E1290:E1297)</f>
        <v>1076.7772020511686</v>
      </c>
      <c r="L1297" s="1">
        <f>IFERROR((E1297-D1297)/(C1297-D1297),0)</f>
        <v>1</v>
      </c>
      <c r="M1297" s="1">
        <f>D1297/E1297-1</f>
        <v>-3.3939613672528068E-2</v>
      </c>
      <c r="N1297" s="1">
        <f>SUM(L1288:L1297)</f>
        <v>5.7684943928438726</v>
      </c>
      <c r="O1297" s="1">
        <f>SUM(M1288:M1297)</f>
        <v>-0.1313774597205275</v>
      </c>
      <c r="P1297" s="1">
        <f>(J1297-$P$2)/($P$1-$P$2)</f>
        <v>0.23300296864847606</v>
      </c>
      <c r="Q1297" s="1">
        <f>(K1297-Q$2)/(Q$1-Q$2)</f>
        <v>0.26306345048841218</v>
      </c>
      <c r="R1297" s="1">
        <f>IFERROR((N1297-R$2)/(R$1-R$2),0)</f>
        <v>0.60083027677530565</v>
      </c>
      <c r="S1297" s="1">
        <f>IFERROR((O1297-S$2)/(S$1-S$2),0)</f>
        <v>0.53981076502378234</v>
      </c>
    </row>
    <row r="1298" spans="1:19" x14ac:dyDescent="0.25">
      <c r="A1298" s="2">
        <v>41726</v>
      </c>
      <c r="B1298" s="1">
        <v>49653</v>
      </c>
      <c r="C1298" s="1">
        <v>50181</v>
      </c>
      <c r="D1298" s="1">
        <v>49606</v>
      </c>
      <c r="E1298" s="1">
        <v>49768</v>
      </c>
      <c r="F1298" s="1">
        <f>IF((C1299-B1299)&gt;500,500,(E1299-B1299))</f>
        <v>500</v>
      </c>
      <c r="G1298" s="1">
        <f>(E1299-B1299)</f>
        <v>645</v>
      </c>
      <c r="H1298" s="1" t="str">
        <f>IF(AND(S1298&lt;0.69,P1298&gt;=0.46),"TRADE",IF(AND(S1298&lt;0.69,P1298&lt;0.11,Q1298&gt;=0.26),"TRADE",IF(AND(S1298&lt;0.69,P1298&lt;0.46,P1298&gt;=0.11,R1298&lt;0.84),"TRADE","NO TRADE")))</f>
        <v>TRADE</v>
      </c>
      <c r="I1298" s="1">
        <f>IF((C1299-B1299)&gt;500,1,0)</f>
        <v>1</v>
      </c>
      <c r="J1298" s="1">
        <f>STDEV(E1294:E1298)</f>
        <v>914.5838944569274</v>
      </c>
      <c r="K1298" s="1">
        <f>STDEV(E1291:E1298)</f>
        <v>1118.1798906513848</v>
      </c>
      <c r="L1298" s="1">
        <f>IFERROR((E1298-D1298)/(C1298-D1298),0)</f>
        <v>0.2817391304347826</v>
      </c>
      <c r="M1298" s="1">
        <f>D1298/E1298-1</f>
        <v>-3.2551036810801737E-3</v>
      </c>
      <c r="N1298" s="1">
        <f>SUM(L1289:L1298)</f>
        <v>5.957387252350193</v>
      </c>
      <c r="O1298" s="1">
        <f>SUM(M1289:M1298)</f>
        <v>-0.13327598287409803</v>
      </c>
      <c r="P1298" s="1">
        <f>(J1298-$P$2)/($P$1-$P$2)</f>
        <v>0.25374472966048012</v>
      </c>
      <c r="Q1298" s="1">
        <f>(K1298-Q$2)/(Q$1-Q$2)</f>
        <v>0.27470935823859877</v>
      </c>
      <c r="R1298" s="1">
        <f>IFERROR((N1298-R$2)/(R$1-R$2),0)</f>
        <v>0.63035649575976238</v>
      </c>
      <c r="S1298" s="1">
        <f>IFERROR((O1298-S$2)/(S$1-S$2),0)</f>
        <v>0.53157600591696086</v>
      </c>
    </row>
    <row r="1299" spans="1:19" x14ac:dyDescent="0.25">
      <c r="A1299" s="2">
        <v>41729</v>
      </c>
      <c r="B1299" s="1">
        <v>49770</v>
      </c>
      <c r="C1299" s="1">
        <v>50418</v>
      </c>
      <c r="D1299" s="1">
        <v>49770</v>
      </c>
      <c r="E1299" s="1">
        <v>50415</v>
      </c>
      <c r="F1299" s="1">
        <f>IF((C1300-B1300)&gt;500,500,(E1300-B1300))</f>
        <v>-142</v>
      </c>
      <c r="G1299" s="1">
        <f>(E1300-B1300)</f>
        <v>-142</v>
      </c>
      <c r="H1299" s="1" t="str">
        <f>IF(AND(S1299&lt;0.69,P1299&gt;=0.46),"TRADE",IF(AND(S1299&lt;0.69,P1299&lt;0.11,Q1299&gt;=0.26),"TRADE",IF(AND(S1299&lt;0.69,P1299&lt;0.46,P1299&gt;=0.11,R1299&lt;0.84),"TRADE","NO TRADE")))</f>
        <v>TRADE</v>
      </c>
      <c r="I1299" s="1">
        <f>IF((C1300-B1300)&gt;500,1,0)</f>
        <v>0</v>
      </c>
      <c r="J1299" s="1">
        <f>STDEV(E1295:E1299)</f>
        <v>1067.9066906804171</v>
      </c>
      <c r="K1299" s="1">
        <f>STDEV(E1292:E1299)</f>
        <v>1190.96658673293</v>
      </c>
      <c r="L1299" s="1">
        <f>IFERROR((E1299-D1299)/(C1299-D1299),0)</f>
        <v>0.99537037037037035</v>
      </c>
      <c r="M1299" s="1">
        <f>D1299/E1299-1</f>
        <v>-1.2793811365664931E-2</v>
      </c>
      <c r="N1299" s="1">
        <f>SUM(L1290:L1299)</f>
        <v>6.6716255472488655</v>
      </c>
      <c r="O1299" s="1">
        <f>SUM(M1290:M1299)</f>
        <v>-0.14276734288996906</v>
      </c>
      <c r="P1299" s="1">
        <f>(J1299-$P$2)/($P$1-$P$2)</f>
        <v>0.29953494748368992</v>
      </c>
      <c r="Q1299" s="1">
        <f>(K1299-Q$2)/(Q$1-Q$2)</f>
        <v>0.29518308051764214</v>
      </c>
      <c r="R1299" s="1">
        <f>IFERROR((N1299-R$2)/(R$1-R$2),0)</f>
        <v>0.74200050579476096</v>
      </c>
      <c r="S1299" s="1">
        <f>IFERROR((O1299-S$2)/(S$1-S$2),0)</f>
        <v>0.49040765715080398</v>
      </c>
    </row>
    <row r="1300" spans="1:19" x14ac:dyDescent="0.25">
      <c r="A1300" s="2">
        <v>41730</v>
      </c>
      <c r="B1300" s="1">
        <v>50412</v>
      </c>
      <c r="C1300" s="1">
        <v>50627</v>
      </c>
      <c r="D1300" s="1">
        <v>49774</v>
      </c>
      <c r="E1300" s="1">
        <v>50270</v>
      </c>
      <c r="F1300" s="1">
        <f>IF((C1301-B1301)&gt;500,500,(E1301-B1301))</f>
        <v>500</v>
      </c>
      <c r="G1300" s="1">
        <f>(E1301-B1301)</f>
        <v>1428</v>
      </c>
      <c r="H1300" s="1" t="str">
        <f>IF(AND(S1300&lt;0.69,P1300&gt;=0.46),"TRADE",IF(AND(S1300&lt;0.69,P1300&lt;0.11,Q1300&gt;=0.26),"TRADE",IF(AND(S1300&lt;0.69,P1300&lt;0.46,P1300&gt;=0.11,R1300&lt;0.84),"TRADE","NO TRADE")))</f>
        <v>TRADE</v>
      </c>
      <c r="I1300" s="1">
        <f>IF((C1301-B1301)&gt;500,1,0)</f>
        <v>1</v>
      </c>
      <c r="J1300" s="1">
        <f>STDEV(E1296:E1300)</f>
        <v>976.29949298358247</v>
      </c>
      <c r="K1300" s="1">
        <f>STDEV(E1293:E1300)</f>
        <v>1194.1688083588278</v>
      </c>
      <c r="L1300" s="1">
        <f>IFERROR((E1300-D1300)/(C1300-D1300),0)</f>
        <v>0.58147713950762014</v>
      </c>
      <c r="M1300" s="1">
        <f>D1300/E1300-1</f>
        <v>-9.866719713546801E-3</v>
      </c>
      <c r="N1300" s="1">
        <f>SUM(L1291:L1300)</f>
        <v>6.3108960317652416</v>
      </c>
      <c r="O1300" s="1">
        <f>SUM(M1291:M1300)</f>
        <v>-0.12931929152596611</v>
      </c>
      <c r="P1300" s="1">
        <f>(J1300-$P$2)/($P$1-$P$2)</f>
        <v>0.27217623997226736</v>
      </c>
      <c r="Q1300" s="1">
        <f>(K1300-Q$2)/(Q$1-Q$2)</f>
        <v>0.29608381375289061</v>
      </c>
      <c r="R1300" s="1">
        <f>IFERROR((N1300-R$2)/(R$1-R$2),0)</f>
        <v>0.68561415696101868</v>
      </c>
      <c r="S1300" s="1">
        <f>IFERROR((O1300-S$2)/(S$1-S$2),0)</f>
        <v>0.54873797734229424</v>
      </c>
    </row>
    <row r="1301" spans="1:19" x14ac:dyDescent="0.25">
      <c r="A1301" s="2">
        <v>41731</v>
      </c>
      <c r="B1301" s="1">
        <v>50273</v>
      </c>
      <c r="C1301" s="1">
        <v>51794</v>
      </c>
      <c r="D1301" s="1">
        <v>50201</v>
      </c>
      <c r="E1301" s="1">
        <v>51701</v>
      </c>
      <c r="F1301" s="1">
        <f>IF((C1302-B1302)&gt;500,500,(E1302-B1302))</f>
        <v>-304</v>
      </c>
      <c r="G1301" s="1">
        <f>(E1302-B1302)</f>
        <v>-304</v>
      </c>
      <c r="H1301" s="1" t="str">
        <f>IF(AND(S1301&lt;0.69,P1301&gt;=0.46),"TRADE",IF(AND(S1301&lt;0.69,P1301&lt;0.11,Q1301&gt;=0.26),"TRADE",IF(AND(S1301&lt;0.69,P1301&lt;0.46,P1301&gt;=0.11,R1301&lt;0.84),"TRADE","NO TRADE")))</f>
        <v>TRADE</v>
      </c>
      <c r="I1301" s="1">
        <f>IF((C1302-B1302)&gt;500,1,0)</f>
        <v>0</v>
      </c>
      <c r="J1301" s="1">
        <f>STDEV(E1297:E1301)</f>
        <v>816.73722824418871</v>
      </c>
      <c r="K1301" s="1">
        <f>STDEV(E1294:E1301)</f>
        <v>1348.7620779281804</v>
      </c>
      <c r="L1301" s="1">
        <f>IFERROR((E1301-D1301)/(C1301-D1301),0)</f>
        <v>0.94161958568738224</v>
      </c>
      <c r="M1301" s="1">
        <f>D1301/E1301-1</f>
        <v>-2.9012978472369944E-2</v>
      </c>
      <c r="N1301" s="1">
        <f>SUM(L1292:L1301)</f>
        <v>6.5167933330181338</v>
      </c>
      <c r="O1301" s="1">
        <f>SUM(M1292:M1301)</f>
        <v>-0.14422356640995804</v>
      </c>
      <c r="P1301" s="1">
        <f>(J1301-$P$2)/($P$1-$P$2)</f>
        <v>0.22452259003405853</v>
      </c>
      <c r="Q1301" s="1">
        <f>(K1301-Q$2)/(Q$1-Q$2)</f>
        <v>0.33956840417620443</v>
      </c>
      <c r="R1301" s="1">
        <f>IFERROR((N1301-R$2)/(R$1-R$2),0)</f>
        <v>0.71779837409336689</v>
      </c>
      <c r="S1301" s="1">
        <f>IFERROR((O1301-S$2)/(S$1-S$2),0)</f>
        <v>0.48409135288543625</v>
      </c>
    </row>
    <row r="1302" spans="1:19" x14ac:dyDescent="0.25">
      <c r="A1302" s="2">
        <v>41732</v>
      </c>
      <c r="B1302" s="1">
        <v>51712</v>
      </c>
      <c r="C1302" s="1">
        <v>51991</v>
      </c>
      <c r="D1302" s="1">
        <v>51059</v>
      </c>
      <c r="E1302" s="1">
        <v>51408</v>
      </c>
      <c r="F1302" s="1">
        <f>IF((C1303-B1303)&gt;500,500,(E1303-B1303))</f>
        <v>500</v>
      </c>
      <c r="G1302" s="1">
        <f>(E1303-B1303)</f>
        <v>-346</v>
      </c>
      <c r="H1302" s="1" t="str">
        <f>IF(AND(S1302&lt;0.69,P1302&gt;=0.46),"TRADE",IF(AND(S1302&lt;0.69,P1302&lt;0.11,Q1302&gt;=0.26),"TRADE",IF(AND(S1302&lt;0.69,P1302&lt;0.46,P1302&gt;=0.11,R1302&lt;0.84),"TRADE","NO TRADE")))</f>
        <v>TRADE</v>
      </c>
      <c r="I1302" s="1">
        <f>IF((C1303-B1303)&gt;500,1,0)</f>
        <v>1</v>
      </c>
      <c r="J1302" s="1">
        <f>STDEV(E1298:E1302)</f>
        <v>811.97986428236015</v>
      </c>
      <c r="K1302" s="1">
        <f>STDEV(E1295:E1302)</f>
        <v>1346.793858178961</v>
      </c>
      <c r="L1302" s="1">
        <f>IFERROR((E1302-D1302)/(C1302-D1302),0)</f>
        <v>0.37446351931330474</v>
      </c>
      <c r="M1302" s="1">
        <f>D1302/E1302-1</f>
        <v>-6.7888266417678311E-3</v>
      </c>
      <c r="N1302" s="1">
        <f>SUM(L1293:L1302)</f>
        <v>6.045045299443216</v>
      </c>
      <c r="O1302" s="1">
        <f>SUM(M1293:M1302)</f>
        <v>-0.12715402041271062</v>
      </c>
      <c r="P1302" s="1">
        <f>(J1302-$P$2)/($P$1-$P$2)</f>
        <v>0.22310179196983013</v>
      </c>
      <c r="Q1302" s="1">
        <f>(K1302-Q$2)/(Q$1-Q$2)</f>
        <v>0.3390147757427267</v>
      </c>
      <c r="R1302" s="1">
        <f>IFERROR((N1302-R$2)/(R$1-R$2),0)</f>
        <v>0.6440584996416604</v>
      </c>
      <c r="S1302" s="1">
        <f>IFERROR((O1302-S$2)/(S$1-S$2),0)</f>
        <v>0.55812974377141822</v>
      </c>
    </row>
    <row r="1303" spans="1:19" x14ac:dyDescent="0.25">
      <c r="A1303" s="2">
        <v>41733</v>
      </c>
      <c r="B1303" s="1">
        <v>51428</v>
      </c>
      <c r="C1303" s="1">
        <v>52288</v>
      </c>
      <c r="D1303" s="1">
        <v>51034</v>
      </c>
      <c r="E1303" s="1">
        <v>51082</v>
      </c>
      <c r="F1303" s="1">
        <f>IF((C1304-B1304)&gt;500,500,(E1304-B1304))</f>
        <v>500</v>
      </c>
      <c r="G1303" s="1">
        <f>(E1304-B1304)</f>
        <v>1040</v>
      </c>
      <c r="H1303" s="1" t="str">
        <f>IF(AND(S1303&lt;0.69,P1303&gt;=0.46),"TRADE",IF(AND(S1303&lt;0.69,P1303&lt;0.11,Q1303&gt;=0.26),"TRADE",IF(AND(S1303&lt;0.69,P1303&lt;0.46,P1303&gt;=0.11,R1303&lt;0.84),"TRADE","NO TRADE")))</f>
        <v>TRADE</v>
      </c>
      <c r="I1303" s="1">
        <f>IF((C1304-B1304)&gt;500,1,0)</f>
        <v>1</v>
      </c>
      <c r="J1303" s="1">
        <f>STDEV(E1299:E1303)</f>
        <v>619.80617938190971</v>
      </c>
      <c r="K1303" s="1">
        <f>STDEV(E1296:E1303)</f>
        <v>1193.4671504845512</v>
      </c>
      <c r="L1303" s="1">
        <f>IFERROR((E1303-D1303)/(C1303-D1303),0)</f>
        <v>3.8277511961722487E-2</v>
      </c>
      <c r="M1303" s="1">
        <f>D1303/E1303-1</f>
        <v>-9.3966563564462646E-4</v>
      </c>
      <c r="N1303" s="1">
        <f>SUM(L1294:L1303)</f>
        <v>5.4892634054643441</v>
      </c>
      <c r="O1303" s="1">
        <f>SUM(M1294:M1303)</f>
        <v>-0.11416405180678157</v>
      </c>
      <c r="P1303" s="1">
        <f>(J1303-$P$2)/($P$1-$P$2)</f>
        <v>0.16570866382302976</v>
      </c>
      <c r="Q1303" s="1">
        <f>(K1303-Q$2)/(Q$1-Q$2)</f>
        <v>0.29588644872293035</v>
      </c>
      <c r="R1303" s="1">
        <f>IFERROR((N1303-R$2)/(R$1-R$2),0)</f>
        <v>0.55718312514574297</v>
      </c>
      <c r="S1303" s="1">
        <f>IFERROR((O1303-S$2)/(S$1-S$2),0)</f>
        <v>0.61447315052620233</v>
      </c>
    </row>
    <row r="1304" spans="1:19" x14ac:dyDescent="0.25">
      <c r="A1304" s="2">
        <v>41736</v>
      </c>
      <c r="B1304" s="1">
        <v>51115</v>
      </c>
      <c r="C1304" s="1">
        <v>52229</v>
      </c>
      <c r="D1304" s="1">
        <v>51115</v>
      </c>
      <c r="E1304" s="1">
        <v>52155</v>
      </c>
      <c r="F1304" s="1">
        <f>IF((C1305-B1305)&gt;500,500,(E1305-B1305))</f>
        <v>500</v>
      </c>
      <c r="G1304" s="1">
        <f>(E1305-B1305)</f>
        <v>-544</v>
      </c>
      <c r="H1304" s="1" t="str">
        <f>IF(AND(S1304&lt;0.69,P1304&gt;=0.46),"TRADE",IF(AND(S1304&lt;0.69,P1304&lt;0.11,Q1304&gt;=0.26),"TRADE",IF(AND(S1304&lt;0.69,P1304&lt;0.46,P1304&gt;=0.11,R1304&lt;0.84),"TRADE","NO TRADE")))</f>
        <v>TRADE</v>
      </c>
      <c r="I1304" s="1">
        <f>IF((C1305-B1305)&gt;500,1,0)</f>
        <v>1</v>
      </c>
      <c r="J1304" s="1">
        <f>STDEV(E1300:E1304)</f>
        <v>708.73528203413161</v>
      </c>
      <c r="K1304" s="1">
        <f>STDEV(E1297:E1304)</f>
        <v>919.65113727201708</v>
      </c>
      <c r="L1304" s="1">
        <f>IFERROR((E1304-D1304)/(C1304-D1304),0)</f>
        <v>0.93357271095152605</v>
      </c>
      <c r="M1304" s="1">
        <f>D1304/E1304-1</f>
        <v>-1.9940561786981115E-2</v>
      </c>
      <c r="N1304" s="1">
        <f>SUM(L1295:L1304)</f>
        <v>5.6188887479948182</v>
      </c>
      <c r="O1304" s="1">
        <f>SUM(M1295:M1304)</f>
        <v>-0.12137359031953521</v>
      </c>
      <c r="P1304" s="1">
        <f>(J1304-$P$2)/($P$1-$P$2)</f>
        <v>0.19226755187860753</v>
      </c>
      <c r="Q1304" s="1">
        <f>(K1304-Q$2)/(Q$1-Q$2)</f>
        <v>0.21886642567108464</v>
      </c>
      <c r="R1304" s="1">
        <f>IFERROR((N1304-R$2)/(R$1-R$2),0)</f>
        <v>0.57744512054087294</v>
      </c>
      <c r="S1304" s="1">
        <f>IFERROR((O1304-S$2)/(S$1-S$2),0)</f>
        <v>0.58320210028263575</v>
      </c>
    </row>
    <row r="1305" spans="1:19" x14ac:dyDescent="0.25">
      <c r="A1305" s="2">
        <v>41737</v>
      </c>
      <c r="B1305" s="1">
        <v>52173</v>
      </c>
      <c r="C1305" s="1">
        <v>53394</v>
      </c>
      <c r="D1305" s="1">
        <v>51377</v>
      </c>
      <c r="E1305" s="1">
        <v>51629</v>
      </c>
      <c r="F1305" s="1">
        <f>IF((C1306-B1306)&gt;500,500,(E1306-B1306))</f>
        <v>-444</v>
      </c>
      <c r="G1305" s="1">
        <f>(E1306-B1306)</f>
        <v>-444</v>
      </c>
      <c r="H1305" s="1" t="str">
        <f>IF(AND(S1305&lt;0.69,P1305&gt;=0.46),"TRADE",IF(AND(S1305&lt;0.69,P1305&lt;0.11,Q1305&gt;=0.26),"TRADE",IF(AND(S1305&lt;0.69,P1305&lt;0.46,P1305&gt;=0.11,R1305&lt;0.84),"TRADE","NO TRADE")))</f>
        <v>NO TRADE</v>
      </c>
      <c r="I1305" s="1">
        <f>IF((C1306-B1306)&gt;500,1,0)</f>
        <v>0</v>
      </c>
      <c r="J1305" s="1">
        <f>STDEV(E1301:E1305)</f>
        <v>395.00949355680046</v>
      </c>
      <c r="K1305" s="1">
        <f>STDEV(E1298:E1305)</f>
        <v>824.9940259523961</v>
      </c>
      <c r="L1305" s="1">
        <f>IFERROR((E1305-D1305)/(C1305-D1305),0)</f>
        <v>0.1249380267724343</v>
      </c>
      <c r="M1305" s="1">
        <f>D1305/E1305-1</f>
        <v>-4.8809777450657954E-3</v>
      </c>
      <c r="N1305" s="1">
        <f>SUM(L1296:L1305)</f>
        <v>5.2753950028731582</v>
      </c>
      <c r="O1305" s="1">
        <f>SUM(M1296:M1305)</f>
        <v>-0.12148080301686337</v>
      </c>
      <c r="P1305" s="1">
        <f>(J1305-$P$2)/($P$1-$P$2)</f>
        <v>9.8572598845039258E-2</v>
      </c>
      <c r="Q1305" s="1">
        <f>(K1305-Q$2)/(Q$1-Q$2)</f>
        <v>0.1922409087397593</v>
      </c>
      <c r="R1305" s="1">
        <f>IFERROR((N1305-R$2)/(R$1-R$2),0)</f>
        <v>0.52375292929150519</v>
      </c>
      <c r="S1305" s="1">
        <f>IFERROR((O1305-S$2)/(S$1-S$2),0)</f>
        <v>0.5827370700121175</v>
      </c>
    </row>
    <row r="1306" spans="1:19" x14ac:dyDescent="0.25">
      <c r="A1306" s="2">
        <v>41738</v>
      </c>
      <c r="B1306" s="1">
        <v>51629</v>
      </c>
      <c r="C1306" s="1">
        <v>51629</v>
      </c>
      <c r="D1306" s="1">
        <v>50653</v>
      </c>
      <c r="E1306" s="1">
        <v>51185</v>
      </c>
      <c r="F1306" s="1">
        <f>IF((C1307-B1307)&gt;500,500,(E1307-B1307))</f>
        <v>-57</v>
      </c>
      <c r="G1306" s="1">
        <f>(E1307-B1307)</f>
        <v>-57</v>
      </c>
      <c r="H1306" s="1" t="str">
        <f>IF(AND(S1306&lt;0.69,P1306&gt;=0.46),"TRADE",IF(AND(S1306&lt;0.69,P1306&lt;0.11,Q1306&gt;=0.26),"TRADE",IF(AND(S1306&lt;0.69,P1306&lt;0.46,P1306&gt;=0.11,R1306&lt;0.84),"TRADE","NO TRADE")))</f>
        <v>NO TRADE</v>
      </c>
      <c r="I1306" s="1">
        <f>IF((C1307-B1307)&gt;500,1,0)</f>
        <v>0</v>
      </c>
      <c r="J1306" s="1">
        <f>STDEV(E1302:E1306)</f>
        <v>426.53921273430416</v>
      </c>
      <c r="K1306" s="1">
        <f>STDEV(E1299:E1306)</f>
        <v>641.21557273220196</v>
      </c>
      <c r="L1306" s="1">
        <f>IFERROR((E1306-D1306)/(C1306-D1306),0)</f>
        <v>0.54508196721311475</v>
      </c>
      <c r="M1306" s="1">
        <f>D1306/E1306-1</f>
        <v>-1.0393670020513834E-2</v>
      </c>
      <c r="N1306" s="1">
        <f>SUM(L1297:L1306)</f>
        <v>5.8165399622122571</v>
      </c>
      <c r="O1306" s="1">
        <f>SUM(M1297:M1306)</f>
        <v>-0.13181192873516312</v>
      </c>
      <c r="P1306" s="1">
        <f>(J1306-$P$2)/($P$1-$P$2)</f>
        <v>0.10798902448169445</v>
      </c>
      <c r="Q1306" s="1">
        <f>(K1306-Q$2)/(Q$1-Q$2)</f>
        <v>0.14054699742543025</v>
      </c>
      <c r="R1306" s="1">
        <f>IFERROR((N1306-R$2)/(R$1-R$2),0)</f>
        <v>0.60834037538946928</v>
      </c>
      <c r="S1306" s="1">
        <f>IFERROR((O1306-S$2)/(S$1-S$2),0)</f>
        <v>0.53792627514112079</v>
      </c>
    </row>
    <row r="1307" spans="1:19" x14ac:dyDescent="0.25">
      <c r="A1307" s="2">
        <v>41739</v>
      </c>
      <c r="B1307" s="1">
        <v>51185</v>
      </c>
      <c r="C1307" s="1">
        <v>51522</v>
      </c>
      <c r="D1307" s="1">
        <v>50732</v>
      </c>
      <c r="E1307" s="1">
        <v>51128</v>
      </c>
      <c r="F1307" s="1">
        <f>IF((C1308-B1308)&gt;500,500,(E1308-B1308))</f>
        <v>500</v>
      </c>
      <c r="G1307" s="1">
        <f>(E1308-B1308)</f>
        <v>739</v>
      </c>
      <c r="H1307" s="1" t="str">
        <f>IF(AND(S1307&lt;0.69,P1307&gt;=0.46),"TRADE",IF(AND(S1307&lt;0.69,P1307&lt;0.11,Q1307&gt;=0.26),"TRADE",IF(AND(S1307&lt;0.69,P1307&lt;0.46,P1307&gt;=0.11,R1307&lt;0.84),"TRADE","NO TRADE")))</f>
        <v>TRADE</v>
      </c>
      <c r="I1307" s="1">
        <f>IF((C1308-B1308)&gt;500,1,0)</f>
        <v>1</v>
      </c>
      <c r="J1307" s="1">
        <f>STDEV(E1303:E1307)</f>
        <v>457.5452983038947</v>
      </c>
      <c r="K1307" s="1">
        <f>STDEV(E1300:E1307)</f>
        <v>555.47193577045039</v>
      </c>
      <c r="L1307" s="1">
        <f>IFERROR((E1307-D1307)/(C1307-D1307),0)</f>
        <v>0.50126582278481013</v>
      </c>
      <c r="M1307" s="1">
        <f>D1307/E1307-1</f>
        <v>-7.7452667814114085E-3</v>
      </c>
      <c r="N1307" s="1">
        <f>SUM(L1298:L1307)</f>
        <v>5.3178057849970681</v>
      </c>
      <c r="O1307" s="1">
        <f>SUM(M1298:M1307)</f>
        <v>-0.10561758184404646</v>
      </c>
      <c r="P1307" s="1">
        <f>(J1307-$P$2)/($P$1-$P$2)</f>
        <v>0.11724906569570354</v>
      </c>
      <c r="Q1307" s="1">
        <f>(K1307-Q$2)/(Q$1-Q$2)</f>
        <v>0.11642869689997036</v>
      </c>
      <c r="R1307" s="1">
        <f>IFERROR((N1307-R$2)/(R$1-R$2),0)</f>
        <v>0.53038224309174831</v>
      </c>
      <c r="S1307" s="1">
        <f>IFERROR((O1307-S$2)/(S$1-S$2),0)</f>
        <v>0.65154308102689185</v>
      </c>
    </row>
    <row r="1308" spans="1:19" x14ac:dyDescent="0.25">
      <c r="A1308" s="2">
        <v>41740</v>
      </c>
      <c r="B1308" s="1">
        <v>51128</v>
      </c>
      <c r="C1308" s="1">
        <v>51871</v>
      </c>
      <c r="D1308" s="1">
        <v>50518</v>
      </c>
      <c r="E1308" s="1">
        <v>51867</v>
      </c>
      <c r="F1308" s="1">
        <f>IF((C1309-B1309)&gt;500,500,(E1309-B1309))</f>
        <v>-270</v>
      </c>
      <c r="G1308" s="1">
        <f>(E1309-B1309)</f>
        <v>-270</v>
      </c>
      <c r="H1308" s="1" t="str">
        <f>IF(AND(S1308&lt;0.69,P1308&gt;=0.46),"TRADE",IF(AND(S1308&lt;0.69,P1308&lt;0.11,Q1308&gt;=0.26),"TRADE",IF(AND(S1308&lt;0.69,P1308&lt;0.46,P1308&gt;=0.11,R1308&lt;0.84),"TRADE","NO TRADE")))</f>
        <v>TRADE</v>
      </c>
      <c r="I1308" s="1">
        <f>IF((C1309-B1309)&gt;500,1,0)</f>
        <v>0</v>
      </c>
      <c r="J1308" s="1">
        <f>STDEV(E1304:E1308)</f>
        <v>440.14338572787841</v>
      </c>
      <c r="K1308" s="1">
        <f>STDEV(E1301:E1308)</f>
        <v>385.1808248824737</v>
      </c>
      <c r="L1308" s="1">
        <f>IFERROR((E1308-D1308)/(C1308-D1308),0)</f>
        <v>0.99704360679970438</v>
      </c>
      <c r="M1308" s="1">
        <f>D1308/E1308-1</f>
        <v>-2.6008830277440387E-2</v>
      </c>
      <c r="N1308" s="1">
        <f>SUM(L1299:L1308)</f>
        <v>6.0331102613619896</v>
      </c>
      <c r="O1308" s="1">
        <f>SUM(M1299:M1308)</f>
        <v>-0.12837130844040667</v>
      </c>
      <c r="P1308" s="1">
        <f>(J1308-$P$2)/($P$1-$P$2)</f>
        <v>0.11205194310843521</v>
      </c>
      <c r="Q1308" s="1">
        <f>(K1308-Q$2)/(Q$1-Q$2)</f>
        <v>6.8528557195810844E-2</v>
      </c>
      <c r="R1308" s="1">
        <f>IFERROR((N1308-R$2)/(R$1-R$2),0)</f>
        <v>0.64219291007466928</v>
      </c>
      <c r="S1308" s="1">
        <f>IFERROR((O1308-S$2)/(S$1-S$2),0)</f>
        <v>0.5528498114973015</v>
      </c>
    </row>
    <row r="1309" spans="1:19" x14ac:dyDescent="0.25">
      <c r="A1309" s="2">
        <v>41743</v>
      </c>
      <c r="B1309" s="1">
        <v>51867</v>
      </c>
      <c r="C1309" s="1">
        <v>52110</v>
      </c>
      <c r="D1309" s="1">
        <v>51361</v>
      </c>
      <c r="E1309" s="1">
        <v>51597</v>
      </c>
      <c r="F1309" s="1">
        <f>IF((C1310-B1310)&gt;500,500,(E1310-B1310))</f>
        <v>-1139</v>
      </c>
      <c r="G1309" s="1">
        <f>(E1310-B1310)</f>
        <v>-1139</v>
      </c>
      <c r="H1309" s="1" t="str">
        <f>IF(AND(S1309&lt;0.69,P1309&gt;=0.46),"TRADE",IF(AND(S1309&lt;0.69,P1309&lt;0.11,Q1309&gt;=0.26),"TRADE",IF(AND(S1309&lt;0.69,P1309&lt;0.46,P1309&gt;=0.11,R1309&lt;0.84),"TRADE","NO TRADE")))</f>
        <v>NO TRADE</v>
      </c>
      <c r="I1309" s="1">
        <f>IF((C1310-B1310)&gt;500,1,0)</f>
        <v>0</v>
      </c>
      <c r="J1309" s="1">
        <f>STDEV(E1305:E1309)</f>
        <v>314.87330785571521</v>
      </c>
      <c r="K1309" s="1">
        <f>STDEV(E1302:E1309)</f>
        <v>379.89394666707403</v>
      </c>
      <c r="L1309" s="1">
        <f>IFERROR((E1309-D1309)/(C1309-D1309),0)</f>
        <v>0.31508678237650201</v>
      </c>
      <c r="M1309" s="1">
        <f>D1309/E1309-1</f>
        <v>-4.5739093358141414E-3</v>
      </c>
      <c r="N1309" s="1">
        <f>SUM(L1300:L1309)</f>
        <v>5.3528266733681216</v>
      </c>
      <c r="O1309" s="1">
        <f>SUM(M1300:M1309)</f>
        <v>-0.12015140641055588</v>
      </c>
      <c r="P1309" s="1">
        <f>(J1309-$P$2)/($P$1-$P$2)</f>
        <v>7.4639736353899103E-2</v>
      </c>
      <c r="Q1309" s="1">
        <f>(K1309-Q$2)/(Q$1-Q$2)</f>
        <v>6.7041443724085867E-2</v>
      </c>
      <c r="R1309" s="1">
        <f>IFERROR((N1309-R$2)/(R$1-R$2),0)</f>
        <v>0.53585642788505627</v>
      </c>
      <c r="S1309" s="1">
        <f>IFERROR((O1309-S$2)/(S$1-S$2),0)</f>
        <v>0.58850326822243682</v>
      </c>
    </row>
    <row r="1310" spans="1:19" x14ac:dyDescent="0.25">
      <c r="A1310" s="2">
        <v>41744</v>
      </c>
      <c r="B1310" s="1">
        <v>51593</v>
      </c>
      <c r="C1310" s="1">
        <v>51593</v>
      </c>
      <c r="D1310" s="1">
        <v>49890</v>
      </c>
      <c r="E1310" s="1">
        <v>50454</v>
      </c>
      <c r="F1310" s="1">
        <f>IF((C1311-B1311)&gt;500,500,(E1311-B1311))</f>
        <v>500</v>
      </c>
      <c r="G1310" s="1">
        <f>(E1311-B1311)</f>
        <v>732</v>
      </c>
      <c r="H1310" s="1" t="str">
        <f>IF(AND(S1310&lt;0.69,P1310&gt;=0.46),"TRADE",IF(AND(S1310&lt;0.69,P1310&lt;0.11,Q1310&gt;=0.26),"TRADE",IF(AND(S1310&lt;0.69,P1310&lt;0.46,P1310&gt;=0.11,R1310&lt;0.84),"TRADE","NO TRADE")))</f>
        <v>TRADE</v>
      </c>
      <c r="I1310" s="1">
        <f>IF((C1311-B1311)&gt;500,1,0)</f>
        <v>1</v>
      </c>
      <c r="J1310" s="1">
        <f>STDEV(E1306:E1310)</f>
        <v>537.06396267111427</v>
      </c>
      <c r="K1310" s="1">
        <f>STDEV(E1303:E1310)</f>
        <v>533.75848939384559</v>
      </c>
      <c r="L1310" s="1">
        <f>IFERROR((E1310-D1310)/(C1310-D1310),0)</f>
        <v>0.33118027011156781</v>
      </c>
      <c r="M1310" s="1">
        <f>D1310/E1310-1</f>
        <v>-1.1178499227018635E-2</v>
      </c>
      <c r="N1310" s="1">
        <f>SUM(L1301:L1310)</f>
        <v>5.102529803972069</v>
      </c>
      <c r="O1310" s="1">
        <f>SUM(M1301:M1310)</f>
        <v>-0.12146318592402772</v>
      </c>
      <c r="P1310" s="1">
        <f>(J1310-$P$2)/($P$1-$P$2)</f>
        <v>0.14099750397149757</v>
      </c>
      <c r="Q1310" s="1">
        <f>(K1310-Q$2)/(Q$1-Q$2)</f>
        <v>0.1103210550537536</v>
      </c>
      <c r="R1310" s="1">
        <f>IFERROR((N1310-R$2)/(R$1-R$2),0)</f>
        <v>0.49673202584981391</v>
      </c>
      <c r="S1310" s="1">
        <f>IFERROR((O1310-S$2)/(S$1-S$2),0)</f>
        <v>0.58281348336287986</v>
      </c>
    </row>
    <row r="1311" spans="1:19" x14ac:dyDescent="0.25">
      <c r="A1311" s="2">
        <v>41745</v>
      </c>
      <c r="B1311" s="1">
        <v>50469</v>
      </c>
      <c r="C1311" s="1">
        <v>51288</v>
      </c>
      <c r="D1311" s="1">
        <v>50469</v>
      </c>
      <c r="E1311" s="1">
        <v>51201</v>
      </c>
      <c r="F1311" s="1">
        <f>IF((C1312-B1312)&gt;500,500,(E1312-B1312))</f>
        <v>500</v>
      </c>
      <c r="G1311" s="1">
        <f>(E1312-B1312)</f>
        <v>911</v>
      </c>
      <c r="H1311" s="1" t="str">
        <f>IF(AND(S1311&lt;0.69,P1311&gt;=0.46),"TRADE",IF(AND(S1311&lt;0.69,P1311&lt;0.11,Q1311&gt;=0.26),"TRADE",IF(AND(S1311&lt;0.69,P1311&lt;0.46,P1311&gt;=0.11,R1311&lt;0.84),"TRADE","NO TRADE")))</f>
        <v>TRADE</v>
      </c>
      <c r="I1311" s="1">
        <f>IF((C1312-B1312)&gt;500,1,0)</f>
        <v>1</v>
      </c>
      <c r="J1311" s="1">
        <f>STDEV(E1307:E1311)</f>
        <v>536.65566241305976</v>
      </c>
      <c r="K1311" s="1">
        <f>STDEV(E1304:E1311)</f>
        <v>525.63675670561702</v>
      </c>
      <c r="L1311" s="1">
        <f>IFERROR((E1311-D1311)/(C1311-D1311),0)</f>
        <v>0.89377289377289382</v>
      </c>
      <c r="M1311" s="1">
        <f>D1311/E1311-1</f>
        <v>-1.429659576961384E-2</v>
      </c>
      <c r="N1311" s="1">
        <f>SUM(L1302:L1311)</f>
        <v>5.0546831120575808</v>
      </c>
      <c r="O1311" s="1">
        <f>SUM(M1302:M1311)</f>
        <v>-0.10674680322127161</v>
      </c>
      <c r="P1311" s="1">
        <f>(J1311-$P$2)/($P$1-$P$2)</f>
        <v>0.14087556412814684</v>
      </c>
      <c r="Q1311" s="1">
        <f>(K1311-Q$2)/(Q$1-Q$2)</f>
        <v>0.10803654279484945</v>
      </c>
      <c r="R1311" s="1">
        <f>IFERROR((N1311-R$2)/(R$1-R$2),0)</f>
        <v>0.48925301416646466</v>
      </c>
      <c r="S1311" s="1">
        <f>IFERROR((O1311-S$2)/(S$1-S$2),0)</f>
        <v>0.64664513390297396</v>
      </c>
    </row>
    <row r="1312" spans="1:19" x14ac:dyDescent="0.25">
      <c r="A1312" s="2">
        <v>41746</v>
      </c>
      <c r="B1312" s="1">
        <v>51200</v>
      </c>
      <c r="C1312" s="1">
        <v>52338</v>
      </c>
      <c r="D1312" s="1">
        <v>50886</v>
      </c>
      <c r="E1312" s="1">
        <v>52111</v>
      </c>
      <c r="F1312" s="1">
        <f>IF((C1313-B1313)&gt;500,500,(E1313-B1313))</f>
        <v>-135</v>
      </c>
      <c r="G1312" s="1">
        <f>(E1313-B1313)</f>
        <v>-135</v>
      </c>
      <c r="H1312" s="1" t="str">
        <f>IF(AND(S1312&lt;0.69,P1312&gt;=0.46),"TRADE",IF(AND(S1312&lt;0.69,P1312&lt;0.11,Q1312&gt;=0.26),"TRADE",IF(AND(S1312&lt;0.69,P1312&lt;0.46,P1312&gt;=0.11,R1312&lt;0.84),"TRADE","NO TRADE")))</f>
        <v>TRADE</v>
      </c>
      <c r="I1312" s="1">
        <f>IF((C1313-B1313)&gt;500,1,0)</f>
        <v>0</v>
      </c>
      <c r="J1312" s="1">
        <f>STDEV(E1308:E1312)</f>
        <v>649.29885260948981</v>
      </c>
      <c r="K1312" s="1">
        <f>STDEV(E1305:E1312)</f>
        <v>516.7878813262887</v>
      </c>
      <c r="L1312" s="1">
        <f>IFERROR((E1312-D1312)/(C1312-D1312),0)</f>
        <v>0.84366391184572997</v>
      </c>
      <c r="M1312" s="1">
        <f>D1312/E1312-1</f>
        <v>-2.3507512809195719E-2</v>
      </c>
      <c r="N1312" s="1">
        <f>SUM(L1303:L1312)</f>
        <v>5.5238835045900059</v>
      </c>
      <c r="O1312" s="1">
        <f>SUM(M1303:M1312)</f>
        <v>-0.1234654893886995</v>
      </c>
      <c r="P1312" s="1">
        <f>(J1312-$P$2)/($P$1-$P$2)</f>
        <v>0.17451672084092507</v>
      </c>
      <c r="Q1312" s="1">
        <f>(K1312-Q$2)/(Q$1-Q$2)</f>
        <v>0.1055474970385307</v>
      </c>
      <c r="R1312" s="1">
        <f>IFERROR((N1312-R$2)/(R$1-R$2),0)</f>
        <v>0.56259466177407003</v>
      </c>
      <c r="S1312" s="1">
        <f>IFERROR((O1312-S$2)/(S$1-S$2),0)</f>
        <v>0.574128581806996</v>
      </c>
    </row>
    <row r="1313" spans="1:19" x14ac:dyDescent="0.25">
      <c r="A1313" s="2">
        <v>41751</v>
      </c>
      <c r="B1313" s="1">
        <v>52112</v>
      </c>
      <c r="C1313" s="1">
        <v>52460</v>
      </c>
      <c r="D1313" s="1">
        <v>51682</v>
      </c>
      <c r="E1313" s="1">
        <v>51977</v>
      </c>
      <c r="F1313" s="1">
        <f>IF((C1314-B1314)&gt;500,500,(E1314-B1314))</f>
        <v>-405</v>
      </c>
      <c r="G1313" s="1">
        <f>(E1314-B1314)</f>
        <v>-405</v>
      </c>
      <c r="H1313" s="1" t="str">
        <f>IF(AND(S1313&lt;0.69,P1313&gt;=0.46),"TRADE",IF(AND(S1313&lt;0.69,P1313&lt;0.11,Q1313&gt;=0.26),"TRADE",IF(AND(S1313&lt;0.69,P1313&lt;0.46,P1313&gt;=0.11,R1313&lt;0.84),"TRADE","NO TRADE")))</f>
        <v>TRADE</v>
      </c>
      <c r="I1313" s="1">
        <f>IF((C1314-B1314)&gt;500,1,0)</f>
        <v>0</v>
      </c>
      <c r="J1313" s="1">
        <f>STDEV(E1309:E1313)</f>
        <v>668.70322266308847</v>
      </c>
      <c r="K1313" s="1">
        <f>STDEV(E1306:E1313)</f>
        <v>552.56208442387458</v>
      </c>
      <c r="L1313" s="1">
        <f>IFERROR((E1313-D1313)/(C1313-D1313),0)</f>
        <v>0.37917737789203088</v>
      </c>
      <c r="M1313" s="1">
        <f>D1313/E1313-1</f>
        <v>-5.6755872789887585E-3</v>
      </c>
      <c r="N1313" s="1">
        <f>SUM(L1304:L1313)</f>
        <v>5.8647833705203141</v>
      </c>
      <c r="O1313" s="1">
        <f>SUM(M1304:M1313)</f>
        <v>-0.12820141103204363</v>
      </c>
      <c r="P1313" s="1">
        <f>(J1313-$P$2)/($P$1-$P$2)</f>
        <v>0.18031188211740801</v>
      </c>
      <c r="Q1313" s="1">
        <f>(K1313-Q$2)/(Q$1-Q$2)</f>
        <v>0.11561020270322389</v>
      </c>
      <c r="R1313" s="1">
        <f>IFERROR((N1313-R$2)/(R$1-R$2),0)</f>
        <v>0.61588139860222124</v>
      </c>
      <c r="S1313" s="1">
        <f>IFERROR((O1313-S$2)/(S$1-S$2),0)</f>
        <v>0.55358673389306567</v>
      </c>
    </row>
    <row r="1314" spans="1:19" x14ac:dyDescent="0.25">
      <c r="A1314" s="2">
        <v>41752</v>
      </c>
      <c r="B1314" s="1">
        <v>51975</v>
      </c>
      <c r="C1314" s="1">
        <v>51975</v>
      </c>
      <c r="D1314" s="1">
        <v>51400</v>
      </c>
      <c r="E1314" s="1">
        <v>51570</v>
      </c>
      <c r="F1314" s="1">
        <f>IF((C1315-B1315)&gt;500,500,(E1315-B1315))</f>
        <v>247</v>
      </c>
      <c r="G1314" s="1">
        <f>(E1315-B1315)</f>
        <v>247</v>
      </c>
      <c r="H1314" s="1" t="str">
        <f>IF(AND(S1314&lt;0.69,P1314&gt;=0.46),"TRADE",IF(AND(S1314&lt;0.69,P1314&lt;0.11,Q1314&gt;=0.26),"TRADE",IF(AND(S1314&lt;0.69,P1314&lt;0.46,P1314&gt;=0.11,R1314&lt;0.84),"TRADE","NO TRADE")))</f>
        <v>TRADE</v>
      </c>
      <c r="I1314" s="1">
        <f>IF((C1315-B1315)&gt;500,1,0)</f>
        <v>0</v>
      </c>
      <c r="J1314" s="1">
        <f>STDEV(E1310:E1314)</f>
        <v>667.50902615620112</v>
      </c>
      <c r="K1314" s="1">
        <f>STDEV(E1307:E1314)</f>
        <v>543.87772719873089</v>
      </c>
      <c r="L1314" s="1">
        <f>IFERROR((E1314-D1314)/(C1314-D1314),0)</f>
        <v>0.29565217391304349</v>
      </c>
      <c r="M1314" s="1">
        <f>D1314/E1314-1</f>
        <v>-3.2964902074850144E-3</v>
      </c>
      <c r="N1314" s="1">
        <f>SUM(L1305:L1314)</f>
        <v>5.2268628334818317</v>
      </c>
      <c r="O1314" s="1">
        <f>SUM(M1305:M1314)</f>
        <v>-0.11155733945254753</v>
      </c>
      <c r="P1314" s="1">
        <f>(J1314-$P$2)/($P$1-$P$2)</f>
        <v>0.17995523248981851</v>
      </c>
      <c r="Q1314" s="1">
        <f>(K1314-Q$2)/(Q$1-Q$2)</f>
        <v>0.11316743324710792</v>
      </c>
      <c r="R1314" s="1">
        <f>IFERROR((N1314-R$2)/(R$1-R$2),0)</f>
        <v>0.51616676925885918</v>
      </c>
      <c r="S1314" s="1">
        <f>IFERROR((O1314-S$2)/(S$1-S$2),0)</f>
        <v>0.62577964855732859</v>
      </c>
    </row>
    <row r="1315" spans="1:19" x14ac:dyDescent="0.25">
      <c r="A1315" s="2">
        <v>41753</v>
      </c>
      <c r="B1315" s="1">
        <v>51570</v>
      </c>
      <c r="C1315" s="1">
        <v>51963</v>
      </c>
      <c r="D1315" s="1">
        <v>51238</v>
      </c>
      <c r="E1315" s="1">
        <v>51817</v>
      </c>
      <c r="F1315" s="1">
        <f>IF((C1316-B1316)&gt;500,500,(E1316-B1316))</f>
        <v>-418</v>
      </c>
      <c r="G1315" s="1">
        <f>(E1316-B1316)</f>
        <v>-418</v>
      </c>
      <c r="H1315" s="1" t="str">
        <f>IF(AND(S1315&lt;0.69,P1315&gt;=0.46),"TRADE",IF(AND(S1315&lt;0.69,P1315&lt;0.11,Q1315&gt;=0.26),"TRADE",IF(AND(S1315&lt;0.69,P1315&lt;0.46,P1315&gt;=0.11,R1315&lt;0.84),"TRADE","NO TRADE")))</f>
        <v>NO TRADE</v>
      </c>
      <c r="I1315" s="1">
        <f>IF((C1316-B1316)&gt;500,1,0)</f>
        <v>0</v>
      </c>
      <c r="J1315" s="1">
        <f>STDEV(E1311:E1315)</f>
        <v>360.22381931238249</v>
      </c>
      <c r="K1315" s="1">
        <f>STDEV(E1308:E1315)</f>
        <v>533.15094351546315</v>
      </c>
      <c r="L1315" s="1">
        <f>IFERROR((E1315-D1315)/(C1315-D1315),0)</f>
        <v>0.79862068965517241</v>
      </c>
      <c r="M1315" s="1">
        <f>D1315/E1315-1</f>
        <v>-1.1173939054750393E-2</v>
      </c>
      <c r="N1315" s="1">
        <f>SUM(L1306:L1315)</f>
        <v>5.90054549636457</v>
      </c>
      <c r="O1315" s="1">
        <f>SUM(M1306:M1315)</f>
        <v>-0.11785030076223213</v>
      </c>
      <c r="P1315" s="1">
        <f>(J1315-$P$2)/($P$1-$P$2)</f>
        <v>8.8183774482239866E-2</v>
      </c>
      <c r="Q1315" s="1">
        <f>(K1315-Q$2)/(Q$1-Q$2)</f>
        <v>0.11015016220855776</v>
      </c>
      <c r="R1315" s="1">
        <f>IFERROR((N1315-R$2)/(R$1-R$2),0)</f>
        <v>0.62147144770088436</v>
      </c>
      <c r="S1315" s="1">
        <f>IFERROR((O1315-S$2)/(S$1-S$2),0)</f>
        <v>0.59848421086074766</v>
      </c>
    </row>
    <row r="1316" spans="1:19" x14ac:dyDescent="0.25">
      <c r="A1316" s="2">
        <v>41754</v>
      </c>
      <c r="B1316" s="1">
        <v>51817</v>
      </c>
      <c r="C1316" s="1">
        <v>51817</v>
      </c>
      <c r="D1316" s="1">
        <v>51019</v>
      </c>
      <c r="E1316" s="1">
        <v>51399</v>
      </c>
      <c r="F1316" s="1">
        <f>IF((C1317-B1317)&gt;500,500,(E1317-B1317))</f>
        <v>-13</v>
      </c>
      <c r="G1316" s="1">
        <f>(E1317-B1317)</f>
        <v>-13</v>
      </c>
      <c r="H1316" s="1" t="str">
        <f>IF(AND(S1316&lt;0.69,P1316&gt;=0.46),"TRADE",IF(AND(S1316&lt;0.69,P1316&lt;0.11,Q1316&gt;=0.26),"TRADE",IF(AND(S1316&lt;0.69,P1316&lt;0.46,P1316&gt;=0.11,R1316&lt;0.84),"TRADE","NO TRADE")))</f>
        <v>NO TRADE</v>
      </c>
      <c r="I1316" s="1">
        <f>IF((C1317-B1317)&gt;500,1,0)</f>
        <v>0</v>
      </c>
      <c r="J1316" s="1">
        <f>STDEV(E1312:E1316)</f>
        <v>291.06047481580185</v>
      </c>
      <c r="K1316" s="1">
        <f>STDEV(E1309:E1316)</f>
        <v>521.999110563008</v>
      </c>
      <c r="L1316" s="1">
        <f>IFERROR((E1316-D1316)/(C1316-D1316),0)</f>
        <v>0.47619047619047616</v>
      </c>
      <c r="M1316" s="1">
        <f>D1316/E1316-1</f>
        <v>-7.3931399443568635E-3</v>
      </c>
      <c r="N1316" s="1">
        <f>SUM(L1307:L1316)</f>
        <v>5.8316540053419317</v>
      </c>
      <c r="O1316" s="1">
        <f>SUM(M1307:M1316)</f>
        <v>-0.11484977068607516</v>
      </c>
      <c r="P1316" s="1">
        <f>(J1316-$P$2)/($P$1-$P$2)</f>
        <v>6.7527977119506102E-2</v>
      </c>
      <c r="Q1316" s="1">
        <f>(K1316-Q$2)/(Q$1-Q$2)</f>
        <v>0.10701333167410051</v>
      </c>
      <c r="R1316" s="1">
        <f>IFERROR((N1316-R$2)/(R$1-R$2),0)</f>
        <v>0.61070288156547625</v>
      </c>
      <c r="S1316" s="1">
        <f>IFERROR((O1316-S$2)/(S$1-S$2),0)</f>
        <v>0.61149887561395666</v>
      </c>
    </row>
    <row r="1317" spans="1:19" x14ac:dyDescent="0.25">
      <c r="A1317" s="2">
        <v>41757</v>
      </c>
      <c r="B1317" s="1">
        <v>51397</v>
      </c>
      <c r="C1317" s="1">
        <v>51472</v>
      </c>
      <c r="D1317" s="1">
        <v>50777</v>
      </c>
      <c r="E1317" s="1">
        <v>51384</v>
      </c>
      <c r="F1317" s="1">
        <f>IF((C1318-B1318)&gt;500,500,(E1318-B1318))</f>
        <v>500</v>
      </c>
      <c r="G1317" s="1">
        <f>(E1318-B1318)</f>
        <v>453</v>
      </c>
      <c r="H1317" s="1" t="str">
        <f>IF(AND(S1317&lt;0.69,P1317&gt;=0.46),"TRADE",IF(AND(S1317&lt;0.69,P1317&lt;0.11,Q1317&gt;=0.26),"TRADE",IF(AND(S1317&lt;0.69,P1317&lt;0.46,P1317&gt;=0.11,R1317&lt;0.84),"TRADE","NO TRADE")))</f>
        <v>NO TRADE</v>
      </c>
      <c r="I1317" s="1">
        <f>IF((C1318-B1318)&gt;500,1,0)</f>
        <v>1</v>
      </c>
      <c r="J1317" s="1">
        <f>STDEV(E1313:E1317)</f>
        <v>261.17676006873199</v>
      </c>
      <c r="K1317" s="1">
        <f>STDEV(E1310:E1317)</f>
        <v>522.69451266626913</v>
      </c>
      <c r="L1317" s="1">
        <f>IFERROR((E1317-D1317)/(C1317-D1317),0)</f>
        <v>0.87338129496402883</v>
      </c>
      <c r="M1317" s="1">
        <f>D1317/E1317-1</f>
        <v>-1.1813015724739251E-2</v>
      </c>
      <c r="N1317" s="1">
        <f>SUM(L1308:L1317)</f>
        <v>6.2037694775211492</v>
      </c>
      <c r="O1317" s="1">
        <f>SUM(M1308:M1317)</f>
        <v>-0.118917519629403</v>
      </c>
      <c r="P1317" s="1">
        <f>(J1317-$P$2)/($P$1-$P$2)</f>
        <v>5.8603134621588282E-2</v>
      </c>
      <c r="Q1317" s="1">
        <f>(K1317-Q$2)/(Q$1-Q$2)</f>
        <v>0.10720893705668966</v>
      </c>
      <c r="R1317" s="1">
        <f>IFERROR((N1317-R$2)/(R$1-R$2),0)</f>
        <v>0.66886899196151517</v>
      </c>
      <c r="S1317" s="1">
        <f>IFERROR((O1317-S$2)/(S$1-S$2),0)</f>
        <v>0.5938551968458915</v>
      </c>
    </row>
    <row r="1318" spans="1:19" x14ac:dyDescent="0.25">
      <c r="A1318" s="2">
        <v>41758</v>
      </c>
      <c r="B1318" s="1">
        <v>51386</v>
      </c>
      <c r="C1318" s="1">
        <v>52416</v>
      </c>
      <c r="D1318" s="1">
        <v>51386</v>
      </c>
      <c r="E1318" s="1">
        <v>51839</v>
      </c>
      <c r="F1318" s="1">
        <f>IF((C1319-B1319)&gt;500,500,(E1319-B1319))</f>
        <v>-211</v>
      </c>
      <c r="G1318" s="1">
        <f>(E1319-B1319)</f>
        <v>-211</v>
      </c>
      <c r="H1318" s="1" t="str">
        <f>IF(AND(S1318&lt;0.69,P1318&gt;=0.46),"TRADE",IF(AND(S1318&lt;0.69,P1318&lt;0.11,Q1318&gt;=0.26),"TRADE",IF(AND(S1318&lt;0.69,P1318&lt;0.46,P1318&gt;=0.11,R1318&lt;0.84),"TRADE","NO TRADE")))</f>
        <v>NO TRADE</v>
      </c>
      <c r="I1318" s="1">
        <f>IF((C1319-B1319)&gt;500,1,0)</f>
        <v>0</v>
      </c>
      <c r="J1318" s="1">
        <f>STDEV(E1314:E1318)</f>
        <v>219.17504419983587</v>
      </c>
      <c r="K1318" s="1">
        <f>STDEV(E1311:E1318)</f>
        <v>321.51816211752106</v>
      </c>
      <c r="L1318" s="1">
        <f>IFERROR((E1318-D1318)/(C1318-D1318),0)</f>
        <v>0.43980582524271844</v>
      </c>
      <c r="M1318" s="1">
        <f>D1318/E1318-1</f>
        <v>-8.7385944944925464E-3</v>
      </c>
      <c r="N1318" s="1">
        <f>SUM(L1309:L1318)</f>
        <v>5.6465316959641632</v>
      </c>
      <c r="O1318" s="1">
        <f>SUM(M1309:M1318)</f>
        <v>-0.10164728384645516</v>
      </c>
      <c r="P1318" s="1">
        <f>(J1318-$P$2)/($P$1-$P$2)</f>
        <v>4.6059222261798774E-2</v>
      </c>
      <c r="Q1318" s="1">
        <f>(K1318-Q$2)/(Q$1-Q$2)</f>
        <v>5.062127815770498E-2</v>
      </c>
      <c r="R1318" s="1">
        <f>IFERROR((N1318-R$2)/(R$1-R$2),0)</f>
        <v>0.58176604477936444</v>
      </c>
      <c r="S1318" s="1">
        <f>IFERROR((O1318-S$2)/(S$1-S$2),0)</f>
        <v>0.66876407068454868</v>
      </c>
    </row>
    <row r="1319" spans="1:19" x14ac:dyDescent="0.25">
      <c r="A1319" s="2">
        <v>41759</v>
      </c>
      <c r="B1319" s="1">
        <v>51838</v>
      </c>
      <c r="C1319" s="1">
        <v>51838</v>
      </c>
      <c r="D1319" s="1">
        <v>51251</v>
      </c>
      <c r="E1319" s="1">
        <v>51627</v>
      </c>
      <c r="F1319" s="1">
        <f>IF((C1320-B1320)&gt;500,500,(E1320-B1320))</f>
        <v>500</v>
      </c>
      <c r="G1319" s="1">
        <f>(E1320-B1320)</f>
        <v>1353</v>
      </c>
      <c r="H1319" s="1" t="str">
        <f>IF(AND(S1319&lt;0.69,P1319&gt;=0.46),"TRADE",IF(AND(S1319&lt;0.69,P1319&lt;0.11,Q1319&gt;=0.26),"TRADE",IF(AND(S1319&lt;0.69,P1319&lt;0.46,P1319&gt;=0.11,R1319&lt;0.84),"TRADE","NO TRADE")))</f>
        <v>NO TRADE</v>
      </c>
      <c r="I1319" s="1">
        <f>IF((C1320-B1320)&gt;500,1,0)</f>
        <v>1</v>
      </c>
      <c r="J1319" s="1">
        <f>STDEV(E1315:E1319)</f>
        <v>218.58911226316832</v>
      </c>
      <c r="K1319" s="1">
        <f>STDEV(E1312:E1319)</f>
        <v>264.41957999685707</v>
      </c>
      <c r="L1319" s="1">
        <f>IFERROR((E1319-D1319)/(C1319-D1319),0)</f>
        <v>0.64054514480408864</v>
      </c>
      <c r="M1319" s="1">
        <f>D1319/E1319-1</f>
        <v>-7.2830108276676908E-3</v>
      </c>
      <c r="N1319" s="1">
        <f>SUM(L1310:L1319)</f>
        <v>5.97199005839175</v>
      </c>
      <c r="O1319" s="1">
        <f>SUM(M1310:M1319)</f>
        <v>-0.10435638533830871</v>
      </c>
      <c r="P1319" s="1">
        <f>(J1319-$P$2)/($P$1-$P$2)</f>
        <v>4.5884232295072151E-2</v>
      </c>
      <c r="Q1319" s="1">
        <f>(K1319-Q$2)/(Q$1-Q$2)</f>
        <v>3.4560369010847476E-2</v>
      </c>
      <c r="R1319" s="1">
        <f>IFERROR((N1319-R$2)/(R$1-R$2),0)</f>
        <v>0.63263908944857328</v>
      </c>
      <c r="S1319" s="1">
        <f>IFERROR((O1319-S$2)/(S$1-S$2),0)</f>
        <v>0.65701346435699937</v>
      </c>
    </row>
    <row r="1320" spans="1:19" x14ac:dyDescent="0.25">
      <c r="A1320" s="2">
        <v>41761</v>
      </c>
      <c r="B1320" s="1">
        <v>51627</v>
      </c>
      <c r="C1320" s="1">
        <v>53060</v>
      </c>
      <c r="D1320" s="1">
        <v>51627</v>
      </c>
      <c r="E1320" s="1">
        <v>52980</v>
      </c>
      <c r="F1320" s="1">
        <f>IF((C1321-B1321)&gt;500,500,(E1321-B1321))</f>
        <v>500</v>
      </c>
      <c r="G1320" s="1">
        <f>(E1321-B1321)</f>
        <v>457</v>
      </c>
      <c r="H1320" s="1" t="str">
        <f>IF(AND(S1320&lt;0.69,P1320&gt;=0.46),"TRADE",IF(AND(S1320&lt;0.69,P1320&lt;0.11,Q1320&gt;=0.26),"TRADE",IF(AND(S1320&lt;0.69,P1320&lt;0.46,P1320&gt;=0.11,R1320&lt;0.84),"TRADE","NO TRADE")))</f>
        <v>TRADE</v>
      </c>
      <c r="I1320" s="1">
        <f>IF((C1321-B1321)&gt;500,1,0)</f>
        <v>1</v>
      </c>
      <c r="J1320" s="1">
        <f>STDEV(E1316:E1320)</f>
        <v>660.91202137652181</v>
      </c>
      <c r="K1320" s="1">
        <f>STDEV(E1313:E1320)</f>
        <v>512.35714036764853</v>
      </c>
      <c r="L1320" s="1">
        <f>IFERROR((E1320-D1320)/(C1320-D1320),0)</f>
        <v>0.94417306350314023</v>
      </c>
      <c r="M1320" s="1">
        <f>D1320/E1320-1</f>
        <v>-2.5537938844847119E-2</v>
      </c>
      <c r="N1320" s="1">
        <f>SUM(L1311:L1320)</f>
        <v>6.5849828517833231</v>
      </c>
      <c r="O1320" s="1">
        <f>SUM(M1311:M1320)</f>
        <v>-0.11871582495613719</v>
      </c>
      <c r="P1320" s="1">
        <f>(J1320-$P$2)/($P$1-$P$2)</f>
        <v>0.17798502131911986</v>
      </c>
      <c r="Q1320" s="1">
        <f>(K1320-Q$2)/(Q$1-Q$2)</f>
        <v>0.10430120115259089</v>
      </c>
      <c r="R1320" s="1">
        <f>IFERROR((N1320-R$2)/(R$1-R$2),0)</f>
        <v>0.72845721354747728</v>
      </c>
      <c r="S1320" s="1">
        <f>IFERROR((O1320-S$2)/(S$1-S$2),0)</f>
        <v>0.59473003845335315</v>
      </c>
    </row>
    <row r="1321" spans="1:19" x14ac:dyDescent="0.25">
      <c r="A1321" s="2">
        <v>41764</v>
      </c>
      <c r="B1321" s="1">
        <v>52989</v>
      </c>
      <c r="C1321" s="1">
        <v>53506</v>
      </c>
      <c r="D1321" s="1">
        <v>52931</v>
      </c>
      <c r="E1321" s="1">
        <v>53446</v>
      </c>
      <c r="F1321" s="1">
        <f>IF((C1322-B1322)&gt;500,500,(E1322-B1322))</f>
        <v>500</v>
      </c>
      <c r="G1321" s="1">
        <f>(E1322-B1322)</f>
        <v>334</v>
      </c>
      <c r="H1321" s="1" t="str">
        <f>IF(AND(S1321&lt;0.69,P1321&gt;=0.46),"TRADE",IF(AND(S1321&lt;0.69,P1321&lt;0.11,Q1321&gt;=0.26),"TRADE",IF(AND(S1321&lt;0.69,P1321&lt;0.46,P1321&gt;=0.11,R1321&lt;0.84),"TRADE","NO TRADE")))</f>
        <v>TRADE</v>
      </c>
      <c r="I1321" s="1">
        <f>IF((C1322-B1322)&gt;500,1,0)</f>
        <v>1</v>
      </c>
      <c r="J1321" s="1">
        <f>STDEV(E1317:E1321)</f>
        <v>904.18289079145927</v>
      </c>
      <c r="K1321" s="1">
        <f>STDEV(E1314:E1321)</f>
        <v>772.2815456258719</v>
      </c>
      <c r="L1321" s="1">
        <f>IFERROR((E1321-D1321)/(C1321-D1321),0)</f>
        <v>0.89565217391304353</v>
      </c>
      <c r="M1321" s="1">
        <f>D1321/E1321-1</f>
        <v>-9.6358941735583681E-3</v>
      </c>
      <c r="N1321" s="1">
        <f>SUM(L1312:L1321)</f>
        <v>6.5868621319234721</v>
      </c>
      <c r="O1321" s="1">
        <f>SUM(M1312:M1321)</f>
        <v>-0.11405512336008172</v>
      </c>
      <c r="P1321" s="1">
        <f>(J1321-$P$2)/($P$1-$P$2)</f>
        <v>0.25063844517341949</v>
      </c>
      <c r="Q1321" s="1">
        <f>(K1321-Q$2)/(Q$1-Q$2)</f>
        <v>0.17741373920268194</v>
      </c>
      <c r="R1321" s="1">
        <f>IFERROR((N1321-R$2)/(R$1-R$2),0)</f>
        <v>0.72875096756812263</v>
      </c>
      <c r="S1321" s="1">
        <f>IFERROR((O1321-S$2)/(S$1-S$2),0)</f>
        <v>0.61494562278273845</v>
      </c>
    </row>
    <row r="1322" spans="1:19" x14ac:dyDescent="0.25">
      <c r="A1322" s="2">
        <v>41765</v>
      </c>
      <c r="B1322" s="1">
        <v>53446</v>
      </c>
      <c r="C1322" s="1">
        <v>53986</v>
      </c>
      <c r="D1322" s="1">
        <v>53094</v>
      </c>
      <c r="E1322" s="1">
        <v>53780</v>
      </c>
      <c r="F1322" s="1">
        <f>IF((C1323-B1323)&gt;500,500,(E1323-B1323))</f>
        <v>267</v>
      </c>
      <c r="G1322" s="1">
        <f>(E1323-B1323)</f>
        <v>267</v>
      </c>
      <c r="H1322" s="1" t="str">
        <f>IF(AND(S1322&lt;0.69,P1322&gt;=0.46),"TRADE",IF(AND(S1322&lt;0.69,P1322&lt;0.11,Q1322&gt;=0.26),"TRADE",IF(AND(S1322&lt;0.69,P1322&lt;0.46,P1322&gt;=0.11,R1322&lt;0.84),"TRADE","NO TRADE")))</f>
        <v>TRADE</v>
      </c>
      <c r="I1322" s="1">
        <f>IF((C1323-B1323)&gt;500,1,0)</f>
        <v>0</v>
      </c>
      <c r="J1322" s="1">
        <f>STDEV(E1318:E1322)</f>
        <v>960.21471557147049</v>
      </c>
      <c r="K1322" s="1">
        <f>STDEV(E1315:E1322)</f>
        <v>964.63642299647199</v>
      </c>
      <c r="L1322" s="1">
        <f>IFERROR((E1322-D1322)/(C1322-D1322),0)</f>
        <v>0.76905829596412556</v>
      </c>
      <c r="M1322" s="1">
        <f>D1322/E1322-1</f>
        <v>-1.2755671253254053E-2</v>
      </c>
      <c r="N1322" s="1">
        <f>SUM(L1313:L1322)</f>
        <v>6.5122565160418677</v>
      </c>
      <c r="O1322" s="1">
        <f>SUM(M1313:M1322)</f>
        <v>-0.10330328180414006</v>
      </c>
      <c r="P1322" s="1">
        <f>(J1322-$P$2)/($P$1-$P$2)</f>
        <v>0.26737248293495852</v>
      </c>
      <c r="Q1322" s="1">
        <f>(K1322-Q$2)/(Q$1-Q$2)</f>
        <v>0.23152006014206081</v>
      </c>
      <c r="R1322" s="1">
        <f>IFERROR((N1322-R$2)/(R$1-R$2),0)</f>
        <v>0.71708921519829938</v>
      </c>
      <c r="S1322" s="1">
        <f>IFERROR((O1322-S$2)/(S$1-S$2),0)</f>
        <v>0.66158125374745891</v>
      </c>
    </row>
    <row r="1323" spans="1:19" x14ac:dyDescent="0.25">
      <c r="A1323" s="2">
        <v>41766</v>
      </c>
      <c r="B1323" s="1">
        <v>53786</v>
      </c>
      <c r="C1323" s="1">
        <v>54226</v>
      </c>
      <c r="D1323" s="1">
        <v>53499</v>
      </c>
      <c r="E1323" s="1">
        <v>54053</v>
      </c>
      <c r="F1323" s="1">
        <f>IF((C1324-B1324)&gt;500,500,(E1324-B1324))</f>
        <v>-631</v>
      </c>
      <c r="G1323" s="1">
        <f>(E1324-B1324)</f>
        <v>-631</v>
      </c>
      <c r="H1323" s="1" t="str">
        <f>IF(AND(S1323&lt;0.69,P1323&gt;=0.46),"TRADE",IF(AND(S1323&lt;0.69,P1323&lt;0.11,Q1323&gt;=0.26),"TRADE",IF(AND(S1323&lt;0.69,P1323&lt;0.46,P1323&gt;=0.11,R1323&lt;0.84),"TRADE","NO TRADE")))</f>
        <v>TRADE</v>
      </c>
      <c r="I1323" s="1">
        <f>IF((C1324-B1324)&gt;500,1,0)</f>
        <v>0</v>
      </c>
      <c r="J1323" s="1">
        <f>STDEV(E1319:E1323)</f>
        <v>954.54895107584719</v>
      </c>
      <c r="K1323" s="1">
        <f>STDEV(E1316:E1323)</f>
        <v>1121.2221648081807</v>
      </c>
      <c r="L1323" s="1">
        <f>IFERROR((E1323-D1323)/(C1323-D1323),0)</f>
        <v>0.76203576341127921</v>
      </c>
      <c r="M1323" s="1">
        <f>D1323/E1323-1</f>
        <v>-1.0249199859397207E-2</v>
      </c>
      <c r="N1323" s="1">
        <f>SUM(L1314:L1323)</f>
        <v>6.8951149015611159</v>
      </c>
      <c r="O1323" s="1">
        <f>SUM(M1314:M1323)</f>
        <v>-0.10787689438454851</v>
      </c>
      <c r="P1323" s="1">
        <f>(J1323-$P$2)/($P$1-$P$2)</f>
        <v>0.26568038889036888</v>
      </c>
      <c r="Q1323" s="1">
        <f>(K1323-Q$2)/(Q$1-Q$2)</f>
        <v>0.27556510083355273</v>
      </c>
      <c r="R1323" s="1">
        <f>IFERROR((N1323-R$2)/(R$1-R$2),0)</f>
        <v>0.77693457176932768</v>
      </c>
      <c r="S1323" s="1">
        <f>IFERROR((O1323-S$2)/(S$1-S$2),0)</f>
        <v>0.6417434141210312</v>
      </c>
    </row>
    <row r="1324" spans="1:19" x14ac:dyDescent="0.25">
      <c r="A1324" s="2">
        <v>41767</v>
      </c>
      <c r="B1324" s="1">
        <v>54053</v>
      </c>
      <c r="C1324" s="1">
        <v>54249</v>
      </c>
      <c r="D1324" s="1">
        <v>53222</v>
      </c>
      <c r="E1324" s="1">
        <v>53422</v>
      </c>
      <c r="F1324" s="1">
        <f>IF((C1325-B1325)&gt;500,500,(E1325-B1325))</f>
        <v>-322</v>
      </c>
      <c r="G1324" s="1">
        <f>(E1325-B1325)</f>
        <v>-322</v>
      </c>
      <c r="H1324" s="1" t="str">
        <f>IF(AND(S1324&lt;0.69,P1324&gt;=0.46),"TRADE",IF(AND(S1324&lt;0.69,P1324&lt;0.11,Q1324&gt;=0.26),"TRADE",IF(AND(S1324&lt;0.69,P1324&lt;0.46,P1324&gt;=0.11,R1324&lt;0.84),"TRADE","NO TRADE")))</f>
        <v>NO TRADE</v>
      </c>
      <c r="I1324" s="1">
        <f>IF((C1325-B1325)&gt;500,1,0)</f>
        <v>0</v>
      </c>
      <c r="J1324" s="1">
        <f>STDEV(E1320:E1324)</f>
        <v>405.29520105720468</v>
      </c>
      <c r="K1324" s="1">
        <f>STDEV(E1317:E1324)</f>
        <v>1046.7207210412637</v>
      </c>
      <c r="L1324" s="1">
        <f>IFERROR((E1324-D1324)/(C1324-D1324),0)</f>
        <v>0.19474196689386564</v>
      </c>
      <c r="M1324" s="1">
        <f>D1324/E1324-1</f>
        <v>-3.7437759724457953E-3</v>
      </c>
      <c r="N1324" s="1">
        <f>SUM(L1315:L1324)</f>
        <v>6.7942046945419383</v>
      </c>
      <c r="O1324" s="1">
        <f>SUM(M1315:M1324)</f>
        <v>-0.10832418014950929</v>
      </c>
      <c r="P1324" s="1">
        <f>(J1324-$P$2)/($P$1-$P$2)</f>
        <v>0.10164444985813195</v>
      </c>
      <c r="Q1324" s="1">
        <f>(K1324-Q$2)/(Q$1-Q$2)</f>
        <v>0.25460904771963261</v>
      </c>
      <c r="R1324" s="1">
        <f>IFERROR((N1324-R$2)/(R$1-R$2),0)</f>
        <v>0.76116109638226359</v>
      </c>
      <c r="S1324" s="1">
        <f>IFERROR((O1324-S$2)/(S$1-S$2),0)</f>
        <v>0.63980333215814589</v>
      </c>
    </row>
    <row r="1325" spans="1:19" x14ac:dyDescent="0.25">
      <c r="A1325" s="2">
        <v>41768</v>
      </c>
      <c r="B1325" s="1">
        <v>53422</v>
      </c>
      <c r="C1325" s="1">
        <v>53639</v>
      </c>
      <c r="D1325" s="1">
        <v>53057</v>
      </c>
      <c r="E1325" s="1">
        <v>53100</v>
      </c>
      <c r="F1325" s="1">
        <f>IF((C1326-B1326)&gt;500,500,(E1326-B1326))</f>
        <v>500</v>
      </c>
      <c r="G1325" s="1">
        <f>(E1326-B1326)</f>
        <v>950</v>
      </c>
      <c r="H1325" s="1" t="str">
        <f>IF(AND(S1325&lt;0.69,P1325&gt;=0.46),"TRADE",IF(AND(S1325&lt;0.69,P1325&lt;0.11,Q1325&gt;=0.26),"TRADE",IF(AND(S1325&lt;0.69,P1325&lt;0.46,P1325&gt;=0.11,R1325&lt;0.84),"TRADE","NO TRADE")))</f>
        <v>NO TRADE</v>
      </c>
      <c r="I1325" s="1">
        <f>IF((C1326-B1326)&gt;500,1,0)</f>
        <v>1</v>
      </c>
      <c r="J1325" s="1">
        <f>STDEV(E1321:E1325)</f>
        <v>365.74882091402566</v>
      </c>
      <c r="K1325" s="1">
        <f>STDEV(E1318:E1325)</f>
        <v>872.60143700153446</v>
      </c>
      <c r="L1325" s="1">
        <f>IFERROR((E1325-D1325)/(C1325-D1325),0)</f>
        <v>7.3883161512027493E-2</v>
      </c>
      <c r="M1325" s="1">
        <f>D1325/E1325-1</f>
        <v>-8.0979284369120386E-4</v>
      </c>
      <c r="N1325" s="1">
        <f>SUM(L1316:L1325)</f>
        <v>6.0694671663987938</v>
      </c>
      <c r="O1325" s="1">
        <f>SUM(M1316:M1325)</f>
        <v>-9.7960033938450097E-2</v>
      </c>
      <c r="P1325" s="1">
        <f>(J1325-$P$2)/($P$1-$P$2)</f>
        <v>8.9833829353689332E-2</v>
      </c>
      <c r="Q1325" s="1">
        <f>(K1325-Q$2)/(Q$1-Q$2)</f>
        <v>0.20563210472360136</v>
      </c>
      <c r="R1325" s="1">
        <f>IFERROR((N1325-R$2)/(R$1-R$2),0)</f>
        <v>0.64787593029321733</v>
      </c>
      <c r="S1325" s="1">
        <f>IFERROR((O1325-S$2)/(S$1-S$2),0)</f>
        <v>0.68475735193685638</v>
      </c>
    </row>
    <row r="1326" spans="1:19" x14ac:dyDescent="0.25">
      <c r="A1326" s="2">
        <v>41771</v>
      </c>
      <c r="B1326" s="1">
        <v>53103</v>
      </c>
      <c r="C1326" s="1">
        <v>54053</v>
      </c>
      <c r="D1326" s="1">
        <v>53103</v>
      </c>
      <c r="E1326" s="1">
        <v>54053</v>
      </c>
      <c r="F1326" s="1">
        <f>IF((C1327-B1327)&gt;500,500,(E1327-B1327))</f>
        <v>-149</v>
      </c>
      <c r="G1326" s="1">
        <f>(E1327-B1327)</f>
        <v>-149</v>
      </c>
      <c r="H1326" s="1" t="str">
        <f>IF(AND(S1326&lt;0.69,P1326&gt;=0.46),"TRADE",IF(AND(S1326&lt;0.69,P1326&lt;0.11,Q1326&gt;=0.26),"TRADE",IF(AND(S1326&lt;0.69,P1326&lt;0.46,P1326&gt;=0.11,R1326&lt;0.84),"TRADE","NO TRADE")))</f>
        <v>NO TRADE</v>
      </c>
      <c r="I1326" s="1">
        <f>IF((C1327-B1327)&gt;500,1,0)</f>
        <v>0</v>
      </c>
      <c r="J1326" s="1">
        <f>STDEV(E1322:E1326)</f>
        <v>415.69496027736488</v>
      </c>
      <c r="K1326" s="1">
        <f>STDEV(E1319:E1326)</f>
        <v>787.53520329479329</v>
      </c>
      <c r="L1326" s="1">
        <f>IFERROR((E1326-D1326)/(C1326-D1326),0)</f>
        <v>1</v>
      </c>
      <c r="M1326" s="1">
        <f>D1326/E1326-1</f>
        <v>-1.757534271918304E-2</v>
      </c>
      <c r="N1326" s="1">
        <f>SUM(L1317:L1326)</f>
        <v>6.5932766902083175</v>
      </c>
      <c r="O1326" s="1">
        <f>SUM(M1317:M1326)</f>
        <v>-0.10814223671327627</v>
      </c>
      <c r="P1326" s="1">
        <f>(J1326-$P$2)/($P$1-$P$2)</f>
        <v>0.10475036268864106</v>
      </c>
      <c r="Q1326" s="1">
        <f>(K1326-Q$2)/(Q$1-Q$2)</f>
        <v>0.18170434679535549</v>
      </c>
      <c r="R1326" s="1">
        <f>IFERROR((N1326-R$2)/(R$1-R$2),0)</f>
        <v>0.72975363994600873</v>
      </c>
      <c r="S1326" s="1">
        <f>IFERROR((O1326-S$2)/(S$1-S$2),0)</f>
        <v>0.64059250366002007</v>
      </c>
    </row>
    <row r="1327" spans="1:19" x14ac:dyDescent="0.25">
      <c r="A1327" s="2">
        <v>41772</v>
      </c>
      <c r="B1327" s="1">
        <v>54056</v>
      </c>
      <c r="C1327" s="1">
        <v>54243</v>
      </c>
      <c r="D1327" s="1">
        <v>53731</v>
      </c>
      <c r="E1327" s="1">
        <v>53907</v>
      </c>
      <c r="F1327" s="1">
        <f>IF((C1328-B1328)&gt;500,500,(E1328-B1328))</f>
        <v>500</v>
      </c>
      <c r="G1327" s="1">
        <f>(E1328-B1328)</f>
        <v>500</v>
      </c>
      <c r="H1327" s="1" t="str">
        <f>IF(AND(S1327&lt;0.69,P1327&gt;=0.46),"TRADE",IF(AND(S1327&lt;0.69,P1327&lt;0.11,Q1327&gt;=0.26),"TRADE",IF(AND(S1327&lt;0.69,P1327&lt;0.46,P1327&gt;=0.11,R1327&lt;0.84),"TRADE","NO TRADE")))</f>
        <v>NO TRADE</v>
      </c>
      <c r="I1327" s="1">
        <f>IF((C1328-B1328)&gt;500,1,0)</f>
        <v>1</v>
      </c>
      <c r="J1327" s="1">
        <f>STDEV(E1323:E1327)</f>
        <v>426.93852016420351</v>
      </c>
      <c r="K1327" s="1">
        <f>STDEV(E1320:E1327)</f>
        <v>418.57443014525933</v>
      </c>
      <c r="L1327" s="1">
        <f>IFERROR((E1327-D1327)/(C1327-D1327),0)</f>
        <v>0.34375</v>
      </c>
      <c r="M1327" s="1">
        <f>D1327/E1327-1</f>
        <v>-3.2648821117851057E-3</v>
      </c>
      <c r="N1327" s="1">
        <f>SUM(L1318:L1327)</f>
        <v>6.063645395244289</v>
      </c>
      <c r="O1327" s="1">
        <f>SUM(M1318:M1327)</f>
        <v>-9.9594103100322129E-2</v>
      </c>
      <c r="P1327" s="1">
        <f>(J1327-$P$2)/($P$1-$P$2)</f>
        <v>0.1081082785955241</v>
      </c>
      <c r="Q1327" s="1">
        <f>(K1327-Q$2)/(Q$1-Q$2)</f>
        <v>7.7921639130458811E-2</v>
      </c>
      <c r="R1327" s="1">
        <f>IFERROR((N1327-R$2)/(R$1-R$2),0)</f>
        <v>0.64696591765200606</v>
      </c>
      <c r="S1327" s="1">
        <f>IFERROR((O1327-S$2)/(S$1-S$2),0)</f>
        <v>0.67766965016898739</v>
      </c>
    </row>
    <row r="1328" spans="1:19" x14ac:dyDescent="0.25">
      <c r="A1328" s="2">
        <v>41773</v>
      </c>
      <c r="B1328" s="1">
        <v>53913</v>
      </c>
      <c r="C1328" s="1">
        <v>54459</v>
      </c>
      <c r="D1328" s="1">
        <v>53867</v>
      </c>
      <c r="E1328" s="1">
        <v>54413</v>
      </c>
      <c r="F1328" s="1">
        <f>IF((C1329-B1329)&gt;500,500,(E1329-B1329))</f>
        <v>-548</v>
      </c>
      <c r="G1328" s="1">
        <f>(E1329-B1329)</f>
        <v>-548</v>
      </c>
      <c r="H1328" s="1" t="str">
        <f>IF(AND(S1328&lt;0.69,P1328&gt;=0.46),"TRADE",IF(AND(S1328&lt;0.69,P1328&lt;0.11,Q1328&gt;=0.26),"TRADE",IF(AND(S1328&lt;0.69,P1328&lt;0.46,P1328&gt;=0.11,R1328&lt;0.84),"TRADE","NO TRADE")))</f>
        <v>TRADE</v>
      </c>
      <c r="I1328" s="1">
        <f>IF((C1329-B1329)&gt;500,1,0)</f>
        <v>0</v>
      </c>
      <c r="J1328" s="1">
        <f>STDEV(E1324:E1328)</f>
        <v>520.07355249041461</v>
      </c>
      <c r="K1328" s="1">
        <f>STDEV(E1321:E1328)</f>
        <v>425.5167446763993</v>
      </c>
      <c r="L1328" s="1">
        <f>IFERROR((E1328-D1328)/(C1328-D1328),0)</f>
        <v>0.92229729729729726</v>
      </c>
      <c r="M1328" s="1">
        <f>D1328/E1328-1</f>
        <v>-1.0034366787348592E-2</v>
      </c>
      <c r="N1328" s="1">
        <f>SUM(L1319:L1328)</f>
        <v>6.546136867298868</v>
      </c>
      <c r="O1328" s="1">
        <f>SUM(M1319:M1328)</f>
        <v>-0.10088987539317817</v>
      </c>
      <c r="P1328" s="1">
        <f>(J1328-$P$2)/($P$1-$P$2)</f>
        <v>0.13592327755349071</v>
      </c>
      <c r="Q1328" s="1">
        <f>(K1328-Q$2)/(Q$1-Q$2)</f>
        <v>7.987440010651807E-2</v>
      </c>
      <c r="R1328" s="1">
        <f>IFERROR((N1328-R$2)/(R$1-R$2),0)</f>
        <v>0.72238512036432301</v>
      </c>
      <c r="S1328" s="1">
        <f>IFERROR((O1328-S$2)/(S$1-S$2),0)</f>
        <v>0.67204929591157647</v>
      </c>
    </row>
    <row r="1329" spans="1:19" x14ac:dyDescent="0.25">
      <c r="A1329" s="2">
        <v>41774</v>
      </c>
      <c r="B1329" s="1">
        <v>54404</v>
      </c>
      <c r="C1329" s="1">
        <v>54404</v>
      </c>
      <c r="D1329" s="1">
        <v>53565</v>
      </c>
      <c r="E1329" s="1">
        <v>53856</v>
      </c>
      <c r="F1329" s="1">
        <f>IF((C1330-B1330)&gt;500,500,(E1330-B1330))</f>
        <v>500</v>
      </c>
      <c r="G1329" s="1">
        <f>(E1330-B1330)</f>
        <v>120</v>
      </c>
      <c r="H1329" s="1" t="str">
        <f>IF(AND(S1329&lt;0.69,P1329&gt;=0.46),"TRADE",IF(AND(S1329&lt;0.69,P1329&lt;0.11,Q1329&gt;=0.26),"TRADE",IF(AND(S1329&lt;0.69,P1329&lt;0.46,P1329&gt;=0.11,R1329&lt;0.84),"TRADE","NO TRADE")))</f>
        <v>TRADE</v>
      </c>
      <c r="I1329" s="1">
        <f>IF((C1330-B1330)&gt;500,1,0)</f>
        <v>1</v>
      </c>
      <c r="J1329" s="1">
        <f>STDEV(E1325:E1329)</f>
        <v>480.29022475998818</v>
      </c>
      <c r="K1329" s="1">
        <f>STDEV(E1322:E1329)</f>
        <v>404.86752683527766</v>
      </c>
      <c r="L1329" s="1">
        <f>IFERROR((E1329-D1329)/(C1329-D1329),0)</f>
        <v>0.34684147794994041</v>
      </c>
      <c r="M1329" s="1">
        <f>D1329/E1329-1</f>
        <v>-5.4032976827094181E-3</v>
      </c>
      <c r="N1329" s="1">
        <f>SUM(L1320:L1329)</f>
        <v>6.2524332004447194</v>
      </c>
      <c r="O1329" s="1">
        <f>SUM(M1320:M1329)</f>
        <v>-9.9010162248219902E-2</v>
      </c>
      <c r="P1329" s="1">
        <f>(J1329-$P$2)/($P$1-$P$2)</f>
        <v>0.12404189208845522</v>
      </c>
      <c r="Q1329" s="1">
        <f>(K1329-Q$2)/(Q$1-Q$2)</f>
        <v>7.4066108562621732E-2</v>
      </c>
      <c r="R1329" s="1">
        <f>IFERROR((N1329-R$2)/(R$1-R$2),0)</f>
        <v>0.67647571538872964</v>
      </c>
      <c r="S1329" s="1">
        <f>IFERROR((O1329-S$2)/(S$1-S$2),0)</f>
        <v>0.68020246744890867</v>
      </c>
    </row>
    <row r="1330" spans="1:19" x14ac:dyDescent="0.25">
      <c r="A1330" s="2">
        <v>41775</v>
      </c>
      <c r="B1330" s="1">
        <v>53856</v>
      </c>
      <c r="C1330" s="1">
        <v>54382</v>
      </c>
      <c r="D1330" s="1">
        <v>53709</v>
      </c>
      <c r="E1330" s="1">
        <v>53976</v>
      </c>
      <c r="F1330" s="1">
        <f>IF((C1331-B1331)&gt;500,500,(E1331-B1331))</f>
        <v>-623</v>
      </c>
      <c r="G1330" s="1">
        <f>(E1331-B1331)</f>
        <v>-623</v>
      </c>
      <c r="H1330" s="1" t="str">
        <f>IF(AND(S1330&lt;0.69,P1330&gt;=0.46),"TRADE",IF(AND(S1330&lt;0.69,P1330&lt;0.11,Q1330&gt;=0.26),"TRADE",IF(AND(S1330&lt;0.69,P1330&lt;0.46,P1330&gt;=0.11,R1330&lt;0.84),"TRADE","NO TRADE")))</f>
        <v>NO TRADE</v>
      </c>
      <c r="I1330" s="1">
        <f>IF((C1331-B1331)&gt;500,1,0)</f>
        <v>0</v>
      </c>
      <c r="J1330" s="1">
        <f>STDEV(E1326:E1330)</f>
        <v>220.75665335386836</v>
      </c>
      <c r="K1330" s="1">
        <f>STDEV(E1323:E1330)</f>
        <v>407.81333264830158</v>
      </c>
      <c r="L1330" s="1">
        <f>IFERROR((E1330-D1330)/(C1330-D1330),0)</f>
        <v>0.39673105497771172</v>
      </c>
      <c r="M1330" s="1">
        <f>D1330/E1330-1</f>
        <v>-4.946642952423308E-3</v>
      </c>
      <c r="N1330" s="1">
        <f>SUM(L1321:L1330)</f>
        <v>5.7049911919192917</v>
      </c>
      <c r="O1330" s="1">
        <f>SUM(M1321:M1330)</f>
        <v>-7.8418866355796091E-2</v>
      </c>
      <c r="P1330" s="1">
        <f>(J1330-$P$2)/($P$1-$P$2)</f>
        <v>4.6531573598052545E-2</v>
      </c>
      <c r="Q1330" s="1">
        <f>(K1330-Q$2)/(Q$1-Q$2)</f>
        <v>7.4894716170202574E-2</v>
      </c>
      <c r="R1330" s="1">
        <f>IFERROR((N1330-R$2)/(R$1-R$2),0)</f>
        <v>0.5909039649940474</v>
      </c>
      <c r="S1330" s="1">
        <f>IFERROR((O1330-S$2)/(S$1-S$2),0)</f>
        <v>0.76951629069751948</v>
      </c>
    </row>
    <row r="1331" spans="1:19" x14ac:dyDescent="0.25">
      <c r="A1331" s="2">
        <v>41778</v>
      </c>
      <c r="B1331" s="1">
        <v>53976</v>
      </c>
      <c r="C1331" s="1">
        <v>53991</v>
      </c>
      <c r="D1331" s="1">
        <v>53267</v>
      </c>
      <c r="E1331" s="1">
        <v>53353</v>
      </c>
      <c r="F1331" s="1">
        <f>IF((C1332-B1332)&gt;500,500,(E1332-B1332))</f>
        <v>-987</v>
      </c>
      <c r="G1331" s="1">
        <f>(E1332-B1332)</f>
        <v>-987</v>
      </c>
      <c r="H1331" s="1" t="str">
        <f>IF(AND(S1331&lt;0.69,P1331&gt;=0.46),"TRADE",IF(AND(S1331&lt;0.69,P1331&lt;0.11,Q1331&gt;=0.26),"TRADE",IF(AND(S1331&lt;0.69,P1331&lt;0.46,P1331&gt;=0.11,R1331&lt;0.84),"TRADE","NO TRADE")))</f>
        <v>NO TRADE</v>
      </c>
      <c r="I1331" s="1">
        <f>IF((C1332-B1332)&gt;500,1,0)</f>
        <v>0</v>
      </c>
      <c r="J1331" s="1">
        <f>STDEV(E1327:E1331)</f>
        <v>377.53609098998731</v>
      </c>
      <c r="K1331" s="1">
        <f>STDEV(E1324:E1331)</f>
        <v>431.81212846064699</v>
      </c>
      <c r="L1331" s="1">
        <f>IFERROR((E1331-D1331)/(C1331-D1331),0)</f>
        <v>0.11878453038674033</v>
      </c>
      <c r="M1331" s="1">
        <f>D1331/E1331-1</f>
        <v>-1.6119056098063966E-3</v>
      </c>
      <c r="N1331" s="1">
        <f>SUM(L1322:L1331)</f>
        <v>4.9281235483929882</v>
      </c>
      <c r="O1331" s="1">
        <f>SUM(M1322:M1331)</f>
        <v>-7.0394877792044119E-2</v>
      </c>
      <c r="P1331" s="1">
        <f>(J1331-$P$2)/($P$1-$P$2)</f>
        <v>9.335412560195587E-2</v>
      </c>
      <c r="Q1331" s="1">
        <f>(K1331-Q$2)/(Q$1-Q$2)</f>
        <v>8.1645189909839835E-2</v>
      </c>
      <c r="R1331" s="1">
        <f>IFERROR((N1331-R$2)/(R$1-R$2),0)</f>
        <v>0.46947023677030258</v>
      </c>
      <c r="S1331" s="1">
        <f>IFERROR((O1331-S$2)/(S$1-S$2),0)</f>
        <v>0.80431998154222717</v>
      </c>
    </row>
    <row r="1332" spans="1:19" x14ac:dyDescent="0.25">
      <c r="A1332" s="2">
        <v>41779</v>
      </c>
      <c r="B1332" s="1">
        <v>53353</v>
      </c>
      <c r="C1332" s="1">
        <v>53843</v>
      </c>
      <c r="D1332" s="1">
        <v>52313</v>
      </c>
      <c r="E1332" s="1">
        <v>52366</v>
      </c>
      <c r="F1332" s="1">
        <f>IF((C1333-B1333)&gt;500,500,(E1333-B1333))</f>
        <v>500</v>
      </c>
      <c r="G1332" s="1">
        <f>(E1333-B1333)</f>
        <v>-163</v>
      </c>
      <c r="H1332" s="1" t="str">
        <f>IF(AND(S1332&lt;0.69,P1332&gt;=0.46),"TRADE",IF(AND(S1332&lt;0.69,P1332&lt;0.11,Q1332&gt;=0.26),"TRADE",IF(AND(S1332&lt;0.69,P1332&lt;0.46,P1332&gt;=0.11,R1332&lt;0.84),"TRADE","NO TRADE")))</f>
        <v>NO TRADE</v>
      </c>
      <c r="I1332" s="1">
        <f>IF((C1333-B1333)&gt;500,1,0)</f>
        <v>1</v>
      </c>
      <c r="J1332" s="1">
        <f>STDEV(E1328:E1332)</f>
        <v>782.84525929458118</v>
      </c>
      <c r="K1332" s="1">
        <f>STDEV(E1325:E1332)</f>
        <v>654.08955262803488</v>
      </c>
      <c r="L1332" s="1">
        <f>IFERROR((E1332-D1332)/(C1332-D1332),0)</f>
        <v>3.4640522875816995E-2</v>
      </c>
      <c r="M1332" s="1">
        <f>D1332/E1332-1</f>
        <v>-1.0121070923881925E-3</v>
      </c>
      <c r="N1332" s="1">
        <f>SUM(L1323:L1332)</f>
        <v>4.1937057753046796</v>
      </c>
      <c r="O1332" s="1">
        <f>SUM(M1323:M1332)</f>
        <v>-5.8651313631178259E-2</v>
      </c>
      <c r="P1332" s="1">
        <f>(J1332-$P$2)/($P$1-$P$2)</f>
        <v>0.21440067288354003</v>
      </c>
      <c r="Q1332" s="1">
        <f>(K1332-Q$2)/(Q$1-Q$2)</f>
        <v>0.14416824008656132</v>
      </c>
      <c r="R1332" s="1">
        <f>IFERROR((N1332-R$2)/(R$1-R$2),0)</f>
        <v>0.35467193231900646</v>
      </c>
      <c r="S1332" s="1">
        <f>IFERROR((O1332-S$2)/(S$1-S$2),0)</f>
        <v>0.85525716486725545</v>
      </c>
    </row>
    <row r="1333" spans="1:19" x14ac:dyDescent="0.25">
      <c r="A1333" s="2">
        <v>41780</v>
      </c>
      <c r="B1333" s="1">
        <v>52366</v>
      </c>
      <c r="C1333" s="1">
        <v>52875</v>
      </c>
      <c r="D1333" s="1">
        <v>52203</v>
      </c>
      <c r="E1333" s="1">
        <v>52203</v>
      </c>
      <c r="F1333" s="1">
        <f>IF((C1334-B1334)&gt;500,500,(E1334-B1334))</f>
        <v>500</v>
      </c>
      <c r="G1333" s="1">
        <f>(E1334-B1334)</f>
        <v>600</v>
      </c>
      <c r="H1333" s="1" t="str">
        <f>IF(AND(S1333&lt;0.69,P1333&gt;=0.46),"TRADE",IF(AND(S1333&lt;0.69,P1333&lt;0.11,Q1333&gt;=0.26),"TRADE",IF(AND(S1333&lt;0.69,P1333&lt;0.46,P1333&gt;=0.11,R1333&lt;0.84),"TRADE","NO TRADE")))</f>
        <v>NO TRADE</v>
      </c>
      <c r="I1333" s="1">
        <f>IF((C1334-B1334)&gt;500,1,0)</f>
        <v>1</v>
      </c>
      <c r="J1333" s="1">
        <f>STDEV(E1329:E1333)</f>
        <v>826.64726455725963</v>
      </c>
      <c r="K1333" s="1">
        <f>STDEV(E1326:E1333)</f>
        <v>814.69511168289205</v>
      </c>
      <c r="L1333" s="1">
        <f>IFERROR((E1333-D1333)/(C1333-D1333),0)</f>
        <v>0</v>
      </c>
      <c r="M1333" s="1">
        <f>D1333/E1333-1</f>
        <v>0</v>
      </c>
      <c r="N1333" s="1">
        <f>SUM(L1324:L1333)</f>
        <v>3.4316700118934</v>
      </c>
      <c r="O1333" s="1">
        <f>SUM(M1324:M1333)</f>
        <v>-4.8402113771781052E-2</v>
      </c>
      <c r="P1333" s="1">
        <f>(J1333-$P$2)/($P$1-$P$2)</f>
        <v>0.22748224595339087</v>
      </c>
      <c r="Q1333" s="1">
        <f>(K1333-Q$2)/(Q$1-Q$2)</f>
        <v>0.1893439904582471</v>
      </c>
      <c r="R1333" s="1">
        <f>IFERROR((N1333-R$2)/(R$1-R$2),0)</f>
        <v>0.23555660480861812</v>
      </c>
      <c r="S1333" s="1">
        <f>IFERROR((O1333-S$2)/(S$1-S$2),0)</f>
        <v>0.89971260999631564</v>
      </c>
    </row>
    <row r="1334" spans="1:19" x14ac:dyDescent="0.25">
      <c r="A1334" s="2">
        <v>41781</v>
      </c>
      <c r="B1334" s="1">
        <v>52206</v>
      </c>
      <c r="C1334" s="1">
        <v>52851</v>
      </c>
      <c r="D1334" s="1">
        <v>52133</v>
      </c>
      <c r="E1334" s="1">
        <v>52806</v>
      </c>
      <c r="F1334" s="1">
        <f>IF((C1335-B1335)&gt;500,500,(E1335-B1335))</f>
        <v>-182</v>
      </c>
      <c r="G1334" s="1">
        <f>(E1335-B1335)</f>
        <v>-182</v>
      </c>
      <c r="H1334" s="1" t="str">
        <f>IF(AND(S1334&lt;0.69,P1334&gt;=0.46),"TRADE",IF(AND(S1334&lt;0.69,P1334&lt;0.11,Q1334&gt;=0.26),"TRADE",IF(AND(S1334&lt;0.69,P1334&lt;0.46,P1334&gt;=0.11,R1334&lt;0.84),"TRADE","NO TRADE")))</f>
        <v>NO TRADE</v>
      </c>
      <c r="I1334" s="1">
        <f>IF((C1335-B1335)&gt;500,1,0)</f>
        <v>0</v>
      </c>
      <c r="J1334" s="1">
        <f>STDEV(E1330:E1334)</f>
        <v>730.49004099987565</v>
      </c>
      <c r="K1334" s="1">
        <f>STDEV(E1327:E1334)</f>
        <v>816.53798791867951</v>
      </c>
      <c r="L1334" s="1">
        <f>IFERROR((E1334-D1334)/(C1334-D1334),0)</f>
        <v>0.93732590529247906</v>
      </c>
      <c r="M1334" s="1">
        <f>D1334/E1334-1</f>
        <v>-1.2744763852592489E-2</v>
      </c>
      <c r="N1334" s="1">
        <f>SUM(L1325:L1334)</f>
        <v>4.1742539502920133</v>
      </c>
      <c r="O1334" s="1">
        <f>SUM(M1325:M1334)</f>
        <v>-5.7403101651927746E-2</v>
      </c>
      <c r="P1334" s="1">
        <f>(J1334-$P$2)/($P$1-$P$2)</f>
        <v>0.198764662394912</v>
      </c>
      <c r="Q1334" s="1">
        <f>(K1334-Q$2)/(Q$1-Q$2)</f>
        <v>0.18986236178539029</v>
      </c>
      <c r="R1334" s="1">
        <f>IFERROR((N1334-R$2)/(R$1-R$2),0)</f>
        <v>0.35163137881967155</v>
      </c>
      <c r="S1334" s="1">
        <f>IFERROR((O1334-S$2)/(S$1-S$2),0)</f>
        <v>0.86067122839555421</v>
      </c>
    </row>
    <row r="1335" spans="1:19" x14ac:dyDescent="0.25">
      <c r="A1335" s="2">
        <v>41782</v>
      </c>
      <c r="B1335" s="1">
        <v>52808</v>
      </c>
      <c r="C1335" s="1">
        <v>52936</v>
      </c>
      <c r="D1335" s="1">
        <v>52403</v>
      </c>
      <c r="E1335" s="1">
        <v>52626</v>
      </c>
      <c r="F1335" s="1">
        <f>IF((C1336-B1336)&gt;500,500,(E1336-B1336))</f>
        <v>283</v>
      </c>
      <c r="G1335" s="1">
        <f>(E1336-B1336)</f>
        <v>283</v>
      </c>
      <c r="H1335" s="1" t="str">
        <f>IF(AND(S1335&lt;0.69,P1335&gt;=0.46),"TRADE",IF(AND(S1335&lt;0.69,P1335&lt;0.11,Q1335&gt;=0.26),"TRADE",IF(AND(S1335&lt;0.69,P1335&lt;0.46,P1335&gt;=0.11,R1335&lt;0.84),"TRADE","NO TRADE")))</f>
        <v>NO TRADE</v>
      </c>
      <c r="I1335" s="1">
        <f>IF((C1336-B1336)&gt;500,1,0)</f>
        <v>0</v>
      </c>
      <c r="J1335" s="1">
        <f>STDEV(E1331:E1335)</f>
        <v>446.49266511332524</v>
      </c>
      <c r="K1335" s="1">
        <f>STDEV(E1328:E1335)</f>
        <v>819.54402609883357</v>
      </c>
      <c r="L1335" s="1">
        <f>IFERROR((E1335-D1335)/(C1335-D1335),0)</f>
        <v>0.41838649155722324</v>
      </c>
      <c r="M1335" s="1">
        <f>D1335/E1335-1</f>
        <v>-4.2374491696119954E-3</v>
      </c>
      <c r="N1335" s="1">
        <f>SUM(L1326:L1335)</f>
        <v>4.5187572803372094</v>
      </c>
      <c r="O1335" s="1">
        <f>SUM(M1326:M1335)</f>
        <v>-6.0830757977848537E-2</v>
      </c>
      <c r="P1335" s="1">
        <f>(J1335-$P$2)/($P$1-$P$2)</f>
        <v>0.11394817050084617</v>
      </c>
      <c r="Q1335" s="1">
        <f>(K1335-Q$2)/(Q$1-Q$2)</f>
        <v>0.19070791178523813</v>
      </c>
      <c r="R1335" s="1">
        <f>IFERROR((N1335-R$2)/(R$1-R$2),0)</f>
        <v>0.40548138029867764</v>
      </c>
      <c r="S1335" s="1">
        <f>IFERROR((O1335-S$2)/(S$1-S$2),0)</f>
        <v>0.84580392267328974</v>
      </c>
    </row>
    <row r="1336" spans="1:19" x14ac:dyDescent="0.25">
      <c r="A1336" s="2">
        <v>41785</v>
      </c>
      <c r="B1336" s="1">
        <v>52650</v>
      </c>
      <c r="C1336" s="1">
        <v>53044</v>
      </c>
      <c r="D1336" s="1">
        <v>52650</v>
      </c>
      <c r="E1336" s="1">
        <v>52933</v>
      </c>
      <c r="F1336" s="1">
        <f>IF((C1337-B1337)&gt;500,500,(E1337-B1337))</f>
        <v>-758</v>
      </c>
      <c r="G1336" s="1">
        <f>(E1337-B1337)</f>
        <v>-758</v>
      </c>
      <c r="H1336" s="1" t="str">
        <f>IF(AND(S1336&lt;0.69,P1336&gt;=0.46),"TRADE",IF(AND(S1336&lt;0.69,P1336&lt;0.11,Q1336&gt;=0.26),"TRADE",IF(AND(S1336&lt;0.69,P1336&lt;0.46,P1336&gt;=0.11,R1336&lt;0.84),"TRADE","NO TRADE")))</f>
        <v>NO TRADE</v>
      </c>
      <c r="I1336" s="1">
        <f>IF((C1337-B1337)&gt;500,1,0)</f>
        <v>0</v>
      </c>
      <c r="J1336" s="1">
        <f>STDEV(E1332:E1336)</f>
        <v>302.2808296931845</v>
      </c>
      <c r="K1336" s="1">
        <f>STDEV(E1329:E1336)</f>
        <v>657.62743197475743</v>
      </c>
      <c r="L1336" s="1">
        <f>IFERROR((E1336-D1336)/(C1336-D1336),0)</f>
        <v>0.71827411167512689</v>
      </c>
      <c r="M1336" s="1">
        <f>D1336/E1336-1</f>
        <v>-5.3463812744413142E-3</v>
      </c>
      <c r="N1336" s="1">
        <f>SUM(L1327:L1336)</f>
        <v>4.2370313920123364</v>
      </c>
      <c r="O1336" s="1">
        <f>SUM(M1327:M1336)</f>
        <v>-4.8601796533106811E-2</v>
      </c>
      <c r="P1336" s="1">
        <f>(J1336-$P$2)/($P$1-$P$2)</f>
        <v>7.087896279511402E-2</v>
      </c>
      <c r="Q1336" s="1">
        <f>(K1336-Q$2)/(Q$1-Q$2)</f>
        <v>0.14516338841861928</v>
      </c>
      <c r="R1336" s="1">
        <f>IFERROR((N1336-R$2)/(R$1-R$2),0)</f>
        <v>0.36144424573461287</v>
      </c>
      <c r="S1336" s="1">
        <f>IFERROR((O1336-S$2)/(S$1-S$2),0)</f>
        <v>0.89884649496674118</v>
      </c>
    </row>
    <row r="1337" spans="1:19" x14ac:dyDescent="0.25">
      <c r="A1337" s="2">
        <v>41786</v>
      </c>
      <c r="B1337" s="1">
        <v>52932</v>
      </c>
      <c r="C1337" s="1">
        <v>53309</v>
      </c>
      <c r="D1337" s="1">
        <v>52079</v>
      </c>
      <c r="E1337" s="1">
        <v>52174</v>
      </c>
      <c r="F1337" s="1">
        <f>IF((C1338-B1338)&gt;500,500,(E1338-B1338))</f>
        <v>500</v>
      </c>
      <c r="G1337" s="1">
        <f>(E1338-B1338)</f>
        <v>466</v>
      </c>
      <c r="H1337" s="1" t="str">
        <f>IF(AND(S1337&lt;0.69,P1337&gt;=0.46),"TRADE",IF(AND(S1337&lt;0.69,P1337&lt;0.11,Q1337&gt;=0.26),"TRADE",IF(AND(S1337&lt;0.69,P1337&lt;0.46,P1337&gt;=0.11,R1337&lt;0.84),"TRADE","NO TRADE")))</f>
        <v>NO TRADE</v>
      </c>
      <c r="I1337" s="1">
        <f>IF((C1338-B1338)&gt;500,1,0)</f>
        <v>1</v>
      </c>
      <c r="J1337" s="1">
        <f>STDEV(E1333:E1337)</f>
        <v>346.32831244355407</v>
      </c>
      <c r="K1337" s="1">
        <f>STDEV(E1330:E1337)</f>
        <v>617.97548206103727</v>
      </c>
      <c r="L1337" s="1">
        <f>IFERROR((E1337-D1337)/(C1337-D1337),0)</f>
        <v>7.7235772357723581E-2</v>
      </c>
      <c r="M1337" s="1">
        <f>D1337/E1337-1</f>
        <v>-1.8208302986161273E-3</v>
      </c>
      <c r="N1337" s="1">
        <f>SUM(L1328:L1337)</f>
        <v>3.9705171643700594</v>
      </c>
      <c r="O1337" s="1">
        <f>SUM(M1328:M1337)</f>
        <v>-4.7157744719937833E-2</v>
      </c>
      <c r="P1337" s="1">
        <f>(J1337-$P$2)/($P$1-$P$2)</f>
        <v>8.4033848300616512E-2</v>
      </c>
      <c r="Q1337" s="1">
        <f>(K1337-Q$2)/(Q$1-Q$2)</f>
        <v>0.13400993519075832</v>
      </c>
      <c r="R1337" s="1">
        <f>IFERROR((N1337-R$2)/(R$1-R$2),0)</f>
        <v>0.31978487614062395</v>
      </c>
      <c r="S1337" s="1">
        <f>IFERROR((O1337-S$2)/(S$1-S$2),0)</f>
        <v>0.9051100049991847</v>
      </c>
    </row>
    <row r="1338" spans="1:19" x14ac:dyDescent="0.25">
      <c r="A1338" s="2">
        <v>41787</v>
      </c>
      <c r="B1338" s="1">
        <v>52174</v>
      </c>
      <c r="C1338" s="1">
        <v>52858</v>
      </c>
      <c r="D1338" s="1">
        <v>52009</v>
      </c>
      <c r="E1338" s="1">
        <v>52640</v>
      </c>
      <c r="F1338" s="1">
        <f>IF((C1339-B1339)&gt;500,500,(E1339-B1339))</f>
        <v>-410</v>
      </c>
      <c r="G1338" s="1">
        <f>(E1339-B1339)</f>
        <v>-410</v>
      </c>
      <c r="H1338" s="1" t="str">
        <f>IF(AND(S1338&lt;0.69,P1338&gt;=0.46),"TRADE",IF(AND(S1338&lt;0.69,P1338&lt;0.11,Q1338&gt;=0.26),"TRADE",IF(AND(S1338&lt;0.69,P1338&lt;0.46,P1338&gt;=0.11,R1338&lt;0.84),"TRADE","NO TRADE")))</f>
        <v>NO TRADE</v>
      </c>
      <c r="I1338" s="1">
        <f>IF((C1339-B1339)&gt;500,1,0)</f>
        <v>0</v>
      </c>
      <c r="J1338" s="1">
        <f>STDEV(E1334:E1338)</f>
        <v>287.51904284759991</v>
      </c>
      <c r="K1338" s="1">
        <f>STDEV(E1331:E1338)</f>
        <v>397.33502865969416</v>
      </c>
      <c r="L1338" s="1">
        <f>IFERROR((E1338-D1338)/(C1338-D1338),0)</f>
        <v>0.74322732626619548</v>
      </c>
      <c r="M1338" s="1">
        <f>D1338/E1338-1</f>
        <v>-1.198708206686927E-2</v>
      </c>
      <c r="N1338" s="1">
        <f>SUM(L1329:L1338)</f>
        <v>3.7914471933389575</v>
      </c>
      <c r="O1338" s="1">
        <f>SUM(M1329:M1338)</f>
        <v>-4.9110459999458511E-2</v>
      </c>
      <c r="P1338" s="1">
        <f>(J1338-$P$2)/($P$1-$P$2)</f>
        <v>6.6470320037687228E-2</v>
      </c>
      <c r="Q1338" s="1">
        <f>(K1338-Q$2)/(Q$1-Q$2)</f>
        <v>7.194733845741566E-2</v>
      </c>
      <c r="R1338" s="1">
        <f>IFERROR((N1338-R$2)/(R$1-R$2),0)</f>
        <v>0.29179409241262533</v>
      </c>
      <c r="S1338" s="1">
        <f>IFERROR((O1338-S$2)/(S$1-S$2),0)</f>
        <v>0.89664018997437411</v>
      </c>
    </row>
    <row r="1339" spans="1:19" x14ac:dyDescent="0.25">
      <c r="A1339" s="2">
        <v>41788</v>
      </c>
      <c r="B1339" s="1">
        <v>52649</v>
      </c>
      <c r="C1339" s="1">
        <v>52889</v>
      </c>
      <c r="D1339" s="1">
        <v>52031</v>
      </c>
      <c r="E1339" s="1">
        <v>52239</v>
      </c>
      <c r="F1339" s="1">
        <f>IF((C1340-B1340)&gt;500,500,(E1340-B1340))</f>
        <v>-994</v>
      </c>
      <c r="G1339" s="1">
        <f>(E1340-B1340)</f>
        <v>-994</v>
      </c>
      <c r="H1339" s="1" t="str">
        <f>IF(AND(S1339&lt;0.69,P1339&gt;=0.46),"TRADE",IF(AND(S1339&lt;0.69,P1339&lt;0.11,Q1339&gt;=0.26),"TRADE",IF(AND(S1339&lt;0.69,P1339&lt;0.46,P1339&gt;=0.11,R1339&lt;0.84),"TRADE","NO TRADE")))</f>
        <v>NO TRADE</v>
      </c>
      <c r="I1339" s="1">
        <f>IF((C1340-B1340)&gt;500,1,0)</f>
        <v>0</v>
      </c>
      <c r="J1339" s="1">
        <f>STDEV(E1335:E1339)</f>
        <v>314.18672791828749</v>
      </c>
      <c r="K1339" s="1">
        <f>STDEV(E1332:E1339)</f>
        <v>292.07187838416957</v>
      </c>
      <c r="L1339" s="1">
        <f>IFERROR((E1339-D1339)/(C1339-D1339),0)</f>
        <v>0.24242424242424243</v>
      </c>
      <c r="M1339" s="1">
        <f>D1339/E1339-1</f>
        <v>-3.9816994965446995E-3</v>
      </c>
      <c r="N1339" s="1">
        <f>SUM(L1330:L1339)</f>
        <v>3.6870299578132597</v>
      </c>
      <c r="O1339" s="1">
        <f>SUM(M1330:M1339)</f>
        <v>-4.7688861813293792E-2</v>
      </c>
      <c r="P1339" s="1">
        <f>(J1339-$P$2)/($P$1-$P$2)</f>
        <v>7.4434687622319529E-2</v>
      </c>
      <c r="Q1339" s="1">
        <f>(K1339-Q$2)/(Q$1-Q$2)</f>
        <v>4.2338514029613063E-2</v>
      </c>
      <c r="R1339" s="1">
        <f>IFERROR((N1339-R$2)/(R$1-R$2),0)</f>
        <v>0.27547242641666853</v>
      </c>
      <c r="S1339" s="1">
        <f>IFERROR((O1339-S$2)/(S$1-S$2),0)</f>
        <v>0.90280630840582154</v>
      </c>
    </row>
    <row r="1340" spans="1:19" x14ac:dyDescent="0.25">
      <c r="A1340" s="2">
        <v>41789</v>
      </c>
      <c r="B1340" s="1">
        <v>52233</v>
      </c>
      <c r="C1340" s="1">
        <v>52233</v>
      </c>
      <c r="D1340" s="1">
        <v>51239</v>
      </c>
      <c r="E1340" s="1">
        <v>51239</v>
      </c>
      <c r="F1340" s="1">
        <f>IF((C1341-B1341)&gt;500,500,(E1341-B1341))</f>
        <v>500</v>
      </c>
      <c r="G1340" s="1">
        <f>(E1341-B1341)</f>
        <v>367</v>
      </c>
      <c r="H1340" s="1" t="str">
        <f>IF(AND(S1340&lt;0.69,P1340&gt;=0.46),"TRADE",IF(AND(S1340&lt;0.69,P1340&lt;0.11,Q1340&gt;=0.26),"TRADE",IF(AND(S1340&lt;0.69,P1340&lt;0.46,P1340&gt;=0.11,R1340&lt;0.84),"TRADE","NO TRADE")))</f>
        <v>NO TRADE</v>
      </c>
      <c r="I1340" s="1">
        <f>IF((C1341-B1341)&gt;500,1,0)</f>
        <v>1</v>
      </c>
      <c r="J1340" s="1">
        <f>STDEV(E1336:E1340)</f>
        <v>641.57657376185421</v>
      </c>
      <c r="K1340" s="1">
        <f>STDEV(E1333:E1340)</f>
        <v>535.44080638559592</v>
      </c>
      <c r="L1340" s="1">
        <f>IFERROR((E1340-D1340)/(C1340-D1340),0)</f>
        <v>0</v>
      </c>
      <c r="M1340" s="1">
        <f>D1340/E1340-1</f>
        <v>0</v>
      </c>
      <c r="N1340" s="1">
        <f>SUM(L1331:L1340)</f>
        <v>3.2902989028355476</v>
      </c>
      <c r="O1340" s="1">
        <f>SUM(M1331:M1340)</f>
        <v>-4.2742218860870484E-2</v>
      </c>
      <c r="P1340" s="1">
        <f>(J1340-$P$2)/($P$1-$P$2)</f>
        <v>0.17221044389297943</v>
      </c>
      <c r="Q1340" s="1">
        <f>(K1340-Q$2)/(Q$1-Q$2)</f>
        <v>0.11079426365819174</v>
      </c>
      <c r="R1340" s="1">
        <f>IFERROR((N1340-R$2)/(R$1-R$2),0)</f>
        <v>0.21345860525994803</v>
      </c>
      <c r="S1340" s="1">
        <f>IFERROR((O1340-S$2)/(S$1-S$2),0)</f>
        <v>0.92426215055557537</v>
      </c>
    </row>
    <row r="1341" spans="1:19" x14ac:dyDescent="0.25">
      <c r="A1341" s="2">
        <v>41792</v>
      </c>
      <c r="B1341" s="1">
        <v>51239</v>
      </c>
      <c r="C1341" s="1">
        <v>51879</v>
      </c>
      <c r="D1341" s="1">
        <v>51239</v>
      </c>
      <c r="E1341" s="1">
        <v>51606</v>
      </c>
      <c r="F1341" s="1">
        <f>IF((C1342-B1342)&gt;500,500,(E1342-B1342))</f>
        <v>426</v>
      </c>
      <c r="G1341" s="1">
        <f>(E1342-B1342)</f>
        <v>426</v>
      </c>
      <c r="H1341" s="1" t="str">
        <f>IF(AND(S1341&lt;0.69,P1341&gt;=0.46),"TRADE",IF(AND(S1341&lt;0.69,P1341&lt;0.11,Q1341&gt;=0.26),"TRADE",IF(AND(S1341&lt;0.69,P1341&lt;0.46,P1341&gt;=0.11,R1341&lt;0.84),"TRADE","NO TRADE")))</f>
        <v>NO TRADE</v>
      </c>
      <c r="I1341" s="1">
        <f>IF((C1342-B1342)&gt;500,1,0)</f>
        <v>0</v>
      </c>
      <c r="J1341" s="1">
        <f>STDEV(E1337:E1341)</f>
        <v>554.36296773864683</v>
      </c>
      <c r="K1341" s="1">
        <f>STDEV(E1334:E1341)</f>
        <v>597.99771559525448</v>
      </c>
      <c r="L1341" s="1">
        <f>IFERROR((E1341-D1341)/(C1341-D1341),0)</f>
        <v>0.57343750000000004</v>
      </c>
      <c r="M1341" s="1">
        <f>D1341/E1341-1</f>
        <v>-7.11157617331315E-3</v>
      </c>
      <c r="N1341" s="1">
        <f>SUM(L1332:L1341)</f>
        <v>3.7449518724488078</v>
      </c>
      <c r="O1341" s="1">
        <f>SUM(M1332:M1341)</f>
        <v>-4.8241889424377238E-2</v>
      </c>
      <c r="P1341" s="1">
        <f>(J1341-$P$2)/($P$1-$P$2)</f>
        <v>0.1461638929865563</v>
      </c>
      <c r="Q1341" s="1">
        <f>(K1341-Q$2)/(Q$1-Q$2)</f>
        <v>0.12839051207643279</v>
      </c>
      <c r="R1341" s="1">
        <f>IFERROR((N1341-R$2)/(R$1-R$2),0)</f>
        <v>0.28452631622488006</v>
      </c>
      <c r="S1341" s="1">
        <f>IFERROR((O1341-S$2)/(S$1-S$2),0)</f>
        <v>0.90040757592361376</v>
      </c>
    </row>
    <row r="1342" spans="1:19" x14ac:dyDescent="0.25">
      <c r="A1342" s="2">
        <v>41793</v>
      </c>
      <c r="B1342" s="1">
        <v>51606</v>
      </c>
      <c r="C1342" s="1">
        <v>52032</v>
      </c>
      <c r="D1342" s="1">
        <v>51377</v>
      </c>
      <c r="E1342" s="1">
        <v>52032</v>
      </c>
      <c r="F1342" s="1">
        <f>IF((C1343-B1343)&gt;500,500,(E1343-B1343))</f>
        <v>-199</v>
      </c>
      <c r="G1342" s="1">
        <f>(E1343-B1343)</f>
        <v>-199</v>
      </c>
      <c r="H1342" s="1" t="str">
        <f>IF(AND(S1342&lt;0.69,P1342&gt;=0.46),"TRADE",IF(AND(S1342&lt;0.69,P1342&lt;0.11,Q1342&gt;=0.26),"TRADE",IF(AND(S1342&lt;0.69,P1342&lt;0.46,P1342&gt;=0.11,R1342&lt;0.84),"TRADE","NO TRADE")))</f>
        <v>NO TRADE</v>
      </c>
      <c r="I1342" s="1">
        <f>IF((C1343-B1343)&gt;500,1,0)</f>
        <v>0</v>
      </c>
      <c r="J1342" s="1">
        <f>STDEV(E1338:E1342)</f>
        <v>545.48024712174492</v>
      </c>
      <c r="K1342" s="1">
        <f>STDEV(E1335:E1342)</f>
        <v>562.85025603110967</v>
      </c>
      <c r="L1342" s="1">
        <f>IFERROR((E1342-D1342)/(C1342-D1342),0)</f>
        <v>1</v>
      </c>
      <c r="M1342" s="1">
        <f>D1342/E1342-1</f>
        <v>-1.2588407134071389E-2</v>
      </c>
      <c r="N1342" s="1">
        <f>SUM(L1333:L1342)</f>
        <v>4.71031134957299</v>
      </c>
      <c r="O1342" s="1">
        <f>SUM(M1333:M1342)</f>
        <v>-5.9818189466060434E-2</v>
      </c>
      <c r="P1342" s="1">
        <f>(J1342-$P$2)/($P$1-$P$2)</f>
        <v>0.14351104734370898</v>
      </c>
      <c r="Q1342" s="1">
        <f>(K1342-Q$2)/(Q$1-Q$2)</f>
        <v>0.11850409924730781</v>
      </c>
      <c r="R1342" s="1">
        <f>IFERROR((N1342-R$2)/(R$1-R$2),0)</f>
        <v>0.43542357827482825</v>
      </c>
      <c r="S1342" s="1">
        <f>IFERROR((O1342-S$2)/(S$1-S$2),0)</f>
        <v>0.85019589322052591</v>
      </c>
    </row>
    <row r="1343" spans="1:19" x14ac:dyDescent="0.25">
      <c r="A1343" s="2">
        <v>41794</v>
      </c>
      <c r="B1343" s="1">
        <v>52032</v>
      </c>
      <c r="C1343" s="1">
        <v>52032</v>
      </c>
      <c r="D1343" s="1">
        <v>51609</v>
      </c>
      <c r="E1343" s="1">
        <v>51833</v>
      </c>
      <c r="F1343" s="1">
        <f>IF((C1344-B1344)&gt;500,500,(E1344-B1344))</f>
        <v>-274</v>
      </c>
      <c r="G1343" s="1">
        <f>(E1344-B1344)</f>
        <v>-274</v>
      </c>
      <c r="H1343" s="1" t="str">
        <f>IF(AND(S1343&lt;0.69,P1343&gt;=0.46),"TRADE",IF(AND(S1343&lt;0.69,P1343&lt;0.11,Q1343&gt;=0.26),"TRADE",IF(AND(S1343&lt;0.69,P1343&lt;0.46,P1343&gt;=0.11,R1343&lt;0.84),"TRADE","NO TRADE")))</f>
        <v>NO TRADE</v>
      </c>
      <c r="I1343" s="1">
        <f>IF((C1344-B1344)&gt;500,1,0)</f>
        <v>0</v>
      </c>
      <c r="J1343" s="1">
        <f>STDEV(E1339:E1343)</f>
        <v>387.12749837747253</v>
      </c>
      <c r="K1343" s="1">
        <f>STDEV(E1336:E1343)</f>
        <v>543.82297539863885</v>
      </c>
      <c r="L1343" s="1">
        <f>IFERROR((E1343-D1343)/(C1343-D1343),0)</f>
        <v>0.52955082742316784</v>
      </c>
      <c r="M1343" s="1">
        <f>D1343/E1343-1</f>
        <v>-4.3215711998147999E-3</v>
      </c>
      <c r="N1343" s="1">
        <f>SUM(L1334:L1343)</f>
        <v>5.2398621769961577</v>
      </c>
      <c r="O1343" s="1">
        <f>SUM(M1334:M1343)</f>
        <v>-6.4139760665875234E-2</v>
      </c>
      <c r="P1343" s="1">
        <f>(J1343-$P$2)/($P$1-$P$2)</f>
        <v>9.6218622234693421E-2</v>
      </c>
      <c r="Q1343" s="1">
        <f>(K1343-Q$2)/(Q$1-Q$2)</f>
        <v>0.11315203244985086</v>
      </c>
      <c r="R1343" s="1">
        <f>IFERROR((N1343-R$2)/(R$1-R$2),0)</f>
        <v>0.5181987225272956</v>
      </c>
      <c r="S1343" s="1">
        <f>IFERROR((O1343-S$2)/(S$1-S$2),0)</f>
        <v>0.83145127178858591</v>
      </c>
    </row>
    <row r="1344" spans="1:19" x14ac:dyDescent="0.25">
      <c r="A1344" s="2">
        <v>41795</v>
      </c>
      <c r="B1344" s="1">
        <v>51833</v>
      </c>
      <c r="C1344" s="1">
        <v>52245</v>
      </c>
      <c r="D1344" s="1">
        <v>51470</v>
      </c>
      <c r="E1344" s="1">
        <v>51559</v>
      </c>
      <c r="F1344" s="1">
        <f>IF((C1345-B1345)&gt;500,500,(E1345-B1345))</f>
        <v>500</v>
      </c>
      <c r="G1344" s="1">
        <f>(E1345-B1345)</f>
        <v>1567</v>
      </c>
      <c r="H1344" s="1" t="str">
        <f>IF(AND(S1344&lt;0.69,P1344&gt;=0.46),"TRADE",IF(AND(S1344&lt;0.69,P1344&lt;0.11,Q1344&gt;=0.26),"TRADE",IF(AND(S1344&lt;0.69,P1344&lt;0.46,P1344&gt;=0.11,R1344&lt;0.84),"TRADE","NO TRADE")))</f>
        <v>NO TRADE</v>
      </c>
      <c r="I1344" s="1">
        <f>IF((C1345-B1345)&gt;500,1,0)</f>
        <v>1</v>
      </c>
      <c r="J1344" s="1">
        <f>STDEV(E1340:E1344)</f>
        <v>299.36549567376665</v>
      </c>
      <c r="K1344" s="1">
        <f>STDEV(E1337:E1344)</f>
        <v>446.78014727604</v>
      </c>
      <c r="L1344" s="1">
        <f>IFERROR((E1344-D1344)/(C1344-D1344),0)</f>
        <v>0.11483870967741935</v>
      </c>
      <c r="M1344" s="1">
        <f>D1344/E1344-1</f>
        <v>-1.7261777769157494E-3</v>
      </c>
      <c r="N1344" s="1">
        <f>SUM(L1335:L1344)</f>
        <v>4.4173749813810987</v>
      </c>
      <c r="O1344" s="1">
        <f>SUM(M1335:M1344)</f>
        <v>-5.3121174590198494E-2</v>
      </c>
      <c r="P1344" s="1">
        <f>(J1344-$P$2)/($P$1-$P$2)</f>
        <v>7.000829135508907E-2</v>
      </c>
      <c r="Q1344" s="1">
        <f>(K1344-Q$2)/(Q$1-Q$2)</f>
        <v>8.5855451905390859E-2</v>
      </c>
      <c r="R1344" s="1">
        <f>IFERROR((N1344-R$2)/(R$1-R$2),0)</f>
        <v>0.38963411128094311</v>
      </c>
      <c r="S1344" s="1">
        <f>IFERROR((O1344-S$2)/(S$1-S$2),0)</f>
        <v>0.87924389515498036</v>
      </c>
    </row>
    <row r="1345" spans="1:19" x14ac:dyDescent="0.25">
      <c r="A1345" s="2">
        <v>41796</v>
      </c>
      <c r="B1345" s="1">
        <v>51562</v>
      </c>
      <c r="C1345" s="1">
        <v>53175</v>
      </c>
      <c r="D1345" s="1">
        <v>51562</v>
      </c>
      <c r="E1345" s="1">
        <v>53129</v>
      </c>
      <c r="F1345" s="1">
        <f>IF((C1346-B1346)&gt;500,500,(E1346-B1346))</f>
        <v>500</v>
      </c>
      <c r="G1345" s="1">
        <f>(E1346-B1346)</f>
        <v>1144</v>
      </c>
      <c r="H1345" s="1" t="str">
        <f>IF(AND(S1345&lt;0.69,P1345&gt;=0.46),"TRADE",IF(AND(S1345&lt;0.69,P1345&lt;0.11,Q1345&gt;=0.26),"TRADE",IF(AND(S1345&lt;0.69,P1345&lt;0.46,P1345&gt;=0.11,R1345&lt;0.84),"TRADE","NO TRADE")))</f>
        <v>NO TRADE</v>
      </c>
      <c r="I1345" s="1">
        <f>IF((C1346-B1346)&gt;500,1,0)</f>
        <v>1</v>
      </c>
      <c r="J1345" s="1">
        <f>STDEV(E1341:E1345)</f>
        <v>641.91409082524433</v>
      </c>
      <c r="K1345" s="1">
        <f>STDEV(E1338:E1345)</f>
        <v>619.85273308608214</v>
      </c>
      <c r="L1345" s="1">
        <f>IFERROR((E1345-D1345)/(C1345-D1345),0)</f>
        <v>0.97148171109733417</v>
      </c>
      <c r="M1345" s="1">
        <f>D1345/E1345-1</f>
        <v>-2.9494249844717602E-2</v>
      </c>
      <c r="N1345" s="1">
        <f>SUM(L1336:L1345)</f>
        <v>4.9704702009212092</v>
      </c>
      <c r="O1345" s="1">
        <f>SUM(M1336:M1345)</f>
        <v>-7.8377975265304101E-2</v>
      </c>
      <c r="P1345" s="1">
        <f>(J1345-$P$2)/($P$1-$P$2)</f>
        <v>0.17231124416686147</v>
      </c>
      <c r="Q1345" s="1">
        <f>(K1345-Q$2)/(Q$1-Q$2)</f>
        <v>0.13453797559105013</v>
      </c>
      <c r="R1345" s="1">
        <f>IFERROR((N1345-R$2)/(R$1-R$2),0)</f>
        <v>0.47608952634575163</v>
      </c>
      <c r="S1345" s="1">
        <f>IFERROR((O1345-S$2)/(S$1-S$2),0)</f>
        <v>0.76969365397022094</v>
      </c>
    </row>
    <row r="1346" spans="1:19" x14ac:dyDescent="0.25">
      <c r="A1346" s="2">
        <v>41799</v>
      </c>
      <c r="B1346" s="1">
        <v>53129</v>
      </c>
      <c r="C1346" s="1">
        <v>54462</v>
      </c>
      <c r="D1346" s="1">
        <v>53091</v>
      </c>
      <c r="E1346" s="1">
        <v>54273</v>
      </c>
      <c r="F1346" s="1">
        <f>IF((C1347-B1347)&gt;500,500,(E1347-B1347))</f>
        <v>331</v>
      </c>
      <c r="G1346" s="1">
        <f>(E1347-B1347)</f>
        <v>331</v>
      </c>
      <c r="H1346" s="1" t="str">
        <f>IF(AND(S1346&lt;0.69,P1346&gt;=0.46),"TRADE",IF(AND(S1346&lt;0.69,P1346&lt;0.11,Q1346&gt;=0.26),"TRADE",IF(AND(S1346&lt;0.69,P1346&lt;0.46,P1346&gt;=0.11,R1346&lt;0.84),"TRADE","NO TRADE")))</f>
        <v>NO TRADE</v>
      </c>
      <c r="I1346" s="1">
        <f>IF((C1347-B1347)&gt;500,1,0)</f>
        <v>0</v>
      </c>
      <c r="J1346" s="1">
        <f>STDEV(E1342:E1346)</f>
        <v>1125.534184287621</v>
      </c>
      <c r="K1346" s="1">
        <f>STDEV(E1339:E1346)</f>
        <v>1000.0021071406371</v>
      </c>
      <c r="L1346" s="1">
        <f>IFERROR((E1346-D1346)/(C1346-D1346),0)</f>
        <v>0.862144420131291</v>
      </c>
      <c r="M1346" s="1">
        <f>D1346/E1346-1</f>
        <v>-2.1778785031230985E-2</v>
      </c>
      <c r="N1346" s="1">
        <f>SUM(L1337:L1346)</f>
        <v>5.1143405093773744</v>
      </c>
      <c r="O1346" s="1">
        <f>SUM(M1337:M1346)</f>
        <v>-9.4810379022093771E-2</v>
      </c>
      <c r="P1346" s="1">
        <f>(J1346-$P$2)/($P$1-$P$2)</f>
        <v>0.31674553553631779</v>
      </c>
      <c r="Q1346" s="1">
        <f>(K1346-Q$2)/(Q$1-Q$2)</f>
        <v>0.2414678560217475</v>
      </c>
      <c r="R1346" s="1">
        <f>IFERROR((N1346-R$2)/(R$1-R$2),0)</f>
        <v>0.49857818072866622</v>
      </c>
      <c r="S1346" s="1">
        <f>IFERROR((O1346-S$2)/(S$1-S$2),0)</f>
        <v>0.69841883900222701</v>
      </c>
    </row>
    <row r="1347" spans="1:19" x14ac:dyDescent="0.25">
      <c r="A1347" s="2">
        <v>41800</v>
      </c>
      <c r="B1347" s="1">
        <v>54273</v>
      </c>
      <c r="C1347" s="1">
        <v>54604</v>
      </c>
      <c r="D1347" s="1">
        <v>53960</v>
      </c>
      <c r="E1347" s="1">
        <v>54604</v>
      </c>
      <c r="F1347" s="1">
        <f>IF((C1348-B1348)&gt;500,500,(E1348-B1348))</f>
        <v>500</v>
      </c>
      <c r="G1347" s="1">
        <f>(E1348-B1348)</f>
        <v>425</v>
      </c>
      <c r="H1347" s="1" t="str">
        <f>IF(AND(S1347&lt;0.69,P1347&gt;=0.46),"TRADE",IF(AND(S1347&lt;0.69,P1347&lt;0.11,Q1347&gt;=0.26),"TRADE",IF(AND(S1347&lt;0.69,P1347&lt;0.46,P1347&gt;=0.11,R1347&lt;0.84),"TRADE","NO TRADE")))</f>
        <v>TRADE</v>
      </c>
      <c r="I1347" s="1">
        <f>IF((C1348-B1348)&gt;500,1,0)</f>
        <v>1</v>
      </c>
      <c r="J1347" s="1">
        <f>STDEV(E1343:E1347)</f>
        <v>1379.9162293414772</v>
      </c>
      <c r="K1347" s="1">
        <f>STDEV(E1340:E1347)</f>
        <v>1303.5820909544373</v>
      </c>
      <c r="L1347" s="1">
        <f>IFERROR((E1347-D1347)/(C1347-D1347),0)</f>
        <v>1</v>
      </c>
      <c r="M1347" s="1">
        <f>D1347/E1347-1</f>
        <v>-1.1794007764998948E-2</v>
      </c>
      <c r="N1347" s="1">
        <f>SUM(L1338:L1347)</f>
        <v>6.0371047370196509</v>
      </c>
      <c r="O1347" s="1">
        <f>SUM(M1338:M1347)</f>
        <v>-0.10478355648847659</v>
      </c>
      <c r="P1347" s="1">
        <f>(J1347-$P$2)/($P$1-$P$2)</f>
        <v>0.39271733842693762</v>
      </c>
      <c r="Q1347" s="1">
        <f>(K1347-Q$2)/(Q$1-Q$2)</f>
        <v>0.32686000338775667</v>
      </c>
      <c r="R1347" s="1">
        <f>IFERROR((N1347-R$2)/(R$1-R$2),0)</f>
        <v>0.6428172945183398</v>
      </c>
      <c r="S1347" s="1">
        <f>IFERROR((O1347-S$2)/(S$1-S$2),0)</f>
        <v>0.65516062863445323</v>
      </c>
    </row>
    <row r="1348" spans="1:19" x14ac:dyDescent="0.25">
      <c r="A1348" s="2">
        <v>41801</v>
      </c>
      <c r="B1348" s="1">
        <v>54677</v>
      </c>
      <c r="C1348" s="1">
        <v>55284</v>
      </c>
      <c r="D1348" s="1">
        <v>54677</v>
      </c>
      <c r="E1348" s="1">
        <v>55102</v>
      </c>
      <c r="F1348" s="1">
        <f>IF((C1349-B1349)&gt;500,500,(E1349-B1349))</f>
        <v>-295</v>
      </c>
      <c r="G1348" s="1">
        <f>(E1349-B1349)</f>
        <v>-295</v>
      </c>
      <c r="H1348" s="1" t="str">
        <f>IF(AND(S1348&lt;0.69,P1348&gt;=0.46),"TRADE",IF(AND(S1348&lt;0.69,P1348&lt;0.11,Q1348&gt;=0.26),"TRADE",IF(AND(S1348&lt;0.69,P1348&lt;0.46,P1348&gt;=0.11,R1348&lt;0.84),"TRADE","NO TRADE")))</f>
        <v>TRADE</v>
      </c>
      <c r="I1348" s="1">
        <f>IF((C1349-B1349)&gt;500,1,0)</f>
        <v>0</v>
      </c>
      <c r="J1348" s="1">
        <f>STDEV(E1344:E1348)</f>
        <v>1415.582318341113</v>
      </c>
      <c r="K1348" s="1">
        <f>STDEV(E1341:E1348)</f>
        <v>1461.1462965767664</v>
      </c>
      <c r="L1348" s="1">
        <f>IFERROR((E1348-D1348)/(C1348-D1348),0)</f>
        <v>0.70016474464579903</v>
      </c>
      <c r="M1348" s="1">
        <f>D1348/E1348-1</f>
        <v>-7.7129686762731353E-3</v>
      </c>
      <c r="N1348" s="1">
        <f>SUM(L1339:L1348)</f>
        <v>5.9940421553992538</v>
      </c>
      <c r="O1348" s="1">
        <f>SUM(M1339:M1348)</f>
        <v>-0.10050944309788046</v>
      </c>
      <c r="P1348" s="1">
        <f>(J1348-$P$2)/($P$1-$P$2)</f>
        <v>0.4033691007507525</v>
      </c>
      <c r="Q1348" s="1">
        <f>(K1348-Q$2)/(Q$1-Q$2)</f>
        <v>0.37118027014935756</v>
      </c>
      <c r="R1348" s="1">
        <f>IFERROR((N1348-R$2)/(R$1-R$2),0)</f>
        <v>0.6360860966409666</v>
      </c>
      <c r="S1348" s="1">
        <f>IFERROR((O1348-S$2)/(S$1-S$2),0)</f>
        <v>0.67369940394546601</v>
      </c>
    </row>
    <row r="1349" spans="1:19" x14ac:dyDescent="0.25">
      <c r="A1349" s="2">
        <v>41803</v>
      </c>
      <c r="B1349" s="1">
        <v>55102</v>
      </c>
      <c r="C1349" s="1">
        <v>55104</v>
      </c>
      <c r="D1349" s="1">
        <v>54649</v>
      </c>
      <c r="E1349" s="1">
        <v>54807</v>
      </c>
      <c r="F1349" s="1">
        <f>IF((C1350-B1350)&gt;500,500,(E1350-B1350))</f>
        <v>-177</v>
      </c>
      <c r="G1349" s="1">
        <f>(E1350-B1350)</f>
        <v>-177</v>
      </c>
      <c r="H1349" s="1" t="str">
        <f>IF(AND(S1349&lt;0.69,P1349&gt;=0.46),"TRADE",IF(AND(S1349&lt;0.69,P1349&lt;0.11,Q1349&gt;=0.26),"TRADE",IF(AND(S1349&lt;0.69,P1349&lt;0.46,P1349&gt;=0.11,R1349&lt;0.84),"TRADE","NO TRADE")))</f>
        <v>TRADE</v>
      </c>
      <c r="I1349" s="1">
        <f>IF((C1350-B1350)&gt;500,1,0)</f>
        <v>0</v>
      </c>
      <c r="J1349" s="1">
        <f>STDEV(E1345:E1349)</f>
        <v>763.2486488687681</v>
      </c>
      <c r="K1349" s="1">
        <f>STDEV(E1342:E1349)</f>
        <v>1457.7584492736</v>
      </c>
      <c r="L1349" s="1">
        <f>IFERROR((E1349-D1349)/(C1349-D1349),0)</f>
        <v>0.34725274725274724</v>
      </c>
      <c r="M1349" s="1">
        <f>D1349/E1349-1</f>
        <v>-2.8828434324082997E-3</v>
      </c>
      <c r="N1349" s="1">
        <f>SUM(L1340:L1349)</f>
        <v>6.0988706602277585</v>
      </c>
      <c r="O1349" s="1">
        <f>SUM(M1340:M1349)</f>
        <v>-9.9410587033744058E-2</v>
      </c>
      <c r="P1349" s="1">
        <f>(J1349-$P$2)/($P$1-$P$2)</f>
        <v>0.20854809856258535</v>
      </c>
      <c r="Q1349" s="1">
        <f>(K1349-Q$2)/(Q$1-Q$2)</f>
        <v>0.37022732340849812</v>
      </c>
      <c r="R1349" s="1">
        <f>IFERROR((N1349-R$2)/(R$1-R$2),0)</f>
        <v>0.65247204896054622</v>
      </c>
      <c r="S1349" s="1">
        <f>IFERROR((O1349-S$2)/(S$1-S$2),0)</f>
        <v>0.67846564288451461</v>
      </c>
    </row>
    <row r="1350" spans="1:19" x14ac:dyDescent="0.25">
      <c r="A1350" s="2">
        <v>41806</v>
      </c>
      <c r="B1350" s="1">
        <v>54807</v>
      </c>
      <c r="C1350" s="1">
        <v>54855</v>
      </c>
      <c r="D1350" s="1">
        <v>54475</v>
      </c>
      <c r="E1350" s="1">
        <v>54630</v>
      </c>
      <c r="F1350" s="1">
        <f>IF((C1351-B1351)&gt;500,500,(E1351-B1351))</f>
        <v>-330</v>
      </c>
      <c r="G1350" s="1">
        <f>(E1351-B1351)</f>
        <v>-330</v>
      </c>
      <c r="H1350" s="1" t="str">
        <f>IF(AND(S1350&lt;0.69,P1350&gt;=0.46),"TRADE",IF(AND(S1350&lt;0.69,P1350&lt;0.11,Q1350&gt;=0.26),"TRADE",IF(AND(S1350&lt;0.69,P1350&lt;0.46,P1350&gt;=0.11,R1350&lt;0.84),"TRADE","NO TRADE")))</f>
        <v>TRADE</v>
      </c>
      <c r="I1350" s="1">
        <f>IF((C1351-B1351)&gt;500,1,0)</f>
        <v>0</v>
      </c>
      <c r="J1350" s="1">
        <f>STDEV(E1346:E1350)</f>
        <v>303.3507870436469</v>
      </c>
      <c r="K1350" s="1">
        <f>STDEV(E1343:E1350)</f>
        <v>1392.988199878233</v>
      </c>
      <c r="L1350" s="1">
        <f>IFERROR((E1350-D1350)/(C1350-D1350),0)</f>
        <v>0.40789473684210525</v>
      </c>
      <c r="M1350" s="1">
        <f>D1350/E1350-1</f>
        <v>-2.8372688998719031E-3</v>
      </c>
      <c r="N1350" s="1">
        <f>SUM(L1341:L1350)</f>
        <v>6.5067653970698638</v>
      </c>
      <c r="O1350" s="1">
        <f>SUM(M1341:M1350)</f>
        <v>-0.10224785593361596</v>
      </c>
      <c r="P1350" s="1">
        <f>(J1350-$P$2)/($P$1-$P$2)</f>
        <v>7.1198508103091598E-2</v>
      </c>
      <c r="Q1350" s="1">
        <f>(K1350-Q$2)/(Q$1-Q$2)</f>
        <v>0.3520084981360958</v>
      </c>
      <c r="R1350" s="1">
        <f>IFERROR((N1350-R$2)/(R$1-R$2),0)</f>
        <v>0.7162308874581147</v>
      </c>
      <c r="S1350" s="1">
        <f>IFERROR((O1350-S$2)/(S$1-S$2),0)</f>
        <v>0.66615911616779755</v>
      </c>
    </row>
    <row r="1351" spans="1:19" x14ac:dyDescent="0.25">
      <c r="A1351" s="2">
        <v>41807</v>
      </c>
      <c r="B1351" s="1">
        <v>54630</v>
      </c>
      <c r="C1351" s="1">
        <v>54638</v>
      </c>
      <c r="D1351" s="1">
        <v>54150</v>
      </c>
      <c r="E1351" s="1">
        <v>54300</v>
      </c>
      <c r="F1351" s="1">
        <f>IF((C1352-B1352)&gt;500,500,(E1352-B1352))</f>
        <v>500</v>
      </c>
      <c r="G1351" s="1">
        <f>(E1352-B1352)</f>
        <v>902</v>
      </c>
      <c r="H1351" s="1" t="str">
        <f>IF(AND(S1351&lt;0.69,P1351&gt;=0.46),"TRADE",IF(AND(S1351&lt;0.69,P1351&lt;0.11,Q1351&gt;=0.26),"TRADE",IF(AND(S1351&lt;0.69,P1351&lt;0.46,P1351&gt;=0.11,R1351&lt;0.84),"TRADE","NO TRADE")))</f>
        <v>TRADE</v>
      </c>
      <c r="I1351" s="1">
        <f>IF((C1352-B1352)&gt;500,1,0)</f>
        <v>1</v>
      </c>
      <c r="J1351" s="1">
        <f>STDEV(E1347:E1351)</f>
        <v>294.32940729733411</v>
      </c>
      <c r="K1351" s="1">
        <f>STDEV(E1344:E1351)</f>
        <v>1164.2666606679318</v>
      </c>
      <c r="L1351" s="1">
        <f>IFERROR((E1351-D1351)/(C1351-D1351),0)</f>
        <v>0.30737704918032788</v>
      </c>
      <c r="M1351" s="1">
        <f>D1351/E1351-1</f>
        <v>-2.7624309392265678E-3</v>
      </c>
      <c r="N1351" s="1">
        <f>SUM(L1342:L1351)</f>
        <v>6.2407049462501911</v>
      </c>
      <c r="O1351" s="1">
        <f>SUM(M1342:M1351)</f>
        <v>-9.7898710699529379E-2</v>
      </c>
      <c r="P1351" s="1">
        <f>(J1351-$P$2)/($P$1-$P$2)</f>
        <v>6.850425158139721E-2</v>
      </c>
      <c r="Q1351" s="1">
        <f>(K1351-Q$2)/(Q$1-Q$2)</f>
        <v>0.28767282245463927</v>
      </c>
      <c r="R1351" s="1">
        <f>IFERROR((N1351-R$2)/(R$1-R$2),0)</f>
        <v>0.67464244862280709</v>
      </c>
      <c r="S1351" s="1">
        <f>IFERROR((O1351-S$2)/(S$1-S$2),0)</f>
        <v>0.68502333873781396</v>
      </c>
    </row>
    <row r="1352" spans="1:19" x14ac:dyDescent="0.25">
      <c r="A1352" s="2">
        <v>41808</v>
      </c>
      <c r="B1352" s="1">
        <v>54300</v>
      </c>
      <c r="C1352" s="1">
        <v>55202</v>
      </c>
      <c r="D1352" s="1">
        <v>54046</v>
      </c>
      <c r="E1352" s="1">
        <v>55202</v>
      </c>
      <c r="F1352" s="1">
        <f>IF((C1353-B1353)&gt;500,500,(E1353-B1353))</f>
        <v>-565</v>
      </c>
      <c r="G1352" s="1">
        <f>(E1353-B1353)</f>
        <v>-565</v>
      </c>
      <c r="H1352" s="1" t="str">
        <f>IF(AND(S1352&lt;0.69,P1352&gt;=0.46),"TRADE",IF(AND(S1352&lt;0.69,P1352&lt;0.11,Q1352&gt;=0.26),"TRADE",IF(AND(S1352&lt;0.69,P1352&lt;0.46,P1352&gt;=0.11,R1352&lt;0.84),"TRADE","NO TRADE")))</f>
        <v>NO TRADE</v>
      </c>
      <c r="I1352" s="1">
        <f>IF((C1353-B1353)&gt;500,1,0)</f>
        <v>0</v>
      </c>
      <c r="J1352" s="1">
        <f>STDEV(E1348:E1352)</f>
        <v>364.49307263650434</v>
      </c>
      <c r="K1352" s="1">
        <f>STDEV(E1345:E1352)</f>
        <v>648.96256495601176</v>
      </c>
      <c r="L1352" s="1">
        <f>IFERROR((E1352-D1352)/(C1352-D1352),0)</f>
        <v>1</v>
      </c>
      <c r="M1352" s="1">
        <f>D1352/E1352-1</f>
        <v>-2.0941270243831744E-2</v>
      </c>
      <c r="N1352" s="1">
        <f>SUM(L1343:L1352)</f>
        <v>6.240704946250192</v>
      </c>
      <c r="O1352" s="1">
        <f>SUM(M1343:M1352)</f>
        <v>-0.10625157380928973</v>
      </c>
      <c r="P1352" s="1">
        <f>(J1352-$P$2)/($P$1-$P$2)</f>
        <v>8.9458797143377913E-2</v>
      </c>
      <c r="Q1352" s="1">
        <f>(K1352-Q$2)/(Q$1-Q$2)</f>
        <v>0.14272610124284346</v>
      </c>
      <c r="R1352" s="1">
        <f>IFERROR((N1352-R$2)/(R$1-R$2),0)</f>
        <v>0.6746424486228072</v>
      </c>
      <c r="S1352" s="1">
        <f>IFERROR((O1352-S$2)/(S$1-S$2),0)</f>
        <v>0.64879316928648456</v>
      </c>
    </row>
    <row r="1353" spans="1:19" x14ac:dyDescent="0.25">
      <c r="A1353" s="2">
        <v>41810</v>
      </c>
      <c r="B1353" s="1">
        <v>55203</v>
      </c>
      <c r="C1353" s="1">
        <v>55203</v>
      </c>
      <c r="D1353" s="1">
        <v>54540</v>
      </c>
      <c r="E1353" s="1">
        <v>54638</v>
      </c>
      <c r="F1353" s="1">
        <f>IF((C1354-B1354)&gt;500,500,(E1354-B1354))</f>
        <v>-427</v>
      </c>
      <c r="G1353" s="1">
        <f>(E1354-B1354)</f>
        <v>-427</v>
      </c>
      <c r="H1353" s="1" t="str">
        <f>IF(AND(S1353&lt;0.69,P1353&gt;=0.46),"TRADE",IF(AND(S1353&lt;0.69,P1353&lt;0.11,Q1353&gt;=0.26),"TRADE",IF(AND(S1353&lt;0.69,P1353&lt;0.46,P1353&gt;=0.11,R1353&lt;0.84),"TRADE","NO TRADE")))</f>
        <v>NO TRADE</v>
      </c>
      <c r="I1353" s="1">
        <f>IF((C1354-B1354)&gt;500,1,0)</f>
        <v>0</v>
      </c>
      <c r="J1353" s="1">
        <f>STDEV(E1349:E1353)</f>
        <v>328.25721621923253</v>
      </c>
      <c r="K1353" s="1">
        <f>STDEV(E1346:E1353)</f>
        <v>334.89955850331347</v>
      </c>
      <c r="L1353" s="1">
        <f>IFERROR((E1353-D1353)/(C1353-D1353),0)</f>
        <v>0.14781297134238311</v>
      </c>
      <c r="M1353" s="1">
        <f>D1353/E1353-1</f>
        <v>-1.7936234854862843E-3</v>
      </c>
      <c r="N1353" s="1">
        <f>SUM(L1344:L1353)</f>
        <v>5.8589670901694069</v>
      </c>
      <c r="O1353" s="1">
        <f>SUM(M1344:M1353)</f>
        <v>-0.10372362609496122</v>
      </c>
      <c r="P1353" s="1">
        <f>(J1353-$P$2)/($P$1-$P$2)</f>
        <v>7.8636872424898085E-2</v>
      </c>
      <c r="Q1353" s="1">
        <f>(K1353-Q$2)/(Q$1-Q$2)</f>
        <v>5.4385248883915376E-2</v>
      </c>
      <c r="R1353" s="1">
        <f>IFERROR((N1353-R$2)/(R$1-R$2),0)</f>
        <v>0.61497224423945329</v>
      </c>
      <c r="S1353" s="1">
        <f>IFERROR((O1353-S$2)/(S$1-S$2),0)</f>
        <v>0.65975802922142135</v>
      </c>
    </row>
    <row r="1354" spans="1:19" x14ac:dyDescent="0.25">
      <c r="A1354" s="2">
        <v>41813</v>
      </c>
      <c r="B1354" s="1">
        <v>54637</v>
      </c>
      <c r="C1354" s="1">
        <v>54724</v>
      </c>
      <c r="D1354" s="1">
        <v>54097</v>
      </c>
      <c r="E1354" s="1">
        <v>54210</v>
      </c>
      <c r="F1354" s="1">
        <f>IF((C1355-B1355)&gt;500,500,(E1355-B1355))</f>
        <v>500</v>
      </c>
      <c r="G1354" s="1">
        <f>(E1355-B1355)</f>
        <v>87</v>
      </c>
      <c r="H1354" s="1" t="str">
        <f>IF(AND(S1354&lt;0.69,P1354&gt;=0.46),"TRADE",IF(AND(S1354&lt;0.69,P1354&lt;0.11,Q1354&gt;=0.26),"TRADE",IF(AND(S1354&lt;0.69,P1354&lt;0.46,P1354&gt;=0.11,R1354&lt;0.84),"TRADE","NO TRADE")))</f>
        <v>NO TRADE</v>
      </c>
      <c r="I1354" s="1">
        <f>IF((C1355-B1355)&gt;500,1,0)</f>
        <v>1</v>
      </c>
      <c r="J1354" s="1">
        <f>STDEV(E1350:E1354)</f>
        <v>389.47657182428827</v>
      </c>
      <c r="K1354" s="1">
        <f>STDEV(E1347:E1354)</f>
        <v>346.75760883607774</v>
      </c>
      <c r="L1354" s="1">
        <f>IFERROR((E1354-D1354)/(C1354-D1354),0)</f>
        <v>0.18022328548644337</v>
      </c>
      <c r="M1354" s="1">
        <f>D1354/E1354-1</f>
        <v>-2.0844862571480771E-3</v>
      </c>
      <c r="N1354" s="1">
        <f>SUM(L1345:L1354)</f>
        <v>5.9243516659784312</v>
      </c>
      <c r="O1354" s="1">
        <f>SUM(M1345:M1354)</f>
        <v>-0.10408193457519355</v>
      </c>
      <c r="P1354" s="1">
        <f>(J1354-$P$2)/($P$1-$P$2)</f>
        <v>9.6920178607664997E-2</v>
      </c>
      <c r="Q1354" s="1">
        <f>(K1354-Q$2)/(Q$1-Q$2)</f>
        <v>5.7720726963754874E-2</v>
      </c>
      <c r="R1354" s="1">
        <f>IFERROR((N1354-R$2)/(R$1-R$2),0)</f>
        <v>0.62519263747500842</v>
      </c>
      <c r="S1354" s="1">
        <f>IFERROR((O1354-S$2)/(S$1-S$2),0)</f>
        <v>0.65820388224402193</v>
      </c>
    </row>
    <row r="1355" spans="1:19" x14ac:dyDescent="0.25">
      <c r="A1355" s="2">
        <v>41814</v>
      </c>
      <c r="B1355" s="1">
        <v>54194</v>
      </c>
      <c r="C1355" s="1">
        <v>55002</v>
      </c>
      <c r="D1355" s="1">
        <v>54094</v>
      </c>
      <c r="E1355" s="1">
        <v>54281</v>
      </c>
      <c r="F1355" s="1">
        <f>IF((C1356-B1356)&gt;500,500,(E1356-B1356))</f>
        <v>-855</v>
      </c>
      <c r="G1355" s="1">
        <f>(E1356-B1356)</f>
        <v>-855</v>
      </c>
      <c r="H1355" s="1" t="str">
        <f>IF(AND(S1355&lt;0.69,P1355&gt;=0.46),"TRADE",IF(AND(S1355&lt;0.69,P1355&lt;0.11,Q1355&gt;=0.26),"TRADE",IF(AND(S1355&lt;0.69,P1355&lt;0.46,P1355&gt;=0.11,R1355&lt;0.84),"TRADE","NO TRADE")))</f>
        <v>NO TRADE</v>
      </c>
      <c r="I1355" s="1">
        <f>IF((C1356-B1356)&gt;500,1,0)</f>
        <v>0</v>
      </c>
      <c r="J1355" s="1">
        <f>STDEV(E1351:E1355)</f>
        <v>412.45508846418659</v>
      </c>
      <c r="K1355" s="1">
        <f>STDEV(E1348:E1355)</f>
        <v>375.37590683016862</v>
      </c>
      <c r="L1355" s="1">
        <f>IFERROR((E1355-D1355)/(C1355-D1355),0)</f>
        <v>0.20594713656387664</v>
      </c>
      <c r="M1355" s="1">
        <f>D1355/E1355-1</f>
        <v>-3.4450360162856519E-3</v>
      </c>
      <c r="N1355" s="1">
        <f>SUM(L1346:L1355)</f>
        <v>5.1588170914449742</v>
      </c>
      <c r="O1355" s="1">
        <f>SUM(M1346:M1355)</f>
        <v>-7.8032720746761597E-2</v>
      </c>
      <c r="P1355" s="1">
        <f>(J1355-$P$2)/($P$1-$P$2)</f>
        <v>0.10378276726448467</v>
      </c>
      <c r="Q1355" s="1">
        <f>(K1355-Q$2)/(Q$1-Q$2)</f>
        <v>6.5770592073355297E-2</v>
      </c>
      <c r="R1355" s="1">
        <f>IFERROR((N1355-R$2)/(R$1-R$2),0)</f>
        <v>0.5055304038314361</v>
      </c>
      <c r="S1355" s="1">
        <f>IFERROR((O1355-S$2)/(S$1-S$2),0)</f>
        <v>0.77119117997373166</v>
      </c>
    </row>
    <row r="1356" spans="1:19" x14ac:dyDescent="0.25">
      <c r="A1356" s="2">
        <v>41815</v>
      </c>
      <c r="B1356" s="1">
        <v>54281</v>
      </c>
      <c r="C1356" s="1">
        <v>54393</v>
      </c>
      <c r="D1356" s="1">
        <v>53363</v>
      </c>
      <c r="E1356" s="1">
        <v>53426</v>
      </c>
      <c r="F1356" s="1">
        <f>IF((C1357-B1357)&gt;500,500,(E1357-B1357))</f>
        <v>80</v>
      </c>
      <c r="G1356" s="1">
        <f>(E1357-B1357)</f>
        <v>80</v>
      </c>
      <c r="H1356" s="1" t="str">
        <f>IF(AND(S1356&lt;0.69,P1356&gt;=0.46),"TRADE",IF(AND(S1356&lt;0.69,P1356&lt;0.11,Q1356&gt;=0.26),"TRADE",IF(AND(S1356&lt;0.69,P1356&lt;0.46,P1356&gt;=0.11,R1356&lt;0.84),"TRADE","NO TRADE")))</f>
        <v>NO TRADE</v>
      </c>
      <c r="I1356" s="1">
        <f>IF((C1357-B1357)&gt;500,1,0)</f>
        <v>0</v>
      </c>
      <c r="J1356" s="1">
        <f>STDEV(E1352:E1356)</f>
        <v>649.418047177625</v>
      </c>
      <c r="K1356" s="1">
        <f>STDEV(E1349:E1356)</f>
        <v>523.24939423895046</v>
      </c>
      <c r="L1356" s="1">
        <f>IFERROR((E1356-D1356)/(C1356-D1356),0)</f>
        <v>6.1165048543689322E-2</v>
      </c>
      <c r="M1356" s="1">
        <f>D1356/E1356-1</f>
        <v>-1.179201138022723E-3</v>
      </c>
      <c r="N1356" s="1">
        <f>SUM(L1347:L1356)</f>
        <v>4.3578377198573719</v>
      </c>
      <c r="O1356" s="1">
        <f>SUM(M1347:M1356)</f>
        <v>-5.7433136853553335E-2</v>
      </c>
      <c r="P1356" s="1">
        <f>(J1356-$P$2)/($P$1-$P$2)</f>
        <v>0.17455231858224396</v>
      </c>
      <c r="Q1356" s="1">
        <f>(K1356-Q$2)/(Q$1-Q$2)</f>
        <v>0.10736501628309264</v>
      </c>
      <c r="R1356" s="1">
        <f>IFERROR((N1356-R$2)/(R$1-R$2),0)</f>
        <v>0.38032772338423382</v>
      </c>
      <c r="S1356" s="1">
        <f>IFERROR((O1356-S$2)/(S$1-S$2),0)</f>
        <v>0.86054095205436421</v>
      </c>
    </row>
    <row r="1357" spans="1:19" x14ac:dyDescent="0.25">
      <c r="A1357" s="2">
        <v>41816</v>
      </c>
      <c r="B1357" s="1">
        <v>53427</v>
      </c>
      <c r="C1357" s="1">
        <v>53790</v>
      </c>
      <c r="D1357" s="1">
        <v>53331</v>
      </c>
      <c r="E1357" s="1">
        <v>53507</v>
      </c>
      <c r="F1357" s="1">
        <f>IF((C1358-B1358)&gt;500,500,(E1358-B1358))</f>
        <v>-350</v>
      </c>
      <c r="G1357" s="1">
        <f>(E1358-B1358)</f>
        <v>-350</v>
      </c>
      <c r="H1357" s="1" t="str">
        <f>IF(AND(S1357&lt;0.69,P1357&gt;=0.46),"TRADE",IF(AND(S1357&lt;0.69,P1357&lt;0.11,Q1357&gt;=0.26),"TRADE",IF(AND(S1357&lt;0.69,P1357&lt;0.46,P1357&gt;=0.11,R1357&lt;0.84),"TRADE","NO TRADE")))</f>
        <v>NO TRADE</v>
      </c>
      <c r="I1357" s="1">
        <f>IF((C1358-B1358)&gt;500,1,0)</f>
        <v>0</v>
      </c>
      <c r="J1357" s="1">
        <f>STDEV(E1353:E1357)</f>
        <v>524.847882724128</v>
      </c>
      <c r="K1357" s="1">
        <f>STDEV(E1350:E1357)</f>
        <v>589.50699741394078</v>
      </c>
      <c r="L1357" s="1">
        <f>IFERROR((E1357-D1357)/(C1357-D1357),0)</f>
        <v>0.38344226579520696</v>
      </c>
      <c r="M1357" s="1">
        <f>D1357/E1357-1</f>
        <v>-3.2892892518735506E-3</v>
      </c>
      <c r="N1357" s="1">
        <f>SUM(L1348:L1357)</f>
        <v>3.7412799856525787</v>
      </c>
      <c r="O1357" s="1">
        <f>SUM(M1348:M1357)</f>
        <v>-4.8928418340427937E-2</v>
      </c>
      <c r="P1357" s="1">
        <f>(J1357-$P$2)/($P$1-$P$2)</f>
        <v>0.13734914263517761</v>
      </c>
      <c r="Q1357" s="1">
        <f>(K1357-Q$2)/(Q$1-Q$2)</f>
        <v>0.12600221015654503</v>
      </c>
      <c r="R1357" s="1">
        <f>IFERROR((N1357-R$2)/(R$1-R$2),0)</f>
        <v>0.28395235628846449</v>
      </c>
      <c r="S1357" s="1">
        <f>IFERROR((O1357-S$2)/(S$1-S$2),0)</f>
        <v>0.89742978751323144</v>
      </c>
    </row>
    <row r="1358" spans="1:19" x14ac:dyDescent="0.25">
      <c r="A1358" s="2">
        <v>41817</v>
      </c>
      <c r="B1358" s="1">
        <v>53507</v>
      </c>
      <c r="C1358" s="1">
        <v>53614</v>
      </c>
      <c r="D1358" s="1">
        <v>52919</v>
      </c>
      <c r="E1358" s="1">
        <v>53157</v>
      </c>
      <c r="F1358" s="1">
        <f>IF((C1359-B1359)&gt;500,500,(E1359-B1359))</f>
        <v>9</v>
      </c>
      <c r="G1358" s="1">
        <f>(E1359-B1359)</f>
        <v>9</v>
      </c>
      <c r="H1358" s="1" t="str">
        <f>IF(AND(S1358&lt;0.69,P1358&gt;=0.46),"TRADE",IF(AND(S1358&lt;0.69,P1358&lt;0.11,Q1358&gt;=0.26),"TRADE",IF(AND(S1358&lt;0.69,P1358&lt;0.46,P1358&gt;=0.11,R1358&lt;0.84),"TRADE","NO TRADE")))</f>
        <v>NO TRADE</v>
      </c>
      <c r="I1358" s="1">
        <f>IF((C1359-B1359)&gt;500,1,0)</f>
        <v>0</v>
      </c>
      <c r="J1358" s="1">
        <f>STDEV(E1354:E1358)</f>
        <v>500.87992573070841</v>
      </c>
      <c r="K1358" s="1">
        <f>STDEV(E1351:E1358)</f>
        <v>684.84647653950253</v>
      </c>
      <c r="L1358" s="1">
        <f>IFERROR((E1358-D1358)/(C1358-D1358),0)</f>
        <v>0.34244604316546762</v>
      </c>
      <c r="M1358" s="1">
        <f>D1358/E1358-1</f>
        <v>-4.4773030833191729E-3</v>
      </c>
      <c r="N1358" s="1">
        <f>SUM(L1349:L1358)</f>
        <v>3.3835612841722469</v>
      </c>
      <c r="O1358" s="1">
        <f>SUM(M1349:M1358)</f>
        <v>-4.5692752747473975E-2</v>
      </c>
      <c r="P1358" s="1">
        <f>(J1358-$P$2)/($P$1-$P$2)</f>
        <v>0.13019105526305425</v>
      </c>
      <c r="Q1358" s="1">
        <f>(K1358-Q$2)/(Q$1-Q$2)</f>
        <v>0.15281966613309558</v>
      </c>
      <c r="R1358" s="1">
        <f>IFERROR((N1358-R$2)/(R$1-R$2),0)</f>
        <v>0.2280366337865751</v>
      </c>
      <c r="S1358" s="1">
        <f>IFERROR((O1358-S$2)/(S$1-S$2),0)</f>
        <v>0.91146434203425264</v>
      </c>
    </row>
    <row r="1359" spans="1:19" x14ac:dyDescent="0.25">
      <c r="A1359" s="2">
        <v>41820</v>
      </c>
      <c r="B1359" s="1">
        <v>53159</v>
      </c>
      <c r="C1359" s="1">
        <v>53311</v>
      </c>
      <c r="D1359" s="1">
        <v>52709</v>
      </c>
      <c r="E1359" s="1">
        <v>53168</v>
      </c>
      <c r="F1359" s="1">
        <f>IF((C1360-B1360)&gt;500,500,(E1360-B1360))</f>
        <v>500</v>
      </c>
      <c r="G1359" s="1">
        <f>(E1360-B1360)</f>
        <v>2</v>
      </c>
      <c r="H1359" s="1" t="str">
        <f>IF(AND(S1359&lt;0.69,P1359&gt;=0.46),"TRADE",IF(AND(S1359&lt;0.69,P1359&lt;0.11,Q1359&gt;=0.26),"TRADE",IF(AND(S1359&lt;0.69,P1359&lt;0.46,P1359&gt;=0.11,R1359&lt;0.84),"TRADE","NO TRADE")))</f>
        <v>NO TRADE</v>
      </c>
      <c r="I1359" s="1">
        <f>IF((C1360-B1360)&gt;500,1,0)</f>
        <v>1</v>
      </c>
      <c r="J1359" s="1">
        <f>STDEV(E1355:E1359)</f>
        <v>459.09007830707907</v>
      </c>
      <c r="K1359" s="1">
        <f>STDEV(E1352:E1359)</f>
        <v>749.20833217470295</v>
      </c>
      <c r="L1359" s="1">
        <f>IFERROR((E1359-D1359)/(C1359-D1359),0)</f>
        <v>0.7624584717607974</v>
      </c>
      <c r="M1359" s="1">
        <f>D1359/E1359-1</f>
        <v>-8.6330123382485358E-3</v>
      </c>
      <c r="N1359" s="1">
        <f>SUM(L1350:L1359)</f>
        <v>3.7987670086802972</v>
      </c>
      <c r="O1359" s="1">
        <f>SUM(M1350:M1359)</f>
        <v>-5.1442921653314211E-2</v>
      </c>
      <c r="P1359" s="1">
        <f>(J1359-$P$2)/($P$1-$P$2)</f>
        <v>0.11771041791844571</v>
      </c>
      <c r="Q1359" s="1">
        <f>(K1359-Q$2)/(Q$1-Q$2)</f>
        <v>0.17092361683533228</v>
      </c>
      <c r="R1359" s="1">
        <f>IFERROR((N1359-R$2)/(R$1-R$2),0)</f>
        <v>0.29293826732351941</v>
      </c>
      <c r="S1359" s="1">
        <f>IFERROR((O1359-S$2)/(S$1-S$2),0)</f>
        <v>0.88652324206711397</v>
      </c>
    </row>
    <row r="1360" spans="1:19" x14ac:dyDescent="0.25">
      <c r="A1360" s="2">
        <v>41821</v>
      </c>
      <c r="B1360" s="1">
        <v>53170</v>
      </c>
      <c r="C1360" s="1">
        <v>53698</v>
      </c>
      <c r="D1360" s="1">
        <v>52887</v>
      </c>
      <c r="E1360" s="1">
        <v>53172</v>
      </c>
      <c r="F1360" s="1">
        <f>IF((C1361-B1361)&gt;500,500,(E1361-B1361))</f>
        <v>-142</v>
      </c>
      <c r="G1360" s="1">
        <f>(E1361-B1361)</f>
        <v>-142</v>
      </c>
      <c r="H1360" s="1" t="str">
        <f>IF(AND(S1360&lt;0.69,P1360&gt;=0.46),"TRADE",IF(AND(S1360&lt;0.69,P1360&lt;0.11,Q1360&gt;=0.26),"TRADE",IF(AND(S1360&lt;0.69,P1360&lt;0.46,P1360&gt;=0.11,R1360&lt;0.84),"TRADE","NO TRADE")))</f>
        <v>NO TRADE</v>
      </c>
      <c r="I1360" s="1">
        <f>IF((C1361-B1361)&gt;500,1,0)</f>
        <v>0</v>
      </c>
      <c r="J1360" s="1">
        <f>STDEV(E1356:E1360)</f>
        <v>167.33349933590702</v>
      </c>
      <c r="K1360" s="1">
        <f>STDEV(E1353:E1360)</f>
        <v>591.15829098474126</v>
      </c>
      <c r="L1360" s="1">
        <f>IFERROR((E1360-D1360)/(C1360-D1360),0)</f>
        <v>0.35141800246609123</v>
      </c>
      <c r="M1360" s="1">
        <f>D1360/E1360-1</f>
        <v>-5.3599638907695368E-3</v>
      </c>
      <c r="N1360" s="1">
        <f>SUM(L1351:L1360)</f>
        <v>3.742290274304283</v>
      </c>
      <c r="O1360" s="1">
        <f>SUM(M1351:M1360)</f>
        <v>-5.3965616644211845E-2</v>
      </c>
      <c r="P1360" s="1">
        <f>(J1360-$P$2)/($P$1-$P$2)</f>
        <v>3.057662156522133E-2</v>
      </c>
      <c r="Q1360" s="1">
        <f>(K1360-Q$2)/(Q$1-Q$2)</f>
        <v>0.12646669237362304</v>
      </c>
      <c r="R1360" s="1">
        <f>IFERROR((N1360-R$2)/(R$1-R$2),0)</f>
        <v>0.28411027651925402</v>
      </c>
      <c r="S1360" s="1">
        <f>IFERROR((O1360-S$2)/(S$1-S$2),0)</f>
        <v>0.87558116558468702</v>
      </c>
    </row>
    <row r="1361" spans="1:19" x14ac:dyDescent="0.25">
      <c r="A1361" s="2">
        <v>41822</v>
      </c>
      <c r="B1361" s="1">
        <v>53171</v>
      </c>
      <c r="C1361" s="1">
        <v>53245</v>
      </c>
      <c r="D1361" s="1">
        <v>52735</v>
      </c>
      <c r="E1361" s="1">
        <v>53029</v>
      </c>
      <c r="F1361" s="1">
        <f>IF((C1362-B1362)&gt;500,500,(E1362-B1362))</f>
        <v>500</v>
      </c>
      <c r="G1361" s="1">
        <f>(E1362-B1362)</f>
        <v>846</v>
      </c>
      <c r="H1361" s="1" t="str">
        <f>IF(AND(S1361&lt;0.69,P1361&gt;=0.46),"TRADE",IF(AND(S1361&lt;0.69,P1361&lt;0.11,Q1361&gt;=0.26),"TRADE",IF(AND(S1361&lt;0.69,P1361&lt;0.46,P1361&gt;=0.11,R1361&lt;0.84),"TRADE","NO TRADE")))</f>
        <v>NO TRADE</v>
      </c>
      <c r="I1361" s="1">
        <f>IF((C1362-B1362)&gt;500,1,0)</f>
        <v>1</v>
      </c>
      <c r="J1361" s="1">
        <f>STDEV(E1357:E1361)</f>
        <v>178.13562249028126</v>
      </c>
      <c r="K1361" s="1">
        <f>STDEV(E1354:E1361)</f>
        <v>489.39780780640433</v>
      </c>
      <c r="L1361" s="1">
        <f>IFERROR((E1361-D1361)/(C1361-D1361),0)</f>
        <v>0.57647058823529407</v>
      </c>
      <c r="M1361" s="1">
        <f>D1361/E1361-1</f>
        <v>-5.544136227347285E-3</v>
      </c>
      <c r="N1361" s="1">
        <f>SUM(L1352:L1361)</f>
        <v>4.0113838133592497</v>
      </c>
      <c r="O1361" s="1">
        <f>SUM(M1352:M1361)</f>
        <v>-5.6747321932332562E-2</v>
      </c>
      <c r="P1361" s="1">
        <f>(J1361-$P$2)/($P$1-$P$2)</f>
        <v>3.3802701341844626E-2</v>
      </c>
      <c r="Q1361" s="1">
        <f>(K1361-Q$2)/(Q$1-Q$2)</f>
        <v>9.7843111640676717E-2</v>
      </c>
      <c r="R1361" s="1">
        <f>IFERROR((N1361-R$2)/(R$1-R$2),0)</f>
        <v>0.32617282341597015</v>
      </c>
      <c r="S1361" s="1">
        <f>IFERROR((O1361-S$2)/(S$1-S$2),0)</f>
        <v>0.86351564354416543</v>
      </c>
    </row>
    <row r="1362" spans="1:19" x14ac:dyDescent="0.25">
      <c r="A1362" s="2">
        <v>41823</v>
      </c>
      <c r="B1362" s="1">
        <v>53029</v>
      </c>
      <c r="C1362" s="1">
        <v>53877</v>
      </c>
      <c r="D1362" s="1">
        <v>52760</v>
      </c>
      <c r="E1362" s="1">
        <v>53875</v>
      </c>
      <c r="F1362" s="1">
        <f>IF((C1363-B1363)&gt;500,500,(E1363-B1363))</f>
        <v>163</v>
      </c>
      <c r="G1362" s="1">
        <f>(E1363-B1363)</f>
        <v>163</v>
      </c>
      <c r="H1362" s="1" t="str">
        <f>IF(AND(S1362&lt;0.69,P1362&gt;=0.46),"TRADE",IF(AND(S1362&lt;0.69,P1362&lt;0.11,Q1362&gt;=0.26),"TRADE",IF(AND(S1362&lt;0.69,P1362&lt;0.46,P1362&gt;=0.11,R1362&lt;0.84),"TRADE","NO TRADE")))</f>
        <v>NO TRADE</v>
      </c>
      <c r="I1362" s="1">
        <f>IF((C1363-B1363)&gt;500,1,0)</f>
        <v>0</v>
      </c>
      <c r="J1362" s="1">
        <f>STDEV(E1358:E1362)</f>
        <v>337.77314872559072</v>
      </c>
      <c r="K1362" s="1">
        <f>STDEV(E1355:E1362)</f>
        <v>430.09648004006863</v>
      </c>
      <c r="L1362" s="1">
        <f>IFERROR((E1362-D1362)/(C1362-D1362),0)</f>
        <v>0.9982094897045658</v>
      </c>
      <c r="M1362" s="1">
        <f>D1362/E1362-1</f>
        <v>-2.0696055684454762E-2</v>
      </c>
      <c r="N1362" s="1">
        <f>SUM(L1353:L1362)</f>
        <v>4.0095933030638156</v>
      </c>
      <c r="O1362" s="1">
        <f>SUM(M1353:M1362)</f>
        <v>-5.6502107372955579E-2</v>
      </c>
      <c r="P1362" s="1">
        <f>(J1362-$P$2)/($P$1-$P$2)</f>
        <v>8.1478828304844056E-2</v>
      </c>
      <c r="Q1362" s="1">
        <f>(K1362-Q$2)/(Q$1-Q$2)</f>
        <v>8.1162605712694139E-2</v>
      </c>
      <c r="R1362" s="1">
        <f>IFERROR((N1362-R$2)/(R$1-R$2),0)</f>
        <v>0.32589294518650674</v>
      </c>
      <c r="S1362" s="1">
        <f>IFERROR((O1362-S$2)/(S$1-S$2),0)</f>
        <v>0.86457925070753194</v>
      </c>
    </row>
    <row r="1363" spans="1:19" x14ac:dyDescent="0.25">
      <c r="A1363" s="2">
        <v>41824</v>
      </c>
      <c r="B1363" s="1">
        <v>53893</v>
      </c>
      <c r="C1363" s="1">
        <v>54087</v>
      </c>
      <c r="D1363" s="1">
        <v>53704</v>
      </c>
      <c r="E1363" s="1">
        <v>54056</v>
      </c>
      <c r="F1363" s="1">
        <f>IF((C1364-B1364)&gt;500,500,(E1364-B1364))</f>
        <v>-240</v>
      </c>
      <c r="G1363" s="1">
        <f>(E1364-B1364)</f>
        <v>-240</v>
      </c>
      <c r="H1363" s="1" t="str">
        <f>IF(AND(S1363&lt;0.69,P1363&gt;=0.46),"TRADE",IF(AND(S1363&lt;0.69,P1363&lt;0.11,Q1363&gt;=0.26),"TRADE",IF(AND(S1363&lt;0.69,P1363&lt;0.46,P1363&gt;=0.11,R1363&lt;0.84),"TRADE","NO TRADE")))</f>
        <v>NO TRADE</v>
      </c>
      <c r="I1363" s="1">
        <f>IF((C1364-B1364)&gt;500,1,0)</f>
        <v>0</v>
      </c>
      <c r="J1363" s="1">
        <f>STDEV(E1359:E1363)</f>
        <v>469.41719184537754</v>
      </c>
      <c r="K1363" s="1">
        <f>STDEV(E1356:E1363)</f>
        <v>371.49726013217685</v>
      </c>
      <c r="L1363" s="1">
        <f>IFERROR((E1363-D1363)/(C1363-D1363),0)</f>
        <v>0.91906005221932119</v>
      </c>
      <c r="M1363" s="1">
        <f>D1363/E1363-1</f>
        <v>-6.5117655764392879E-3</v>
      </c>
      <c r="N1363" s="1">
        <f>SUM(L1354:L1363)</f>
        <v>4.7808403839407543</v>
      </c>
      <c r="O1363" s="1">
        <f>SUM(M1354:M1363)</f>
        <v>-6.1220249463908583E-2</v>
      </c>
      <c r="P1363" s="1">
        <f>(J1363-$P$2)/($P$1-$P$2)</f>
        <v>0.12079463494325404</v>
      </c>
      <c r="Q1363" s="1">
        <f>(K1363-Q$2)/(Q$1-Q$2)</f>
        <v>6.4679591387951943E-2</v>
      </c>
      <c r="R1363" s="1">
        <f>IFERROR((N1363-R$2)/(R$1-R$2),0)</f>
        <v>0.44644811207111612</v>
      </c>
      <c r="S1363" s="1">
        <f>IFERROR((O1363-S$2)/(S$1-S$2),0)</f>
        <v>0.84411452080540605</v>
      </c>
    </row>
    <row r="1364" spans="1:19" x14ac:dyDescent="0.25">
      <c r="A1364" s="2">
        <v>41827</v>
      </c>
      <c r="B1364" s="1">
        <v>54042</v>
      </c>
      <c r="C1364" s="1">
        <v>54042</v>
      </c>
      <c r="D1364" s="1">
        <v>53376</v>
      </c>
      <c r="E1364" s="1">
        <v>53802</v>
      </c>
      <c r="F1364" s="1">
        <f>IF((C1365-B1365)&gt;500,500,(E1365-B1365))</f>
        <v>-179</v>
      </c>
      <c r="G1364" s="1">
        <f>(E1365-B1365)</f>
        <v>-179</v>
      </c>
      <c r="H1364" s="1" t="str">
        <f>IF(AND(S1364&lt;0.69,P1364&gt;=0.46),"TRADE",IF(AND(S1364&lt;0.69,P1364&lt;0.11,Q1364&gt;=0.26),"TRADE",IF(AND(S1364&lt;0.69,P1364&lt;0.46,P1364&gt;=0.11,R1364&lt;0.84),"TRADE","NO TRADE")))</f>
        <v>NO TRADE</v>
      </c>
      <c r="I1364" s="1">
        <f>IF((C1365-B1365)&gt;500,1,0)</f>
        <v>0</v>
      </c>
      <c r="J1364" s="1">
        <f>STDEV(E1360:E1364)</f>
        <v>456.26713666447642</v>
      </c>
      <c r="K1364" s="1">
        <f>STDEV(E1357:E1364)</f>
        <v>394.87204075678562</v>
      </c>
      <c r="L1364" s="1">
        <f>IFERROR((E1364-D1364)/(C1364-D1364),0)</f>
        <v>0.63963963963963966</v>
      </c>
      <c r="M1364" s="1">
        <f>D1364/E1364-1</f>
        <v>-7.9179212668674115E-3</v>
      </c>
      <c r="N1364" s="1">
        <f>SUM(L1355:L1364)</f>
        <v>5.24025673809395</v>
      </c>
      <c r="O1364" s="1">
        <f>SUM(M1355:M1364)</f>
        <v>-6.7053684473627917E-2</v>
      </c>
      <c r="P1364" s="1">
        <f>(J1364-$P$2)/($P$1-$P$2)</f>
        <v>0.1168673396815437</v>
      </c>
      <c r="Q1364" s="1">
        <f>(K1364-Q$2)/(Q$1-Q$2)</f>
        <v>7.1254539731611458E-2</v>
      </c>
      <c r="R1364" s="1">
        <f>IFERROR((N1364-R$2)/(R$1-R$2),0)</f>
        <v>0.518260397158124</v>
      </c>
      <c r="S1364" s="1">
        <f>IFERROR((O1364-S$2)/(S$1-S$2),0)</f>
        <v>0.81881225784380074</v>
      </c>
    </row>
    <row r="1365" spans="1:19" x14ac:dyDescent="0.25">
      <c r="A1365" s="2">
        <v>41828</v>
      </c>
      <c r="B1365" s="1">
        <v>53813</v>
      </c>
      <c r="C1365" s="1">
        <v>53905</v>
      </c>
      <c r="D1365" s="1">
        <v>53459</v>
      </c>
      <c r="E1365" s="1">
        <v>53634</v>
      </c>
      <c r="F1365" s="1">
        <f>IF((C1366-B1366)&gt;500,500,(E1366-B1366))</f>
        <v>500</v>
      </c>
      <c r="G1365" s="1">
        <f>(E1366-B1366)</f>
        <v>958</v>
      </c>
      <c r="H1365" s="1" t="str">
        <f>IF(AND(S1365&lt;0.69,P1365&gt;=0.46),"TRADE",IF(AND(S1365&lt;0.69,P1365&lt;0.11,Q1365&gt;=0.26),"TRADE",IF(AND(S1365&lt;0.69,P1365&lt;0.46,P1365&gt;=0.11,R1365&lt;0.84),"TRADE","NO TRADE")))</f>
        <v>NO TRADE</v>
      </c>
      <c r="I1365" s="1">
        <f>IF((C1366-B1366)&gt;500,1,0)</f>
        <v>1</v>
      </c>
      <c r="J1365" s="1">
        <f>STDEV(E1361:E1365)</f>
        <v>393.76350770481508</v>
      </c>
      <c r="K1365" s="1">
        <f>STDEV(E1358:E1365)</f>
        <v>399.06817802762185</v>
      </c>
      <c r="L1365" s="1">
        <f>IFERROR((E1365-D1365)/(C1365-D1365),0)</f>
        <v>0.3923766816143498</v>
      </c>
      <c r="M1365" s="1">
        <f>D1365/E1365-1</f>
        <v>-3.262855651265939E-3</v>
      </c>
      <c r="N1365" s="1">
        <f>SUM(L1356:L1365)</f>
        <v>5.4266862831444227</v>
      </c>
      <c r="O1365" s="1">
        <f>SUM(M1356:M1365)</f>
        <v>-6.6871504108608204E-2</v>
      </c>
      <c r="P1365" s="1">
        <f>(J1365-$P$2)/($P$1-$P$2)</f>
        <v>9.8200482206337439E-2</v>
      </c>
      <c r="Q1365" s="1">
        <f>(K1365-Q$2)/(Q$1-Q$2)</f>
        <v>7.2434845388452865E-2</v>
      </c>
      <c r="R1365" s="1">
        <f>IFERROR((N1365-R$2)/(R$1-R$2),0)</f>
        <v>0.54740157055514549</v>
      </c>
      <c r="S1365" s="1">
        <f>IFERROR((O1365-S$2)/(S$1-S$2),0)</f>
        <v>0.81960245701367063</v>
      </c>
    </row>
    <row r="1366" spans="1:19" x14ac:dyDescent="0.25">
      <c r="A1366" s="2">
        <v>41830</v>
      </c>
      <c r="B1366" s="1">
        <v>53635</v>
      </c>
      <c r="C1366" s="1">
        <v>54600</v>
      </c>
      <c r="D1366" s="1">
        <v>53635</v>
      </c>
      <c r="E1366" s="1">
        <v>54593</v>
      </c>
      <c r="F1366" s="1">
        <f>IF((C1367-B1367)&gt;500,500,(E1367-B1367))</f>
        <v>193</v>
      </c>
      <c r="G1366" s="1">
        <f>(E1367-B1367)</f>
        <v>193</v>
      </c>
      <c r="H1366" s="1" t="str">
        <f>IF(AND(S1366&lt;0.69,P1366&gt;=0.46),"TRADE",IF(AND(S1366&lt;0.69,P1366&lt;0.11,Q1366&gt;=0.26),"TRADE",IF(AND(S1366&lt;0.69,P1366&lt;0.46,P1366&gt;=0.11,R1366&lt;0.84),"TRADE","NO TRADE")))</f>
        <v>NO TRADE</v>
      </c>
      <c r="I1366" s="1">
        <f>IF((C1367-B1367)&gt;500,1,0)</f>
        <v>0</v>
      </c>
      <c r="J1366" s="1">
        <f>STDEV(E1362:E1366)</f>
        <v>368.52747523081638</v>
      </c>
      <c r="K1366" s="1">
        <f>STDEV(E1359:E1366)</f>
        <v>530.82669690102921</v>
      </c>
      <c r="L1366" s="1">
        <f>IFERROR((E1366-D1366)/(C1366-D1366),0)</f>
        <v>0.9927461139896373</v>
      </c>
      <c r="M1366" s="1">
        <f>D1366/E1366-1</f>
        <v>-1.7548037294158547E-2</v>
      </c>
      <c r="N1366" s="1">
        <f>SUM(L1357:L1366)</f>
        <v>6.3582673485903713</v>
      </c>
      <c r="O1366" s="1">
        <f>SUM(M1357:M1366)</f>
        <v>-8.3240340264744028E-2</v>
      </c>
      <c r="P1366" s="1">
        <f>(J1366-$P$2)/($P$1-$P$2)</f>
        <v>9.0663681075384944E-2</v>
      </c>
      <c r="Q1366" s="1">
        <f>(K1366-Q$2)/(Q$1-Q$2)</f>
        <v>0.10949638916686598</v>
      </c>
      <c r="R1366" s="1">
        <f>IFERROR((N1366-R$2)/(R$1-R$2),0)</f>
        <v>0.69301886181760464</v>
      </c>
      <c r="S1366" s="1">
        <f>IFERROR((O1366-S$2)/(S$1-S$2),0)</f>
        <v>0.74860336366508318</v>
      </c>
    </row>
    <row r="1367" spans="1:19" x14ac:dyDescent="0.25">
      <c r="A1367" s="2">
        <v>41831</v>
      </c>
      <c r="B1367" s="1">
        <v>54593</v>
      </c>
      <c r="C1367" s="1">
        <v>54952</v>
      </c>
      <c r="D1367" s="1">
        <v>54320</v>
      </c>
      <c r="E1367" s="1">
        <v>54786</v>
      </c>
      <c r="F1367" s="1">
        <f>IF((C1368-B1368)&gt;500,500,(E1368-B1368))</f>
        <v>500</v>
      </c>
      <c r="G1367" s="1">
        <f>(E1368-B1368)</f>
        <v>958</v>
      </c>
      <c r="H1367" s="1" t="str">
        <f>IF(AND(S1367&lt;0.69,P1367&gt;=0.46),"TRADE",IF(AND(S1367&lt;0.69,P1367&lt;0.11,Q1367&gt;=0.26),"TRADE",IF(AND(S1367&lt;0.69,P1367&lt;0.46,P1367&gt;=0.11,R1367&lt;0.84),"TRADE","NO TRADE")))</f>
        <v>NO TRADE</v>
      </c>
      <c r="I1367" s="1">
        <f>IF((C1368-B1368)&gt;500,1,0)</f>
        <v>1</v>
      </c>
      <c r="J1367" s="1">
        <f>STDEV(E1363:E1367)</f>
        <v>498.50095285766508</v>
      </c>
      <c r="K1367" s="1">
        <f>STDEV(E1360:E1367)</f>
        <v>615.41970289736889</v>
      </c>
      <c r="L1367" s="1">
        <f>IFERROR((E1367-D1367)/(C1367-D1367),0)</f>
        <v>0.73734177215189878</v>
      </c>
      <c r="M1367" s="1">
        <f>D1367/E1367-1</f>
        <v>-8.5058226554228789E-3</v>
      </c>
      <c r="N1367" s="1">
        <f>SUM(L1358:L1367)</f>
        <v>6.7121668549470632</v>
      </c>
      <c r="O1367" s="1">
        <f>SUM(M1358:M1367)</f>
        <v>-8.8456873668293357E-2</v>
      </c>
      <c r="P1367" s="1">
        <f>(J1367-$P$2)/($P$1-$P$2)</f>
        <v>0.12948056935531371</v>
      </c>
      <c r="Q1367" s="1">
        <f>(K1367-Q$2)/(Q$1-Q$2)</f>
        <v>0.13329103578165627</v>
      </c>
      <c r="R1367" s="1">
        <f>IFERROR((N1367-R$2)/(R$1-R$2),0)</f>
        <v>0.74833759832510716</v>
      </c>
      <c r="S1367" s="1">
        <f>IFERROR((O1367-S$2)/(S$1-S$2),0)</f>
        <v>0.72597688377721448</v>
      </c>
    </row>
    <row r="1368" spans="1:19" x14ac:dyDescent="0.25">
      <c r="A1368" s="2">
        <v>41834</v>
      </c>
      <c r="B1368" s="1">
        <v>54786</v>
      </c>
      <c r="C1368" s="1">
        <v>55896</v>
      </c>
      <c r="D1368" s="1">
        <v>54786</v>
      </c>
      <c r="E1368" s="1">
        <v>55744</v>
      </c>
      <c r="F1368" s="1">
        <f>IF((C1369-B1369)&gt;500,500,(E1369-B1369))</f>
        <v>232</v>
      </c>
      <c r="G1368" s="1">
        <f>(E1369-B1369)</f>
        <v>232</v>
      </c>
      <c r="H1368" s="1" t="str">
        <f>IF(AND(S1368&lt;0.69,P1368&gt;=0.46),"TRADE",IF(AND(S1368&lt;0.69,P1368&lt;0.11,Q1368&gt;=0.26),"TRADE",IF(AND(S1368&lt;0.69,P1368&lt;0.46,P1368&gt;=0.11,R1368&lt;0.84),"TRADE","NO TRADE")))</f>
        <v>TRADE</v>
      </c>
      <c r="I1368" s="1">
        <f>IF((C1369-B1369)&gt;500,1,0)</f>
        <v>0</v>
      </c>
      <c r="J1368" s="1">
        <f>STDEV(E1364:E1368)</f>
        <v>847.70938416417209</v>
      </c>
      <c r="K1368" s="1">
        <f>STDEV(E1361:E1368)</f>
        <v>833.00856409591779</v>
      </c>
      <c r="L1368" s="1">
        <f>IFERROR((E1368-D1368)/(C1368-D1368),0)</f>
        <v>0.86306306306306302</v>
      </c>
      <c r="M1368" s="1">
        <f>D1368/E1368-1</f>
        <v>-1.718570608495984E-2</v>
      </c>
      <c r="N1368" s="1">
        <f>SUM(L1359:L1368)</f>
        <v>7.2327838748446576</v>
      </c>
      <c r="O1368" s="1">
        <f>SUM(M1359:M1368)</f>
        <v>-0.10116527666993402</v>
      </c>
      <c r="P1368" s="1">
        <f>(J1368-$P$2)/($P$1-$P$2)</f>
        <v>0.23377249807749909</v>
      </c>
      <c r="Q1368" s="1">
        <f>(K1368-Q$2)/(Q$1-Q$2)</f>
        <v>0.19449526890416946</v>
      </c>
      <c r="R1368" s="1">
        <f>IFERROR((N1368-R$2)/(R$1-R$2),0)</f>
        <v>0.82971628133465369</v>
      </c>
      <c r="S1368" s="1">
        <f>IFERROR((O1368-S$2)/(S$1-S$2),0)</f>
        <v>0.67085475521422955</v>
      </c>
    </row>
    <row r="1369" spans="1:19" x14ac:dyDescent="0.25">
      <c r="A1369" s="2">
        <v>41835</v>
      </c>
      <c r="B1369" s="1">
        <v>55742</v>
      </c>
      <c r="C1369" s="1">
        <v>56107</v>
      </c>
      <c r="D1369" s="1">
        <v>55629</v>
      </c>
      <c r="E1369" s="1">
        <v>55974</v>
      </c>
      <c r="F1369" s="1">
        <f>IF((C1370-B1370)&gt;500,500,(E1370-B1370))</f>
        <v>-256</v>
      </c>
      <c r="G1369" s="1">
        <f>(E1370-B1370)</f>
        <v>-256</v>
      </c>
      <c r="H1369" s="1" t="str">
        <f>IF(AND(S1369&lt;0.69,P1369&gt;=0.46),"TRADE",IF(AND(S1369&lt;0.69,P1369&lt;0.11,Q1369&gt;=0.26),"TRADE",IF(AND(S1369&lt;0.69,P1369&lt;0.46,P1369&gt;=0.11,R1369&lt;0.84),"TRADE","NO TRADE")))</f>
        <v>TRADE</v>
      </c>
      <c r="I1369" s="1">
        <f>IF((C1370-B1370)&gt;500,1,0)</f>
        <v>0</v>
      </c>
      <c r="J1369" s="1">
        <f>STDEV(E1365:E1369)</f>
        <v>944.07902211626333</v>
      </c>
      <c r="K1369" s="1">
        <f>STDEV(E1362:E1369)</f>
        <v>895.11898650402895</v>
      </c>
      <c r="L1369" s="1">
        <f>IFERROR((E1369-D1369)/(C1369-D1369),0)</f>
        <v>0.72175732217573219</v>
      </c>
      <c r="M1369" s="1">
        <f>D1369/E1369-1</f>
        <v>-6.1635759459749417E-3</v>
      </c>
      <c r="N1369" s="1">
        <f>SUM(L1360:L1369)</f>
        <v>7.1920827252595929</v>
      </c>
      <c r="O1369" s="1">
        <f>SUM(M1360:M1369)</f>
        <v>-9.8695840277660429E-2</v>
      </c>
      <c r="P1369" s="1">
        <f>(J1369-$P$2)/($P$1-$P$2)</f>
        <v>0.26255351970025803</v>
      </c>
      <c r="Q1369" s="1">
        <f>(K1369-Q$2)/(Q$1-Q$2)</f>
        <v>0.21196592779481471</v>
      </c>
      <c r="R1369" s="1">
        <f>IFERROR((N1369-R$2)/(R$1-R$2),0)</f>
        <v>0.82335420360070133</v>
      </c>
      <c r="S1369" s="1">
        <f>IFERROR((O1369-S$2)/(S$1-S$2),0)</f>
        <v>0.68156582491161366</v>
      </c>
    </row>
    <row r="1370" spans="1:19" x14ac:dyDescent="0.25">
      <c r="A1370" s="2">
        <v>41836</v>
      </c>
      <c r="B1370" s="1">
        <v>55973</v>
      </c>
      <c r="C1370" s="1">
        <v>56332</v>
      </c>
      <c r="D1370" s="1">
        <v>55573</v>
      </c>
      <c r="E1370" s="1">
        <v>55717</v>
      </c>
      <c r="F1370" s="1">
        <f>IF((C1371-B1371)&gt;500,500,(E1371-B1371))</f>
        <v>-74</v>
      </c>
      <c r="G1370" s="1">
        <f>(E1371-B1371)</f>
        <v>-74</v>
      </c>
      <c r="H1370" s="1" t="str">
        <f>IF(AND(S1370&lt;0.69,P1370&gt;=0.46),"TRADE",IF(AND(S1370&lt;0.69,P1370&lt;0.11,Q1370&gt;=0.26),"TRADE",IF(AND(S1370&lt;0.69,P1370&lt;0.46,P1370&gt;=0.11,R1370&lt;0.84),"TRADE","NO TRADE")))</f>
        <v>NO TRADE</v>
      </c>
      <c r="I1370" s="1">
        <f>IF((C1371-B1371)&gt;500,1,0)</f>
        <v>0</v>
      </c>
      <c r="J1370" s="1">
        <f>STDEV(E1366:E1370)</f>
        <v>626.4237383752311</v>
      </c>
      <c r="K1370" s="1">
        <f>STDEV(E1363:E1370)</f>
        <v>930.54035761102659</v>
      </c>
      <c r="L1370" s="1">
        <f>IFERROR((E1370-D1370)/(C1370-D1370),0)</f>
        <v>0.18972332015810275</v>
      </c>
      <c r="M1370" s="1">
        <f>D1370/E1370-1</f>
        <v>-2.5844894735898016E-3</v>
      </c>
      <c r="N1370" s="1">
        <f>SUM(L1361:L1370)</f>
        <v>7.0303880429516044</v>
      </c>
      <c r="O1370" s="1">
        <f>SUM(M1361:M1370)</f>
        <v>-9.5920365860480694E-2</v>
      </c>
      <c r="P1370" s="1">
        <f>(J1370-$P$2)/($P$1-$P$2)</f>
        <v>0.16768501355852791</v>
      </c>
      <c r="Q1370" s="1">
        <f>(K1370-Q$2)/(Q$1-Q$2)</f>
        <v>0.22192938751793675</v>
      </c>
      <c r="R1370" s="1">
        <f>IFERROR((N1370-R$2)/(R$1-R$2),0)</f>
        <v>0.79807938584991123</v>
      </c>
      <c r="S1370" s="1">
        <f>IFERROR((O1370-S$2)/(S$1-S$2),0)</f>
        <v>0.69360432082863066</v>
      </c>
    </row>
    <row r="1371" spans="1:19" x14ac:dyDescent="0.25">
      <c r="A1371" s="2">
        <v>41837</v>
      </c>
      <c r="B1371" s="1">
        <v>55712</v>
      </c>
      <c r="C1371" s="1">
        <v>56190</v>
      </c>
      <c r="D1371" s="1">
        <v>55237</v>
      </c>
      <c r="E1371" s="1">
        <v>55638</v>
      </c>
      <c r="F1371" s="1">
        <f>IF((C1372-B1372)&gt;500,500,(E1372-B1372))</f>
        <v>500</v>
      </c>
      <c r="G1371" s="1">
        <f>(E1372-B1372)</f>
        <v>1374</v>
      </c>
      <c r="H1371" s="1" t="str">
        <f>IF(AND(S1371&lt;0.69,P1371&gt;=0.46),"TRADE",IF(AND(S1371&lt;0.69,P1371&lt;0.11,Q1371&gt;=0.26),"TRADE",IF(AND(S1371&lt;0.69,P1371&lt;0.46,P1371&gt;=0.11,R1371&lt;0.84),"TRADE","NO TRADE")))</f>
        <v>TRADE</v>
      </c>
      <c r="I1371" s="1">
        <f>IF((C1372-B1372)&gt;500,1,0)</f>
        <v>1</v>
      </c>
      <c r="J1371" s="1">
        <f>STDEV(E1367:E1371)</f>
        <v>456.71785601178328</v>
      </c>
      <c r="K1371" s="1">
        <f>STDEV(E1364:E1371)</f>
        <v>920.74364355278453</v>
      </c>
      <c r="L1371" s="1">
        <f>IFERROR((E1371-D1371)/(C1371-D1371),0)</f>
        <v>0.42077649527806926</v>
      </c>
      <c r="M1371" s="1">
        <f>D1371/E1371-1</f>
        <v>-7.2073043603292364E-3</v>
      </c>
      <c r="N1371" s="1">
        <f>SUM(L1362:L1371)</f>
        <v>6.8746939499943798</v>
      </c>
      <c r="O1371" s="1">
        <f>SUM(M1362:M1371)</f>
        <v>-9.7583533993462646E-2</v>
      </c>
      <c r="P1371" s="1">
        <f>(J1371-$P$2)/($P$1-$P$2)</f>
        <v>0.11700194808680806</v>
      </c>
      <c r="Q1371" s="1">
        <f>(K1371-Q$2)/(Q$1-Q$2)</f>
        <v>0.21917373004653654</v>
      </c>
      <c r="R1371" s="1">
        <f>IFERROR((N1371-R$2)/(R$1-R$2),0)</f>
        <v>0.77374253216864464</v>
      </c>
      <c r="S1371" s="1">
        <f>IFERROR((O1371-S$2)/(S$1-S$2),0)</f>
        <v>0.68639040357748149</v>
      </c>
    </row>
    <row r="1372" spans="1:19" x14ac:dyDescent="0.25">
      <c r="A1372" s="2">
        <v>41838</v>
      </c>
      <c r="B1372" s="1">
        <v>55639</v>
      </c>
      <c r="C1372" s="1">
        <v>57484</v>
      </c>
      <c r="D1372" s="1">
        <v>55639</v>
      </c>
      <c r="E1372" s="1">
        <v>57013</v>
      </c>
      <c r="F1372" s="1">
        <f>IF((C1373-B1373)&gt;500,500,(E1373-B1373))</f>
        <v>500</v>
      </c>
      <c r="G1372" s="1">
        <f>(E1373-B1373)</f>
        <v>620</v>
      </c>
      <c r="H1372" s="1" t="str">
        <f>IF(AND(S1372&lt;0.69,P1372&gt;=0.46),"TRADE",IF(AND(S1372&lt;0.69,P1372&lt;0.11,Q1372&gt;=0.26),"TRADE",IF(AND(S1372&lt;0.69,P1372&lt;0.46,P1372&gt;=0.11,R1372&lt;0.84),"TRADE","NO TRADE")))</f>
        <v>TRADE</v>
      </c>
      <c r="I1372" s="1">
        <f>IF((C1373-B1373)&gt;500,1,0)</f>
        <v>1</v>
      </c>
      <c r="J1372" s="1">
        <f>STDEV(E1368:E1372)</f>
        <v>570.53369751487946</v>
      </c>
      <c r="K1372" s="1">
        <f>STDEV(E1365:E1372)</f>
        <v>1024.8651392117056</v>
      </c>
      <c r="L1372" s="1">
        <f>IFERROR((E1372-D1372)/(C1372-D1372),0)</f>
        <v>0.74471544715447158</v>
      </c>
      <c r="M1372" s="1">
        <f>D1372/E1372-1</f>
        <v>-2.4099766719870908E-2</v>
      </c>
      <c r="N1372" s="1">
        <f>SUM(L1363:L1372)</f>
        <v>6.6211999074442858</v>
      </c>
      <c r="O1372" s="1">
        <f>SUM(M1363:M1372)</f>
        <v>-0.10098724502887879</v>
      </c>
      <c r="P1372" s="1">
        <f>(J1372-$P$2)/($P$1-$P$2)</f>
        <v>0.15099331990187703</v>
      </c>
      <c r="Q1372" s="1">
        <f>(K1372-Q$2)/(Q$1-Q$2)</f>
        <v>0.24846142546564307</v>
      </c>
      <c r="R1372" s="1">
        <f>IFERROR((N1372-R$2)/(R$1-R$2),0)</f>
        <v>0.73411837363162569</v>
      </c>
      <c r="S1372" s="1">
        <f>IFERROR((O1372-S$2)/(S$1-S$2),0)</f>
        <v>0.67162695947980555</v>
      </c>
    </row>
    <row r="1373" spans="1:19" x14ac:dyDescent="0.25">
      <c r="A1373" s="2">
        <v>41841</v>
      </c>
      <c r="B1373" s="1">
        <v>57014</v>
      </c>
      <c r="C1373" s="1">
        <v>57756</v>
      </c>
      <c r="D1373" s="1">
        <v>56864</v>
      </c>
      <c r="E1373" s="1">
        <v>57634</v>
      </c>
      <c r="F1373" s="1">
        <f>IF((C1374-B1374)&gt;500,500,(E1374-B1374))</f>
        <v>500</v>
      </c>
      <c r="G1373" s="1">
        <f>(E1374-B1374)</f>
        <v>347</v>
      </c>
      <c r="H1373" s="1" t="str">
        <f>IF(AND(S1373&lt;0.69,P1373&gt;=0.46),"TRADE",IF(AND(S1373&lt;0.69,P1373&lt;0.11,Q1373&gt;=0.26),"TRADE",IF(AND(S1373&lt;0.69,P1373&lt;0.46,P1373&gt;=0.11,R1373&lt;0.84),"TRADE","NO TRADE")))</f>
        <v>TRADE</v>
      </c>
      <c r="I1373" s="1">
        <f>IF((C1374-B1374)&gt;500,1,0)</f>
        <v>1</v>
      </c>
      <c r="J1373" s="1">
        <f>STDEV(E1369:E1373)</f>
        <v>884.1689318224204</v>
      </c>
      <c r="K1373" s="1">
        <f>STDEV(E1366:E1373)</f>
        <v>1022.9816277501203</v>
      </c>
      <c r="L1373" s="1">
        <f>IFERROR((E1373-D1373)/(C1373-D1373),0)</f>
        <v>0.86322869955156956</v>
      </c>
      <c r="M1373" s="1">
        <f>D1373/E1373-1</f>
        <v>-1.3360169344484141E-2</v>
      </c>
      <c r="N1373" s="1">
        <f>SUM(L1364:L1373)</f>
        <v>6.5653685547765344</v>
      </c>
      <c r="O1373" s="1">
        <f>SUM(M1364:M1373)</f>
        <v>-0.10783564879692364</v>
      </c>
      <c r="P1373" s="1">
        <f>(J1373-$P$2)/($P$1-$P$2)</f>
        <v>0.24466122871722318</v>
      </c>
      <c r="Q1373" s="1">
        <f>(K1373-Q$2)/(Q$1-Q$2)</f>
        <v>0.24793162410564326</v>
      </c>
      <c r="R1373" s="1">
        <f>IFERROR((N1373-R$2)/(R$1-R$2),0)</f>
        <v>0.72539126372723406</v>
      </c>
      <c r="S1373" s="1">
        <f>IFERROR((O1373-S$2)/(S$1-S$2),0)</f>
        <v>0.64192231500916175</v>
      </c>
    </row>
    <row r="1374" spans="1:19" x14ac:dyDescent="0.25">
      <c r="A1374" s="2">
        <v>41842</v>
      </c>
      <c r="B1374" s="1">
        <v>57636</v>
      </c>
      <c r="C1374" s="1">
        <v>58138</v>
      </c>
      <c r="D1374" s="1">
        <v>57500</v>
      </c>
      <c r="E1374" s="1">
        <v>57983</v>
      </c>
      <c r="F1374" s="1">
        <f>IF((C1375-B1375)&gt;500,500,(E1375-B1375))</f>
        <v>-563</v>
      </c>
      <c r="G1374" s="1">
        <f>(E1375-B1375)</f>
        <v>-563</v>
      </c>
      <c r="H1374" s="1" t="str">
        <f>IF(AND(S1374&lt;0.69,P1374&gt;=0.46),"TRADE",IF(AND(S1374&lt;0.69,P1374&lt;0.11,Q1374&gt;=0.26),"TRADE",IF(AND(S1374&lt;0.69,P1374&lt;0.46,P1374&gt;=0.11,R1374&lt;0.84),"TRADE","NO TRADE")))</f>
        <v>TRADE</v>
      </c>
      <c r="I1374" s="1">
        <f>IF((C1375-B1375)&gt;500,1,0)</f>
        <v>0</v>
      </c>
      <c r="J1374" s="1">
        <f>STDEV(E1370:E1374)</f>
        <v>1079.7571486218555</v>
      </c>
      <c r="K1374" s="1">
        <f>STDEV(E1367:E1374)</f>
        <v>1108.7422008100634</v>
      </c>
      <c r="L1374" s="1">
        <f>IFERROR((E1374-D1374)/(C1374-D1374),0)</f>
        <v>0.75705329153605017</v>
      </c>
      <c r="M1374" s="1">
        <f>D1374/E1374-1</f>
        <v>-8.3300277667591738E-3</v>
      </c>
      <c r="N1374" s="1">
        <f>SUM(L1365:L1374)</f>
        <v>6.682782206672945</v>
      </c>
      <c r="O1374" s="1">
        <f>SUM(M1365:M1374)</f>
        <v>-0.10824775529681541</v>
      </c>
      <c r="P1374" s="1">
        <f>(J1374-$P$2)/($P$1-$P$2)</f>
        <v>0.30307411493829517</v>
      </c>
      <c r="Q1374" s="1">
        <f>(K1374-Q$2)/(Q$1-Q$2)</f>
        <v>0.27205468848204756</v>
      </c>
      <c r="R1374" s="1">
        <f>IFERROR((N1374-R$2)/(R$1-R$2),0)</f>
        <v>0.74374442544398067</v>
      </c>
      <c r="S1374" s="1">
        <f>IFERROR((O1374-S$2)/(S$1-S$2),0)</f>
        <v>0.64013482153214951</v>
      </c>
    </row>
    <row r="1375" spans="1:19" x14ac:dyDescent="0.25">
      <c r="A1375" s="2">
        <v>41843</v>
      </c>
      <c r="B1375" s="1">
        <v>57983</v>
      </c>
      <c r="C1375" s="1">
        <v>57983</v>
      </c>
      <c r="D1375" s="1">
        <v>57142</v>
      </c>
      <c r="E1375" s="1">
        <v>57420</v>
      </c>
      <c r="F1375" s="1">
        <f>IF((C1376-B1376)&gt;500,500,(E1376-B1376))</f>
        <v>500</v>
      </c>
      <c r="G1375" s="1">
        <f>(E1376-B1376)</f>
        <v>558</v>
      </c>
      <c r="H1375" s="1" t="str">
        <f>IF(AND(S1375&lt;0.69,P1375&gt;=0.46),"TRADE",IF(AND(S1375&lt;0.69,P1375&lt;0.11,Q1375&gt;=0.26),"TRADE",IF(AND(S1375&lt;0.69,P1375&lt;0.46,P1375&gt;=0.11,R1375&lt;0.84),"TRADE","NO TRADE")))</f>
        <v>TRADE</v>
      </c>
      <c r="I1375" s="1">
        <f>IF((C1376-B1376)&gt;500,1,0)</f>
        <v>1</v>
      </c>
      <c r="J1375" s="1">
        <f>STDEV(E1371:E1375)</f>
        <v>909.00896585237263</v>
      </c>
      <c r="K1375" s="1">
        <f>STDEV(E1368:E1375)</f>
        <v>974.05763066522036</v>
      </c>
      <c r="L1375" s="1">
        <f>IFERROR((E1375-D1375)/(C1375-D1375),0)</f>
        <v>0.33055885850178357</v>
      </c>
      <c r="M1375" s="1">
        <f>D1375/E1375-1</f>
        <v>-4.8415186346221217E-3</v>
      </c>
      <c r="N1375" s="1">
        <f>SUM(L1366:L1375)</f>
        <v>6.620964383560378</v>
      </c>
      <c r="O1375" s="1">
        <f>SUM(M1366:M1375)</f>
        <v>-0.10982641828017159</v>
      </c>
      <c r="P1375" s="1">
        <f>(J1375-$P$2)/($P$1-$P$2)</f>
        <v>0.25207976397084253</v>
      </c>
      <c r="Q1375" s="1">
        <f>(K1375-Q$2)/(Q$1-Q$2)</f>
        <v>0.23417009372961436</v>
      </c>
      <c r="R1375" s="1">
        <f>IFERROR((N1375-R$2)/(R$1-R$2),0)</f>
        <v>0.7340815584243674</v>
      </c>
      <c r="S1375" s="1">
        <f>IFERROR((O1375-S$2)/(S$1-S$2),0)</f>
        <v>0.63328744158087225</v>
      </c>
    </row>
    <row r="1376" spans="1:19" x14ac:dyDescent="0.25">
      <c r="A1376" s="2">
        <v>41844</v>
      </c>
      <c r="B1376" s="1">
        <v>57420</v>
      </c>
      <c r="C1376" s="1">
        <v>58122</v>
      </c>
      <c r="D1376" s="1">
        <v>57357</v>
      </c>
      <c r="E1376" s="1">
        <v>57978</v>
      </c>
      <c r="F1376" s="1">
        <f>IF((C1377-B1377)&gt;500,500,(E1377-B1377))</f>
        <v>-157</v>
      </c>
      <c r="G1376" s="1">
        <f>(E1377-B1377)</f>
        <v>-157</v>
      </c>
      <c r="H1376" s="1" t="str">
        <f>IF(AND(S1376&lt;0.69,P1376&gt;=0.46),"TRADE",IF(AND(S1376&lt;0.69,P1376&lt;0.11,Q1376&gt;=0.26),"TRADE",IF(AND(S1376&lt;0.69,P1376&lt;0.46,P1376&gt;=0.11,R1376&lt;0.84),"TRADE","NO TRADE")))</f>
        <v>NO TRADE</v>
      </c>
      <c r="I1376" s="1">
        <f>IF((C1377-B1377)&gt;500,1,0)</f>
        <v>0</v>
      </c>
      <c r="J1376" s="1">
        <f>STDEV(E1372:E1376)</f>
        <v>408.51597275993993</v>
      </c>
      <c r="K1376" s="1">
        <f>STDEV(E1369:E1376)</f>
        <v>1000.2446754241113</v>
      </c>
      <c r="L1376" s="1">
        <f>IFERROR((E1376-D1376)/(C1376-D1376),0)</f>
        <v>0.81176470588235294</v>
      </c>
      <c r="M1376" s="1">
        <f>D1376/E1376-1</f>
        <v>-1.0710959329400804E-2</v>
      </c>
      <c r="N1376" s="1">
        <f>SUM(L1367:L1376)</f>
        <v>6.4399829754530931</v>
      </c>
      <c r="O1376" s="1">
        <f>SUM(M1367:M1376)</f>
        <v>-0.10298934031541385</v>
      </c>
      <c r="P1376" s="1">
        <f>(J1376-$P$2)/($P$1-$P$2)</f>
        <v>0.10260634098886834</v>
      </c>
      <c r="Q1376" s="1">
        <f>(K1376-Q$2)/(Q$1-Q$2)</f>
        <v>0.24153608656299902</v>
      </c>
      <c r="R1376" s="1">
        <f>IFERROR((N1376-R$2)/(R$1-R$2),0)</f>
        <v>0.70579199416102256</v>
      </c>
      <c r="S1376" s="1">
        <f>IFERROR((O1376-S$2)/(S$1-S$2),0)</f>
        <v>0.66294296088726135</v>
      </c>
    </row>
    <row r="1377" spans="1:19" x14ac:dyDescent="0.25">
      <c r="A1377" s="2">
        <v>41845</v>
      </c>
      <c r="B1377" s="1">
        <v>57978</v>
      </c>
      <c r="C1377" s="1">
        <v>58069</v>
      </c>
      <c r="D1377" s="1">
        <v>57648</v>
      </c>
      <c r="E1377" s="1">
        <v>57821</v>
      </c>
      <c r="F1377" s="1">
        <f>IF((C1378-B1378)&gt;500,500,(E1378-B1378))</f>
        <v>-127</v>
      </c>
      <c r="G1377" s="1">
        <f>(E1378-B1378)</f>
        <v>-127</v>
      </c>
      <c r="H1377" s="1" t="str">
        <f>IF(AND(S1377&lt;0.69,P1377&gt;=0.46),"TRADE",IF(AND(S1377&lt;0.69,P1377&lt;0.11,Q1377&gt;=0.26),"TRADE",IF(AND(S1377&lt;0.69,P1377&lt;0.46,P1377&gt;=0.11,R1377&lt;0.84),"TRADE","NO TRADE")))</f>
        <v>NO TRADE</v>
      </c>
      <c r="I1377" s="1">
        <f>IF((C1378-B1378)&gt;500,1,0)</f>
        <v>0</v>
      </c>
      <c r="J1377" s="1">
        <f>STDEV(E1373:E1377)</f>
        <v>240.93090295767374</v>
      </c>
      <c r="K1377" s="1">
        <f>STDEV(E1370:E1377)</f>
        <v>963.27343692521401</v>
      </c>
      <c r="L1377" s="1">
        <f>IFERROR((E1377-D1377)/(C1377-D1377),0)</f>
        <v>0.41092636579572445</v>
      </c>
      <c r="M1377" s="1">
        <f>D1377/E1377-1</f>
        <v>-2.9919925286661098E-3</v>
      </c>
      <c r="N1377" s="1">
        <f>SUM(L1368:L1377)</f>
        <v>6.1135675690969187</v>
      </c>
      <c r="O1377" s="1">
        <f>SUM(M1368:M1377)</f>
        <v>-9.7475510188657077E-2</v>
      </c>
      <c r="P1377" s="1">
        <f>(J1377-$P$2)/($P$1-$P$2)</f>
        <v>5.2556661233628316E-2</v>
      </c>
      <c r="Q1377" s="1">
        <f>(K1377-Q$2)/(Q$1-Q$2)</f>
        <v>0.23113667416913689</v>
      </c>
      <c r="R1377" s="1">
        <f>IFERROR((N1377-R$2)/(R$1-R$2),0)</f>
        <v>0.65476935204971309</v>
      </c>
      <c r="S1377" s="1">
        <f>IFERROR((O1377-S$2)/(S$1-S$2),0)</f>
        <v>0.68685895199033764</v>
      </c>
    </row>
    <row r="1378" spans="1:19" x14ac:dyDescent="0.25">
      <c r="A1378" s="2">
        <v>41848</v>
      </c>
      <c r="B1378" s="1">
        <v>57823</v>
      </c>
      <c r="C1378" s="1">
        <v>58040</v>
      </c>
      <c r="D1378" s="1">
        <v>57415</v>
      </c>
      <c r="E1378" s="1">
        <v>57696</v>
      </c>
      <c r="F1378" s="1">
        <f>IF((C1379-B1379)&gt;500,500,(E1379-B1379))</f>
        <v>-578</v>
      </c>
      <c r="G1378" s="1">
        <f>(E1379-B1379)</f>
        <v>-578</v>
      </c>
      <c r="H1378" s="1" t="str">
        <f>IF(AND(S1378&lt;0.69,P1378&gt;=0.46),"TRADE",IF(AND(S1378&lt;0.69,P1378&lt;0.11,Q1378&gt;=0.26),"TRADE",IF(AND(S1378&lt;0.69,P1378&lt;0.46,P1378&gt;=0.11,R1378&lt;0.84),"TRADE","NO TRADE")))</f>
        <v>NO TRADE</v>
      </c>
      <c r="I1378" s="1">
        <f>IF((C1379-B1379)&gt;500,1,0)</f>
        <v>0</v>
      </c>
      <c r="J1378" s="1">
        <f>STDEV(E1374:E1378)</f>
        <v>233.85315905499331</v>
      </c>
      <c r="K1378" s="1">
        <f>STDEV(E1371:E1378)</f>
        <v>779.04363301605713</v>
      </c>
      <c r="L1378" s="1">
        <f>IFERROR((E1378-D1378)/(C1378-D1378),0)</f>
        <v>0.4496</v>
      </c>
      <c r="M1378" s="1">
        <f>D1378/E1378-1</f>
        <v>-4.8703549639489419E-3</v>
      </c>
      <c r="N1378" s="1">
        <f>SUM(L1369:L1378)</f>
        <v>5.7001045060338562</v>
      </c>
      <c r="O1378" s="1">
        <f>SUM(M1369:M1378)</f>
        <v>-8.5160159067646179E-2</v>
      </c>
      <c r="P1378" s="1">
        <f>(J1378-$P$2)/($P$1-$P$2)</f>
        <v>5.0442876180241854E-2</v>
      </c>
      <c r="Q1378" s="1">
        <f>(K1378-Q$2)/(Q$1-Q$2)</f>
        <v>0.17931580519422211</v>
      </c>
      <c r="R1378" s="1">
        <f>IFERROR((N1378-R$2)/(R$1-R$2),0)</f>
        <v>0.59014011739314443</v>
      </c>
      <c r="S1378" s="1">
        <f>IFERROR((O1378-S$2)/(S$1-S$2),0)</f>
        <v>0.74027623563353218</v>
      </c>
    </row>
    <row r="1379" spans="1:19" x14ac:dyDescent="0.25">
      <c r="A1379" s="2">
        <v>41849</v>
      </c>
      <c r="B1379" s="1">
        <v>57697</v>
      </c>
      <c r="C1379" s="1">
        <v>58013</v>
      </c>
      <c r="D1379" s="1">
        <v>57083</v>
      </c>
      <c r="E1379" s="1">
        <v>57119</v>
      </c>
      <c r="F1379" s="1">
        <f>IF((C1380-B1380)&gt;500,500,(E1380-B1380))</f>
        <v>-241</v>
      </c>
      <c r="G1379" s="1">
        <f>(E1380-B1380)</f>
        <v>-241</v>
      </c>
      <c r="H1379" s="1" t="str">
        <f>IF(AND(S1379&lt;0.69,P1379&gt;=0.46),"TRADE",IF(AND(S1379&lt;0.69,P1379&lt;0.11,Q1379&gt;=0.26),"TRADE",IF(AND(S1379&lt;0.69,P1379&lt;0.46,P1379&gt;=0.11,R1379&lt;0.84),"TRADE","NO TRADE")))</f>
        <v>NO TRADE</v>
      </c>
      <c r="I1379" s="1">
        <f>IF((C1380-B1380)&gt;500,1,0)</f>
        <v>0</v>
      </c>
      <c r="J1379" s="1">
        <f>STDEV(E1375:E1379)</f>
        <v>340.76047305988999</v>
      </c>
      <c r="K1379" s="1">
        <f>STDEV(E1372:E1379)</f>
        <v>369.32447986637902</v>
      </c>
      <c r="L1379" s="1">
        <f>IFERROR((E1379-D1379)/(C1379-D1379),0)</f>
        <v>3.870967741935484E-2</v>
      </c>
      <c r="M1379" s="1">
        <f>D1379/E1379-1</f>
        <v>-6.3026313485881058E-4</v>
      </c>
      <c r="N1379" s="1">
        <f>SUM(L1370:L1379)</f>
        <v>5.0170568612774789</v>
      </c>
      <c r="O1379" s="1">
        <f>SUM(M1370:M1379)</f>
        <v>-7.9626846256530048E-2</v>
      </c>
      <c r="P1379" s="1">
        <f>(J1379-$P$2)/($P$1-$P$2)</f>
        <v>8.2370999823662083E-2</v>
      </c>
      <c r="Q1379" s="1">
        <f>(K1379-Q$2)/(Q$1-Q$2)</f>
        <v>6.4068423384317133E-2</v>
      </c>
      <c r="R1379" s="1">
        <f>IFERROR((N1379-R$2)/(R$1-R$2),0)</f>
        <v>0.48337157998731717</v>
      </c>
      <c r="S1379" s="1">
        <f>IFERROR((O1379-S$2)/(S$1-S$2),0)</f>
        <v>0.76427673200700874</v>
      </c>
    </row>
    <row r="1380" spans="1:19" x14ac:dyDescent="0.25">
      <c r="A1380" s="2">
        <v>41850</v>
      </c>
      <c r="B1380" s="1">
        <v>57119</v>
      </c>
      <c r="C1380" s="1">
        <v>57439</v>
      </c>
      <c r="D1380" s="1">
        <v>56706</v>
      </c>
      <c r="E1380" s="1">
        <v>56878</v>
      </c>
      <c r="F1380" s="1">
        <f>IF((C1381-B1381)&gt;500,500,(E1381-B1381))</f>
        <v>-1049</v>
      </c>
      <c r="G1380" s="1">
        <f>(E1381-B1381)</f>
        <v>-1049</v>
      </c>
      <c r="H1380" s="1" t="str">
        <f>IF(AND(S1380&lt;0.69,P1380&gt;=0.46),"TRADE",IF(AND(S1380&lt;0.69,P1380&lt;0.11,Q1380&gt;=0.26),"TRADE",IF(AND(S1380&lt;0.69,P1380&lt;0.46,P1380&gt;=0.11,R1380&lt;0.84),"TRADE","NO TRADE")))</f>
        <v>NO TRADE</v>
      </c>
      <c r="I1380" s="1">
        <f>IF((C1381-B1381)&gt;500,1,0)</f>
        <v>0</v>
      </c>
      <c r="J1380" s="1">
        <f>STDEV(E1376:E1380)</f>
        <v>474.86134818492019</v>
      </c>
      <c r="K1380" s="1">
        <f>STDEV(E1373:E1380)</f>
        <v>400.82965298775702</v>
      </c>
      <c r="L1380" s="1">
        <f>IFERROR((E1380-D1380)/(C1380-D1380),0)</f>
        <v>0.23465211459754434</v>
      </c>
      <c r="M1380" s="1">
        <f>D1380/E1380-1</f>
        <v>-3.0240163156228794E-3</v>
      </c>
      <c r="N1380" s="1">
        <f>SUM(L1371:L1380)</f>
        <v>5.0619856557169207</v>
      </c>
      <c r="O1380" s="1">
        <f>SUM(M1371:M1380)</f>
        <v>-8.0066373098563126E-2</v>
      </c>
      <c r="P1380" s="1">
        <f>(J1380-$P$2)/($P$1-$P$2)</f>
        <v>0.1224205451848589</v>
      </c>
      <c r="Q1380" s="1">
        <f>(K1380-Q$2)/(Q$1-Q$2)</f>
        <v>7.2930319851188363E-2</v>
      </c>
      <c r="R1380" s="1">
        <f>IFERROR((N1380-R$2)/(R$1-R$2),0)</f>
        <v>0.49039448930635482</v>
      </c>
      <c r="S1380" s="1">
        <f>IFERROR((O1380-S$2)/(S$1-S$2),0)</f>
        <v>0.76237030402464911</v>
      </c>
    </row>
    <row r="1381" spans="1:19" x14ac:dyDescent="0.25">
      <c r="A1381" s="2">
        <v>41851</v>
      </c>
      <c r="B1381" s="1">
        <v>56878</v>
      </c>
      <c r="C1381" s="1">
        <v>56878</v>
      </c>
      <c r="D1381" s="1">
        <v>55502</v>
      </c>
      <c r="E1381" s="1">
        <v>55829</v>
      </c>
      <c r="F1381" s="1">
        <f>IF((C1382-B1382)&gt;500,500,(E1382-B1382))</f>
        <v>76</v>
      </c>
      <c r="G1381" s="1">
        <f>(E1382-B1382)</f>
        <v>76</v>
      </c>
      <c r="H1381" s="1" t="str">
        <f>IF(AND(S1381&lt;0.69,P1381&gt;=0.46),"TRADE",IF(AND(S1381&lt;0.69,P1381&lt;0.11,Q1381&gt;=0.26),"TRADE",IF(AND(S1381&lt;0.69,P1381&lt;0.46,P1381&gt;=0.11,R1381&lt;0.84),"TRADE","NO TRADE")))</f>
        <v>NO TRADE</v>
      </c>
      <c r="I1381" s="1">
        <f>IF((C1382-B1382)&gt;500,1,0)</f>
        <v>0</v>
      </c>
      <c r="J1381" s="1">
        <f>STDEV(E1377:E1381)</f>
        <v>796.11764206051862</v>
      </c>
      <c r="K1381" s="1">
        <f>STDEV(E1374:E1381)</f>
        <v>730.00919759372107</v>
      </c>
      <c r="L1381" s="1">
        <f>IFERROR((E1381-D1381)/(C1381-D1381),0)</f>
        <v>0.23764534883720931</v>
      </c>
      <c r="M1381" s="1">
        <f>D1381/E1381-1</f>
        <v>-5.857171004316708E-3</v>
      </c>
      <c r="N1381" s="1">
        <f>SUM(L1372:L1381)</f>
        <v>4.8788545092760609</v>
      </c>
      <c r="O1381" s="1">
        <f>SUM(M1372:M1381)</f>
        <v>-7.8716239742550598E-2</v>
      </c>
      <c r="P1381" s="1">
        <f>(J1381-$P$2)/($P$1-$P$2)</f>
        <v>0.21836450156951975</v>
      </c>
      <c r="Q1381" s="1">
        <f>(K1381-Q$2)/(Q$1-Q$2)</f>
        <v>0.16552321029718381</v>
      </c>
      <c r="R1381" s="1">
        <f>IFERROR((N1381-R$2)/(R$1-R$2),0)</f>
        <v>0.4617688951636259</v>
      </c>
      <c r="S1381" s="1">
        <f>IFERROR((O1381-S$2)/(S$1-S$2),0)</f>
        <v>0.76822644695761155</v>
      </c>
    </row>
    <row r="1382" spans="1:19" x14ac:dyDescent="0.25">
      <c r="A1382" s="2">
        <v>41852</v>
      </c>
      <c r="B1382" s="1">
        <v>55827</v>
      </c>
      <c r="C1382" s="1">
        <v>56059</v>
      </c>
      <c r="D1382" s="1">
        <v>55267</v>
      </c>
      <c r="E1382" s="1">
        <v>55903</v>
      </c>
      <c r="F1382" s="1">
        <f>IF((C1383-B1383)&gt;500,500,(E1383-B1383))</f>
        <v>500</v>
      </c>
      <c r="G1382" s="1">
        <f>(E1383-B1383)</f>
        <v>710</v>
      </c>
      <c r="H1382" s="1" t="str">
        <f>IF(AND(S1382&lt;0.69,P1382&gt;=0.46),"TRADE",IF(AND(S1382&lt;0.69,P1382&lt;0.11,Q1382&gt;=0.26),"TRADE",IF(AND(S1382&lt;0.69,P1382&lt;0.46,P1382&gt;=0.11,R1382&lt;0.84),"TRADE","NO TRADE")))</f>
        <v>NO TRADE</v>
      </c>
      <c r="I1382" s="1">
        <f>IF((C1383-B1383)&gt;500,1,0)</f>
        <v>1</v>
      </c>
      <c r="J1382" s="1">
        <f>STDEV(E1378:E1382)</f>
        <v>804.98229794201063</v>
      </c>
      <c r="K1382" s="1">
        <f>STDEV(E1375:E1382)</f>
        <v>831.79616321720141</v>
      </c>
      <c r="L1382" s="1">
        <f>IFERROR((E1382-D1382)/(C1382-D1382),0)</f>
        <v>0.80303030303030298</v>
      </c>
      <c r="M1382" s="1">
        <f>D1382/E1382-1</f>
        <v>-1.137684918519577E-2</v>
      </c>
      <c r="N1382" s="1">
        <f>SUM(L1373:L1382)</f>
        <v>4.9371693651518918</v>
      </c>
      <c r="O1382" s="1">
        <f>SUM(M1373:M1382)</f>
        <v>-6.599332220787546E-2</v>
      </c>
      <c r="P1382" s="1">
        <f>(J1382-$P$2)/($P$1-$P$2)</f>
        <v>0.22101195213616373</v>
      </c>
      <c r="Q1382" s="1">
        <f>(K1382-Q$2)/(Q$1-Q$2)</f>
        <v>0.1941542401143217</v>
      </c>
      <c r="R1382" s="1">
        <f>IFERROR((N1382-R$2)/(R$1-R$2),0)</f>
        <v>0.47088420639951306</v>
      </c>
      <c r="S1382" s="1">
        <f>IFERROR((O1382-S$2)/(S$1-S$2),0)</f>
        <v>0.82341153165724523</v>
      </c>
    </row>
    <row r="1383" spans="1:19" x14ac:dyDescent="0.25">
      <c r="A1383" s="2">
        <v>41855</v>
      </c>
      <c r="B1383" s="1">
        <v>55906</v>
      </c>
      <c r="C1383" s="1">
        <v>56620</v>
      </c>
      <c r="D1383" s="1">
        <v>55586</v>
      </c>
      <c r="E1383" s="1">
        <v>56616</v>
      </c>
      <c r="F1383" s="1">
        <f>IF((C1384-B1384)&gt;500,500,(E1384-B1384))</f>
        <v>-419</v>
      </c>
      <c r="G1383" s="1">
        <f>(E1384-B1384)</f>
        <v>-419</v>
      </c>
      <c r="H1383" s="1" t="str">
        <f>IF(AND(S1383&lt;0.69,P1383&gt;=0.46),"TRADE",IF(AND(S1383&lt;0.69,P1383&lt;0.11,Q1383&gt;=0.26),"TRADE",IF(AND(S1383&lt;0.69,P1383&lt;0.46,P1383&gt;=0.11,R1383&lt;0.84),"TRADE","NO TRADE")))</f>
        <v>NO TRADE</v>
      </c>
      <c r="I1383" s="1">
        <f>IF((C1384-B1384)&gt;500,1,0)</f>
        <v>0</v>
      </c>
      <c r="J1383" s="1">
        <f>STDEV(E1379:E1383)</f>
        <v>579.08246390302656</v>
      </c>
      <c r="K1383" s="1">
        <f>STDEV(E1376:E1383)</f>
        <v>833.48596697416394</v>
      </c>
      <c r="L1383" s="1">
        <f>IFERROR((E1383-D1383)/(C1383-D1383),0)</f>
        <v>0.99613152804642169</v>
      </c>
      <c r="M1383" s="1">
        <f>D1383/E1383-1</f>
        <v>-1.8192737035466977E-2</v>
      </c>
      <c r="N1383" s="1">
        <f>SUM(L1374:L1383)</f>
        <v>5.0700721936467446</v>
      </c>
      <c r="O1383" s="1">
        <f>SUM(M1374:M1383)</f>
        <v>-7.0825889898858296E-2</v>
      </c>
      <c r="P1383" s="1">
        <f>(J1383-$P$2)/($P$1-$P$2)</f>
        <v>0.15354642931988163</v>
      </c>
      <c r="Q1383" s="1">
        <f>(K1383-Q$2)/(Q$1-Q$2)</f>
        <v>0.1946295546249209</v>
      </c>
      <c r="R1383" s="1">
        <f>IFERROR((N1383-R$2)/(R$1-R$2),0)</f>
        <v>0.49165851215171869</v>
      </c>
      <c r="S1383" s="1">
        <f>IFERROR((O1383-S$2)/(S$1-S$2),0)</f>
        <v>0.80245048584233891</v>
      </c>
    </row>
    <row r="1384" spans="1:19" x14ac:dyDescent="0.25">
      <c r="A1384" s="2">
        <v>41856</v>
      </c>
      <c r="B1384" s="1">
        <v>56621</v>
      </c>
      <c r="C1384" s="1">
        <v>56937</v>
      </c>
      <c r="D1384" s="1">
        <v>56064</v>
      </c>
      <c r="E1384" s="1">
        <v>56202</v>
      </c>
      <c r="F1384" s="1">
        <f>IF((C1385-B1385)&gt;500,500,(E1385-B1385))</f>
        <v>500</v>
      </c>
      <c r="G1384" s="1">
        <f>(E1385-B1385)</f>
        <v>285</v>
      </c>
      <c r="H1384" s="1" t="str">
        <f>IF(AND(S1384&lt;0.69,P1384&gt;=0.46),"TRADE",IF(AND(S1384&lt;0.69,P1384&lt;0.11,Q1384&gt;=0.26),"TRADE",IF(AND(S1384&lt;0.69,P1384&lt;0.46,P1384&gt;=0.11,R1384&lt;0.84),"TRADE","NO TRADE")))</f>
        <v>NO TRADE</v>
      </c>
      <c r="I1384" s="1">
        <f>IF((C1385-B1385)&gt;500,1,0)</f>
        <v>1</v>
      </c>
      <c r="J1384" s="1">
        <f>STDEV(E1380:E1384)</f>
        <v>453.30927632246835</v>
      </c>
      <c r="K1384" s="1">
        <f>STDEV(E1377:E1384)</f>
        <v>763.25431073603693</v>
      </c>
      <c r="L1384" s="1">
        <f>IFERROR((E1384-D1384)/(C1384-D1384),0)</f>
        <v>0.15807560137457044</v>
      </c>
      <c r="M1384" s="1">
        <f>D1384/E1384-1</f>
        <v>-2.4554286324329766E-3</v>
      </c>
      <c r="N1384" s="1">
        <f>SUM(L1375:L1384)</f>
        <v>4.4710945034852649</v>
      </c>
      <c r="O1384" s="1">
        <f>SUM(M1375:M1384)</f>
        <v>-6.4951290764532099E-2</v>
      </c>
      <c r="P1384" s="1">
        <f>(J1384-$P$2)/($P$1-$P$2)</f>
        <v>0.11598396765411369</v>
      </c>
      <c r="Q1384" s="1">
        <f>(K1384-Q$2)/(Q$1-Q$2)</f>
        <v>0.17487452379613139</v>
      </c>
      <c r="R1384" s="1">
        <f>IFERROR((N1384-R$2)/(R$1-R$2),0)</f>
        <v>0.39803111674495806</v>
      </c>
      <c r="S1384" s="1">
        <f>IFERROR((O1384-S$2)/(S$1-S$2),0)</f>
        <v>0.82793129634988449</v>
      </c>
    </row>
    <row r="1385" spans="1:19" x14ac:dyDescent="0.25">
      <c r="A1385" s="2">
        <v>41857</v>
      </c>
      <c r="B1385" s="1">
        <v>56202</v>
      </c>
      <c r="C1385" s="1">
        <v>56797</v>
      </c>
      <c r="D1385" s="1">
        <v>55696</v>
      </c>
      <c r="E1385" s="1">
        <v>56487</v>
      </c>
      <c r="F1385" s="1">
        <f>IF((C1386-B1386)&gt;500,500,(E1386-B1386))</f>
        <v>-299</v>
      </c>
      <c r="G1385" s="1">
        <f>(E1386-B1386)</f>
        <v>-299</v>
      </c>
      <c r="H1385" s="1" t="str">
        <f>IF(AND(S1385&lt;0.69,P1385&gt;=0.46),"TRADE",IF(AND(S1385&lt;0.69,P1385&lt;0.11,Q1385&gt;=0.26),"TRADE",IF(AND(S1385&lt;0.69,P1385&lt;0.46,P1385&gt;=0.11,R1385&lt;0.84),"TRADE","NO TRADE")))</f>
        <v>NO TRADE</v>
      </c>
      <c r="I1385" s="1">
        <f>IF((C1386-B1386)&gt;500,1,0)</f>
        <v>0</v>
      </c>
      <c r="J1385" s="1">
        <f>STDEV(E1381:E1385)</f>
        <v>346.7726921197804</v>
      </c>
      <c r="K1385" s="1">
        <f>STDEV(E1378:E1385)</f>
        <v>632.33439390427418</v>
      </c>
      <c r="L1385" s="1">
        <f>IFERROR((E1385-D1385)/(C1385-D1385),0)</f>
        <v>0.71843778383287915</v>
      </c>
      <c r="M1385" s="1">
        <f>D1385/E1385-1</f>
        <v>-1.4003221980278702E-2</v>
      </c>
      <c r="N1385" s="1">
        <f>SUM(L1376:L1385)</f>
        <v>4.8589734288163609</v>
      </c>
      <c r="O1385" s="1">
        <f>SUM(M1376:M1385)</f>
        <v>-7.4112994110188679E-2</v>
      </c>
      <c r="P1385" s="1">
        <f>(J1385-$P$2)/($P$1-$P$2)</f>
        <v>8.4166563348031589E-2</v>
      </c>
      <c r="Q1385" s="1">
        <f>(K1385-Q$2)/(Q$1-Q$2)</f>
        <v>0.13804886523064286</v>
      </c>
      <c r="R1385" s="1">
        <f>IFERROR((N1385-R$2)/(R$1-R$2),0)</f>
        <v>0.45866124389065088</v>
      </c>
      <c r="S1385" s="1">
        <f>IFERROR((O1385-S$2)/(S$1-S$2),0)</f>
        <v>0.78819281861904655</v>
      </c>
    </row>
    <row r="1386" spans="1:19" x14ac:dyDescent="0.25">
      <c r="A1386" s="2">
        <v>41858</v>
      </c>
      <c r="B1386" s="1">
        <v>56487</v>
      </c>
      <c r="C1386" s="1">
        <v>56923</v>
      </c>
      <c r="D1386" s="1">
        <v>55986</v>
      </c>
      <c r="E1386" s="1">
        <v>56188</v>
      </c>
      <c r="F1386" s="1">
        <f>IF((C1387-B1387)&gt;500,500,(E1387-B1387))</f>
        <v>-614</v>
      </c>
      <c r="G1386" s="1">
        <f>(E1387-B1387)</f>
        <v>-614</v>
      </c>
      <c r="H1386" s="1" t="str">
        <f>IF(AND(S1386&lt;0.69,P1386&gt;=0.46),"TRADE",IF(AND(S1386&lt;0.69,P1386&lt;0.11,Q1386&gt;=0.26),"TRADE",IF(AND(S1386&lt;0.69,P1386&lt;0.46,P1386&gt;=0.11,R1386&lt;0.84),"TRADE","NO TRADE")))</f>
        <v>NO TRADE</v>
      </c>
      <c r="I1386" s="1">
        <f>IF((C1387-B1387)&gt;500,1,0)</f>
        <v>0</v>
      </c>
      <c r="J1386" s="1">
        <f>STDEV(E1382:E1386)</f>
        <v>279.47218108427177</v>
      </c>
      <c r="K1386" s="1">
        <f>STDEV(E1379:E1386)</f>
        <v>456.19662114362171</v>
      </c>
      <c r="L1386" s="1">
        <f>IFERROR((E1386-D1386)/(C1386-D1386),0)</f>
        <v>0.21558164354322304</v>
      </c>
      <c r="M1386" s="1">
        <f>D1386/E1386-1</f>
        <v>-3.5950736812130346E-3</v>
      </c>
      <c r="N1386" s="1">
        <f>SUM(L1377:L1386)</f>
        <v>4.2627903664772306</v>
      </c>
      <c r="O1386" s="1">
        <f>SUM(M1377:M1386)</f>
        <v>-6.6997108462000909E-2</v>
      </c>
      <c r="P1386" s="1">
        <f>(J1386-$P$2)/($P$1-$P$2)</f>
        <v>6.4067105629837792E-2</v>
      </c>
      <c r="Q1386" s="1">
        <f>(K1386-Q$2)/(Q$1-Q$2)</f>
        <v>8.8504153951115661E-2</v>
      </c>
      <c r="R1386" s="1">
        <f>IFERROR((N1386-R$2)/(R$1-R$2),0)</f>
        <v>0.36547068232333974</v>
      </c>
      <c r="S1386" s="1">
        <f>IFERROR((O1386-S$2)/(S$1-S$2),0)</f>
        <v>0.81905765375909256</v>
      </c>
    </row>
    <row r="1387" spans="1:19" x14ac:dyDescent="0.25">
      <c r="A1387" s="2">
        <v>41859</v>
      </c>
      <c r="B1387" s="1">
        <v>56187</v>
      </c>
      <c r="C1387" s="1">
        <v>56187</v>
      </c>
      <c r="D1387" s="1">
        <v>55319</v>
      </c>
      <c r="E1387" s="1">
        <v>55573</v>
      </c>
      <c r="F1387" s="1">
        <f>IF((C1388-B1388)&gt;500,500,(E1388-B1388))</f>
        <v>500</v>
      </c>
      <c r="G1387" s="1">
        <f>(E1388-B1388)</f>
        <v>1035</v>
      </c>
      <c r="H1387" s="1" t="str">
        <f>IF(AND(S1387&lt;0.69,P1387&gt;=0.46),"TRADE",IF(AND(S1387&lt;0.69,P1387&lt;0.11,Q1387&gt;=0.26),"TRADE",IF(AND(S1387&lt;0.69,P1387&lt;0.46,P1387&gt;=0.11,R1387&lt;0.84),"TRADE","NO TRADE")))</f>
        <v>NO TRADE</v>
      </c>
      <c r="I1387" s="1">
        <f>IF((C1388-B1388)&gt;500,1,0)</f>
        <v>1</v>
      </c>
      <c r="J1387" s="1">
        <f>STDEV(E1383:E1387)</f>
        <v>402.43968492185263</v>
      </c>
      <c r="K1387" s="1">
        <f>STDEV(E1380:E1387)</f>
        <v>436.46534799454582</v>
      </c>
      <c r="L1387" s="1">
        <f>IFERROR((E1387-D1387)/(C1387-D1387),0)</f>
        <v>0.29262672811059909</v>
      </c>
      <c r="M1387" s="1">
        <f>D1387/E1387-1</f>
        <v>-4.5705648426394019E-3</v>
      </c>
      <c r="N1387" s="1">
        <f>SUM(L1378:L1387)</f>
        <v>4.1444907287921051</v>
      </c>
      <c r="O1387" s="1">
        <f>SUM(M1378:M1387)</f>
        <v>-6.8575680775974202E-2</v>
      </c>
      <c r="P1387" s="1">
        <f>(J1387-$P$2)/($P$1-$P$2)</f>
        <v>0.10079164317148069</v>
      </c>
      <c r="Q1387" s="1">
        <f>(K1387-Q$2)/(Q$1-Q$2)</f>
        <v>8.2954065426510251E-2</v>
      </c>
      <c r="R1387" s="1">
        <f>IFERROR((N1387-R$2)/(R$1-R$2),0)</f>
        <v>0.34697903040382377</v>
      </c>
      <c r="S1387" s="1">
        <f>IFERROR((O1387-S$2)/(S$1-S$2),0)</f>
        <v>0.81221066708220091</v>
      </c>
    </row>
    <row r="1388" spans="1:19" x14ac:dyDescent="0.25">
      <c r="A1388" s="2">
        <v>41862</v>
      </c>
      <c r="B1388" s="1">
        <v>55578</v>
      </c>
      <c r="C1388" s="1">
        <v>56657</v>
      </c>
      <c r="D1388" s="1">
        <v>55578</v>
      </c>
      <c r="E1388" s="1">
        <v>56613</v>
      </c>
      <c r="F1388" s="1">
        <f>IF((C1389-B1389)&gt;500,500,(E1389-B1389))</f>
        <v>-171</v>
      </c>
      <c r="G1388" s="1">
        <f>(E1389-B1389)</f>
        <v>-171</v>
      </c>
      <c r="H1388" s="1" t="str">
        <f>IF(AND(S1388&lt;0.69,P1388&gt;=0.46),"TRADE",IF(AND(S1388&lt;0.69,P1388&lt;0.11,Q1388&gt;=0.26),"TRADE",IF(AND(S1388&lt;0.69,P1388&lt;0.46,P1388&gt;=0.11,R1388&lt;0.84),"TRADE","NO TRADE")))</f>
        <v>NO TRADE</v>
      </c>
      <c r="I1388" s="1">
        <f>IF((C1389-B1389)&gt;500,1,0)</f>
        <v>0</v>
      </c>
      <c r="J1388" s="1">
        <f>STDEV(E1384:E1388)</f>
        <v>401.69055254013631</v>
      </c>
      <c r="K1388" s="1">
        <f>STDEV(E1381:E1388)</f>
        <v>385.5711672311611</v>
      </c>
      <c r="L1388" s="1">
        <f>IFERROR((E1388-D1388)/(C1388-D1388),0)</f>
        <v>0.95922150139017603</v>
      </c>
      <c r="M1388" s="1">
        <f>D1388/E1388-1</f>
        <v>-1.828202003073498E-2</v>
      </c>
      <c r="N1388" s="1">
        <f>SUM(L1379:L1388)</f>
        <v>4.6541122301822808</v>
      </c>
      <c r="O1388" s="1">
        <f>SUM(M1379:M1388)</f>
        <v>-8.198734584276024E-2</v>
      </c>
      <c r="P1388" s="1">
        <f>(J1388-$P$2)/($P$1-$P$2)</f>
        <v>0.10056791300361179</v>
      </c>
      <c r="Q1388" s="1">
        <f>(K1388-Q$2)/(Q$1-Q$2)</f>
        <v>6.8638354195413934E-2</v>
      </c>
      <c r="R1388" s="1">
        <f>IFERROR((N1388-R$2)/(R$1-R$2),0)</f>
        <v>0.42663898202169043</v>
      </c>
      <c r="S1388" s="1">
        <f>IFERROR((O1388-S$2)/(S$1-S$2),0)</f>
        <v>0.7540381708244388</v>
      </c>
    </row>
    <row r="1389" spans="1:19" x14ac:dyDescent="0.25">
      <c r="A1389" s="2">
        <v>41863</v>
      </c>
      <c r="B1389" s="1">
        <v>56613</v>
      </c>
      <c r="C1389" s="1">
        <v>56811</v>
      </c>
      <c r="D1389" s="1">
        <v>56312</v>
      </c>
      <c r="E1389" s="1">
        <v>56442</v>
      </c>
      <c r="F1389" s="1">
        <f>IF((C1390-B1390)&gt;500,500,(E1390-B1390))</f>
        <v>-873</v>
      </c>
      <c r="G1389" s="1">
        <f>(E1390-B1390)</f>
        <v>-873</v>
      </c>
      <c r="H1389" s="1" t="str">
        <f>IF(AND(S1389&lt;0.69,P1389&gt;=0.46),"TRADE",IF(AND(S1389&lt;0.69,P1389&lt;0.11,Q1389&gt;=0.26),"TRADE",IF(AND(S1389&lt;0.69,P1389&lt;0.46,P1389&gt;=0.11,R1389&lt;0.84),"TRADE","NO TRADE")))</f>
        <v>NO TRADE</v>
      </c>
      <c r="I1389" s="1">
        <f>IF((C1390-B1390)&gt;500,1,0)</f>
        <v>0</v>
      </c>
      <c r="J1389" s="1">
        <f>STDEV(E1385:E1389)</f>
        <v>414.25028666254417</v>
      </c>
      <c r="K1389" s="1">
        <f>STDEV(E1382:E1389)</f>
        <v>367.14574762619816</v>
      </c>
      <c r="L1389" s="1">
        <f>IFERROR((E1389-D1389)/(C1389-D1389),0)</f>
        <v>0.26052104208416832</v>
      </c>
      <c r="M1389" s="1">
        <f>D1389/E1389-1</f>
        <v>-2.3032493533184928E-3</v>
      </c>
      <c r="N1389" s="1">
        <f>SUM(L1380:L1389)</f>
        <v>4.8759235948470945</v>
      </c>
      <c r="O1389" s="1">
        <f>SUM(M1380:M1389)</f>
        <v>-8.3660332061219922E-2</v>
      </c>
      <c r="P1389" s="1">
        <f>(J1389-$P$2)/($P$1-$P$2)</f>
        <v>0.10431890747692121</v>
      </c>
      <c r="Q1389" s="1">
        <f>(K1389-Q$2)/(Q$1-Q$2)</f>
        <v>6.3455581186398352E-2</v>
      </c>
      <c r="R1389" s="1">
        <f>IFERROR((N1389-R$2)/(R$1-R$2),0)</f>
        <v>0.46131075809332828</v>
      </c>
      <c r="S1389" s="1">
        <f>IFERROR((O1389-S$2)/(S$1-S$2),0)</f>
        <v>0.74678166806747304</v>
      </c>
    </row>
    <row r="1390" spans="1:19" x14ac:dyDescent="0.25">
      <c r="A1390" s="2">
        <v>41864</v>
      </c>
      <c r="B1390" s="1">
        <v>56454</v>
      </c>
      <c r="C1390" s="1">
        <v>56736</v>
      </c>
      <c r="D1390" s="1">
        <v>55239</v>
      </c>
      <c r="E1390" s="1">
        <v>55581</v>
      </c>
      <c r="F1390" s="1">
        <f>IF((C1391-B1391)&gt;500,500,(E1391-B1391))</f>
        <v>222</v>
      </c>
      <c r="G1390" s="1">
        <f>(E1391-B1391)</f>
        <v>222</v>
      </c>
      <c r="H1390" s="1" t="str">
        <f>IF(AND(S1390&lt;0.69,P1390&gt;=0.46),"TRADE",IF(AND(S1390&lt;0.69,P1390&lt;0.11,Q1390&gt;=0.26),"TRADE",IF(AND(S1390&lt;0.69,P1390&lt;0.46,P1390&gt;=0.11,R1390&lt;0.84),"TRADE","NO TRADE")))</f>
        <v>NO TRADE</v>
      </c>
      <c r="I1390" s="1">
        <f>IF((C1391-B1391)&gt;500,1,0)</f>
        <v>0</v>
      </c>
      <c r="J1390" s="1">
        <f>STDEV(E1386:E1390)</f>
        <v>482.91955851880761</v>
      </c>
      <c r="K1390" s="1">
        <f>STDEV(E1383:E1390)</f>
        <v>424.21280037264319</v>
      </c>
      <c r="L1390" s="1">
        <f>IFERROR((E1390-D1390)/(C1390-D1390),0)</f>
        <v>0.22845691382765532</v>
      </c>
      <c r="M1390" s="1">
        <f>D1390/E1390-1</f>
        <v>-6.1531818427160712E-3</v>
      </c>
      <c r="N1390" s="1">
        <f>SUM(L1381:L1390)</f>
        <v>4.8697283940772049</v>
      </c>
      <c r="O1390" s="1">
        <f>SUM(M1381:M1390)</f>
        <v>-8.6789497588313114E-2</v>
      </c>
      <c r="P1390" s="1">
        <f>(J1390-$P$2)/($P$1-$P$2)</f>
        <v>0.12482714887030234</v>
      </c>
      <c r="Q1390" s="1">
        <f>(K1390-Q$2)/(Q$1-Q$2)</f>
        <v>7.9507621629411024E-2</v>
      </c>
      <c r="R1390" s="1">
        <f>IFERROR((N1390-R$2)/(R$1-R$2),0)</f>
        <v>0.4603423739253798</v>
      </c>
      <c r="S1390" s="1">
        <f>IFERROR((O1390-S$2)/(S$1-S$2),0)</f>
        <v>0.73320905280991289</v>
      </c>
    </row>
    <row r="1391" spans="1:19" x14ac:dyDescent="0.25">
      <c r="A1391" s="2">
        <v>41865</v>
      </c>
      <c r="B1391" s="1">
        <v>55558</v>
      </c>
      <c r="C1391" s="1">
        <v>55947</v>
      </c>
      <c r="D1391" s="1">
        <v>55437</v>
      </c>
      <c r="E1391" s="1">
        <v>55780</v>
      </c>
      <c r="F1391" s="1">
        <f>IF((C1392-B1392)&gt;500,500,(E1392-B1392))</f>
        <v>500</v>
      </c>
      <c r="G1391" s="1">
        <f>(E1392-B1392)</f>
        <v>1181</v>
      </c>
      <c r="H1391" s="1" t="str">
        <f>IF(AND(S1391&lt;0.69,P1391&gt;=0.46),"TRADE",IF(AND(S1391&lt;0.69,P1391&lt;0.11,Q1391&gt;=0.26),"TRADE",IF(AND(S1391&lt;0.69,P1391&lt;0.46,P1391&gt;=0.11,R1391&lt;0.84),"TRADE","NO TRADE")))</f>
        <v>NO TRADE</v>
      </c>
      <c r="I1391" s="1">
        <f>IF((C1392-B1392)&gt;500,1,0)</f>
        <v>1</v>
      </c>
      <c r="J1391" s="1">
        <f>STDEV(E1387:E1391)</f>
        <v>494.31740814986478</v>
      </c>
      <c r="K1391" s="1">
        <f>STDEV(E1384:E1391)</f>
        <v>413.52068526599385</v>
      </c>
      <c r="L1391" s="1">
        <f>IFERROR((E1391-D1391)/(C1391-D1391),0)</f>
        <v>0.67254901960784319</v>
      </c>
      <c r="M1391" s="1">
        <f>D1391/E1391-1</f>
        <v>-6.1491574040875019E-3</v>
      </c>
      <c r="N1391" s="1">
        <f>SUM(L1382:L1391)</f>
        <v>5.3046320648478398</v>
      </c>
      <c r="O1391" s="1">
        <f>SUM(M1382:M1391)</f>
        <v>-8.7081483988083908E-2</v>
      </c>
      <c r="P1391" s="1">
        <f>(J1391-$P$2)/($P$1-$P$2)</f>
        <v>0.12823114377632755</v>
      </c>
      <c r="Q1391" s="1">
        <f>(K1391-Q$2)/(Q$1-Q$2)</f>
        <v>7.6500102301650164E-2</v>
      </c>
      <c r="R1391" s="1">
        <f>IFERROR((N1391-R$2)/(R$1-R$2),0)</f>
        <v>0.52832303266429936</v>
      </c>
      <c r="S1391" s="1">
        <f>IFERROR((O1391-S$2)/(S$1-S$2),0)</f>
        <v>0.73194257488465897</v>
      </c>
    </row>
    <row r="1392" spans="1:19" x14ac:dyDescent="0.25">
      <c r="A1392" s="2">
        <v>41866</v>
      </c>
      <c r="B1392" s="1">
        <v>55783</v>
      </c>
      <c r="C1392" s="1">
        <v>56965</v>
      </c>
      <c r="D1392" s="1">
        <v>55783</v>
      </c>
      <c r="E1392" s="1">
        <v>56964</v>
      </c>
      <c r="F1392" s="1">
        <f>IF((C1393-B1393)&gt;500,500,(E1393-B1393))</f>
        <v>500</v>
      </c>
      <c r="G1392" s="1">
        <f>(E1393-B1393)</f>
        <v>593</v>
      </c>
      <c r="H1392" s="1" t="str">
        <f>IF(AND(S1392&lt;0.69,P1392&gt;=0.46),"TRADE",IF(AND(S1392&lt;0.69,P1392&lt;0.11,Q1392&gt;=0.26),"TRADE",IF(AND(S1392&lt;0.69,P1392&lt;0.46,P1392&gt;=0.11,R1392&lt;0.84),"TRADE","NO TRADE")))</f>
        <v>NO TRADE</v>
      </c>
      <c r="I1392" s="1">
        <f>IF((C1393-B1393)&gt;500,1,0)</f>
        <v>1</v>
      </c>
      <c r="J1392" s="1">
        <f>STDEV(E1388:E1392)</f>
        <v>579.54939392600522</v>
      </c>
      <c r="K1392" s="1">
        <f>STDEV(E1385:E1392)</f>
        <v>513.80012789855493</v>
      </c>
      <c r="L1392" s="1">
        <f>IFERROR((E1392-D1392)/(C1392-D1392),0)</f>
        <v>0.99915397631133673</v>
      </c>
      <c r="M1392" s="1">
        <f>D1392/E1392-1</f>
        <v>-2.0732392388175036E-2</v>
      </c>
      <c r="N1392" s="1">
        <f>SUM(L1383:L1392)</f>
        <v>5.5007557381288725</v>
      </c>
      <c r="O1392" s="1">
        <f>SUM(M1383:M1392)</f>
        <v>-9.6437027191063174E-2</v>
      </c>
      <c r="P1392" s="1">
        <f>(J1392-$P$2)/($P$1-$P$2)</f>
        <v>0.15368587908199804</v>
      </c>
      <c r="Q1392" s="1">
        <f>(K1392-Q$2)/(Q$1-Q$2)</f>
        <v>0.10470709024428426</v>
      </c>
      <c r="R1392" s="1">
        <f>IFERROR((N1392-R$2)/(R$1-R$2),0)</f>
        <v>0.55897951454755479</v>
      </c>
      <c r="S1392" s="1">
        <f>IFERROR((O1392-S$2)/(S$1-S$2),0)</f>
        <v>0.69136332545854251</v>
      </c>
    </row>
    <row r="1393" spans="1:19" x14ac:dyDescent="0.25">
      <c r="A1393" s="2">
        <v>41869</v>
      </c>
      <c r="B1393" s="1">
        <v>56968</v>
      </c>
      <c r="C1393" s="1">
        <v>57665</v>
      </c>
      <c r="D1393" s="1">
        <v>56968</v>
      </c>
      <c r="E1393" s="1">
        <v>57561</v>
      </c>
      <c r="F1393" s="1">
        <f>IF((C1394-B1394)&gt;500,500,(E1394-B1394))</f>
        <v>500</v>
      </c>
      <c r="G1393" s="1">
        <f>(E1394-B1394)</f>
        <v>888</v>
      </c>
      <c r="H1393" s="1" t="str">
        <f>IF(AND(S1393&lt;0.69,P1393&gt;=0.46),"TRADE",IF(AND(S1393&lt;0.69,P1393&lt;0.11,Q1393&gt;=0.26),"TRADE",IF(AND(S1393&lt;0.69,P1393&lt;0.46,P1393&gt;=0.11,R1393&lt;0.84),"TRADE","NO TRADE")))</f>
        <v>NO TRADE</v>
      </c>
      <c r="I1393" s="1">
        <f>IF((C1394-B1394)&gt;500,1,0)</f>
        <v>1</v>
      </c>
      <c r="J1393" s="1">
        <f>STDEV(E1389:E1393)</f>
        <v>821.80064492551969</v>
      </c>
      <c r="K1393" s="1">
        <f>STDEV(E1386:E1393)</f>
        <v>703.68250754766632</v>
      </c>
      <c r="L1393" s="1">
        <f>IFERROR((E1393-D1393)/(C1393-D1393),0)</f>
        <v>0.85078909612625542</v>
      </c>
      <c r="M1393" s="1">
        <f>D1393/E1393-1</f>
        <v>-1.0302114278765151E-2</v>
      </c>
      <c r="N1393" s="1">
        <f>SUM(L1384:L1393)</f>
        <v>5.3554133062087059</v>
      </c>
      <c r="O1393" s="1">
        <f>SUM(M1384:M1393)</f>
        <v>-8.8546404434361348E-2</v>
      </c>
      <c r="P1393" s="1">
        <f>(J1393-$P$2)/($P$1-$P$2)</f>
        <v>0.2260347914710181</v>
      </c>
      <c r="Q1393" s="1">
        <f>(K1393-Q$2)/(Q$1-Q$2)</f>
        <v>0.15811793749945283</v>
      </c>
      <c r="R1393" s="1">
        <f>IFERROR((N1393-R$2)/(R$1-R$2),0)</f>
        <v>0.53626074961475578</v>
      </c>
      <c r="S1393" s="1">
        <f>IFERROR((O1393-S$2)/(S$1-S$2),0)</f>
        <v>0.72558854809121953</v>
      </c>
    </row>
    <row r="1394" spans="1:19" x14ac:dyDescent="0.25">
      <c r="A1394" s="2">
        <v>41870</v>
      </c>
      <c r="B1394" s="1">
        <v>57561</v>
      </c>
      <c r="C1394" s="1">
        <v>58475</v>
      </c>
      <c r="D1394" s="1">
        <v>57371</v>
      </c>
      <c r="E1394" s="1">
        <v>58449</v>
      </c>
      <c r="F1394" s="1">
        <f>IF((C1395-B1395)&gt;500,500,(E1395-B1395))</f>
        <v>500</v>
      </c>
      <c r="G1394" s="1">
        <f>(E1395-B1395)</f>
        <v>428</v>
      </c>
      <c r="H1394" s="1" t="str">
        <f>IF(AND(S1394&lt;0.69,P1394&gt;=0.46),"TRADE",IF(AND(S1394&lt;0.69,P1394&lt;0.11,Q1394&gt;=0.26),"TRADE",IF(AND(S1394&lt;0.69,P1394&lt;0.46,P1394&gt;=0.11,R1394&lt;0.84),"TRADE","NO TRADE")))</f>
        <v>TRADE</v>
      </c>
      <c r="I1394" s="1">
        <f>IF((C1395-B1395)&gt;500,1,0)</f>
        <v>1</v>
      </c>
      <c r="J1394" s="1">
        <f>STDEV(E1390:E1394)</f>
        <v>1207.1799782965256</v>
      </c>
      <c r="K1394" s="1">
        <f>STDEV(E1387:E1394)</f>
        <v>1018.5507824495406</v>
      </c>
      <c r="L1394" s="1">
        <f>IFERROR((E1394-D1394)/(C1394-D1394),0)</f>
        <v>0.97644927536231885</v>
      </c>
      <c r="M1394" s="1">
        <f>D1394/E1394-1</f>
        <v>-1.8443429314445092E-2</v>
      </c>
      <c r="N1394" s="1">
        <f>SUM(L1385:L1394)</f>
        <v>6.1737869801964553</v>
      </c>
      <c r="O1394" s="1">
        <f>SUM(M1385:M1394)</f>
        <v>-0.10453440511637346</v>
      </c>
      <c r="P1394" s="1">
        <f>(J1394-$P$2)/($P$1-$P$2)</f>
        <v>0.34112924613971135</v>
      </c>
      <c r="Q1394" s="1">
        <f>(K1394-Q$2)/(Q$1-Q$2)</f>
        <v>0.24668529887000074</v>
      </c>
      <c r="R1394" s="1">
        <f>IFERROR((N1394-R$2)/(R$1-R$2),0)</f>
        <v>0.66418236810488296</v>
      </c>
      <c r="S1394" s="1">
        <f>IFERROR((O1394-S$2)/(S$1-S$2),0)</f>
        <v>0.65624131154661303</v>
      </c>
    </row>
    <row r="1395" spans="1:19" x14ac:dyDescent="0.25">
      <c r="A1395" s="2">
        <v>41871</v>
      </c>
      <c r="B1395" s="1">
        <v>58450</v>
      </c>
      <c r="C1395" s="1">
        <v>59010</v>
      </c>
      <c r="D1395" s="1">
        <v>58320</v>
      </c>
      <c r="E1395" s="1">
        <v>58878</v>
      </c>
      <c r="F1395" s="1">
        <f>IF((C1396-B1396)&gt;500,500,(E1396-B1396))</f>
        <v>114</v>
      </c>
      <c r="G1395" s="1">
        <f>(E1396-B1396)</f>
        <v>114</v>
      </c>
      <c r="H1395" s="1" t="str">
        <f>IF(AND(S1395&lt;0.69,P1395&gt;=0.46),"TRADE",IF(AND(S1395&lt;0.69,P1395&lt;0.11,Q1395&gt;=0.26),"TRADE",IF(AND(S1395&lt;0.69,P1395&lt;0.46,P1395&gt;=0.11,R1395&lt;0.84),"TRADE","NO TRADE")))</f>
        <v>TRADE</v>
      </c>
      <c r="I1395" s="1">
        <f>IF((C1396-B1396)&gt;500,1,0)</f>
        <v>0</v>
      </c>
      <c r="J1395" s="1">
        <f>STDEV(E1391:E1395)</f>
        <v>1229.3715060956958</v>
      </c>
      <c r="K1395" s="1">
        <f>STDEV(E1388:E1395)</f>
        <v>1189.0343020403454</v>
      </c>
      <c r="L1395" s="1">
        <f>IFERROR((E1395-D1395)/(C1395-D1395),0)</f>
        <v>0.80869565217391304</v>
      </c>
      <c r="M1395" s="1">
        <f>D1395/E1395-1</f>
        <v>-9.4772240904922311E-3</v>
      </c>
      <c r="N1395" s="1">
        <f>SUM(L1386:L1395)</f>
        <v>6.2640448485374893</v>
      </c>
      <c r="O1395" s="1">
        <f>SUM(M1386:M1395)</f>
        <v>-0.10000840722658699</v>
      </c>
      <c r="P1395" s="1">
        <f>(J1395-$P$2)/($P$1-$P$2)</f>
        <v>0.34775679870712362</v>
      </c>
      <c r="Q1395" s="1">
        <f>(K1395-Q$2)/(Q$1-Q$2)</f>
        <v>0.2946395600353317</v>
      </c>
      <c r="R1395" s="1">
        <f>IFERROR((N1395-R$2)/(R$1-R$2),0)</f>
        <v>0.67829075522270554</v>
      </c>
      <c r="S1395" s="1">
        <f>IFERROR((O1395-S$2)/(S$1-S$2),0)</f>
        <v>0.67587262458605635</v>
      </c>
    </row>
    <row r="1396" spans="1:19" x14ac:dyDescent="0.25">
      <c r="A1396" s="2">
        <v>41872</v>
      </c>
      <c r="B1396" s="1">
        <v>58878</v>
      </c>
      <c r="C1396" s="1">
        <v>59207</v>
      </c>
      <c r="D1396" s="1">
        <v>58558</v>
      </c>
      <c r="E1396" s="1">
        <v>58992</v>
      </c>
      <c r="F1396" s="1">
        <f>IF((C1397-B1397)&gt;500,500,(E1397-B1397))</f>
        <v>-585</v>
      </c>
      <c r="G1396" s="1">
        <f>(E1397-B1397)</f>
        <v>-585</v>
      </c>
      <c r="H1396" s="1" t="str">
        <f>IF(AND(S1396&lt;0.69,P1396&gt;=0.46),"TRADE",IF(AND(S1396&lt;0.69,P1396&lt;0.11,Q1396&gt;=0.26),"TRADE",IF(AND(S1396&lt;0.69,P1396&lt;0.46,P1396&gt;=0.11,R1396&lt;0.84),"TRADE","NO TRADE")))</f>
        <v>TRADE</v>
      </c>
      <c r="I1396" s="1">
        <f>IF((C1397-B1397)&gt;500,1,0)</f>
        <v>0</v>
      </c>
      <c r="J1396" s="1">
        <f>STDEV(E1392:E1396)</f>
        <v>877.51051275753957</v>
      </c>
      <c r="K1396" s="1">
        <f>STDEV(E1389:E1396)</f>
        <v>1354.7833182046916</v>
      </c>
      <c r="L1396" s="1">
        <f>IFERROR((E1396-D1396)/(C1396-D1396),0)</f>
        <v>0.66872110939907548</v>
      </c>
      <c r="M1396" s="1">
        <f>D1396/E1396-1</f>
        <v>-7.3569297531869138E-3</v>
      </c>
      <c r="N1396" s="1">
        <f>SUM(L1387:L1396)</f>
        <v>6.7171843143933421</v>
      </c>
      <c r="O1396" s="1">
        <f>SUM(M1387:M1396)</f>
        <v>-0.10377026329856087</v>
      </c>
      <c r="P1396" s="1">
        <f>(J1396-$P$2)/($P$1-$P$2)</f>
        <v>0.24267267602415407</v>
      </c>
      <c r="Q1396" s="1">
        <f>(K1396-Q$2)/(Q$1-Q$2)</f>
        <v>0.34126208183755297</v>
      </c>
      <c r="R1396" s="1">
        <f>IFERROR((N1396-R$2)/(R$1-R$2),0)</f>
        <v>0.74912188740169605</v>
      </c>
      <c r="S1396" s="1">
        <f>IFERROR((O1396-S$2)/(S$1-S$2),0)</f>
        <v>0.65955574244059556</v>
      </c>
    </row>
    <row r="1397" spans="1:19" x14ac:dyDescent="0.25">
      <c r="A1397" s="2">
        <v>41873</v>
      </c>
      <c r="B1397" s="1">
        <v>58992</v>
      </c>
      <c r="C1397" s="1">
        <v>58992</v>
      </c>
      <c r="D1397" s="1">
        <v>58164</v>
      </c>
      <c r="E1397" s="1">
        <v>58407</v>
      </c>
      <c r="F1397" s="1">
        <f>IF((C1398-B1398)&gt;500,500,(E1398-B1398))</f>
        <v>500</v>
      </c>
      <c r="G1397" s="1">
        <f>(E1398-B1398)</f>
        <v>1327</v>
      </c>
      <c r="H1397" s="1" t="str">
        <f>IF(AND(S1397&lt;0.69,P1397&gt;=0.46),"TRADE",IF(AND(S1397&lt;0.69,P1397&lt;0.11,Q1397&gt;=0.26),"TRADE",IF(AND(S1397&lt;0.69,P1397&lt;0.46,P1397&gt;=0.11,R1397&lt;0.84),"TRADE","NO TRADE")))</f>
        <v>TRADE</v>
      </c>
      <c r="I1397" s="1">
        <f>IF((C1398-B1398)&gt;500,1,0)</f>
        <v>1</v>
      </c>
      <c r="J1397" s="1">
        <f>STDEV(E1393:E1397)</f>
        <v>563.21514539294844</v>
      </c>
      <c r="K1397" s="1">
        <f>STDEV(E1390:E1397)</f>
        <v>1348.7220406210995</v>
      </c>
      <c r="L1397" s="1">
        <f>IFERROR((E1397-D1397)/(C1397-D1397),0)</f>
        <v>0.29347826086956524</v>
      </c>
      <c r="M1397" s="1">
        <f>D1397/E1397-1</f>
        <v>-4.1604602188093365E-3</v>
      </c>
      <c r="N1397" s="1">
        <f>SUM(L1388:L1397)</f>
        <v>6.7180358471523078</v>
      </c>
      <c r="O1397" s="1">
        <f>SUM(M1388:M1397)</f>
        <v>-0.10336015867473081</v>
      </c>
      <c r="P1397" s="1">
        <f>(J1397-$P$2)/($P$1-$P$2)</f>
        <v>0.14880761690096611</v>
      </c>
      <c r="Q1397" s="1">
        <f>(K1397-Q$2)/(Q$1-Q$2)</f>
        <v>0.33955714232822803</v>
      </c>
      <c r="R1397" s="1">
        <f>IFERROR((N1397-R$2)/(R$1-R$2),0)</f>
        <v>0.74925499218278402</v>
      </c>
      <c r="S1397" s="1">
        <f>IFERROR((O1397-S$2)/(S$1-S$2),0)</f>
        <v>0.66133455286989318</v>
      </c>
    </row>
    <row r="1398" spans="1:19" x14ac:dyDescent="0.25">
      <c r="A1398" s="2">
        <v>41876</v>
      </c>
      <c r="B1398" s="1">
        <v>58408</v>
      </c>
      <c r="C1398" s="1">
        <v>59743</v>
      </c>
      <c r="D1398" s="1">
        <v>58408</v>
      </c>
      <c r="E1398" s="1">
        <v>59735</v>
      </c>
      <c r="F1398" s="1">
        <f>IF((C1399-B1399)&gt;500,500,(E1399-B1399))</f>
        <v>86</v>
      </c>
      <c r="G1398" s="1">
        <f>(E1399-B1399)</f>
        <v>86</v>
      </c>
      <c r="H1398" s="1" t="str">
        <f>IF(AND(S1398&lt;0.69,P1398&gt;=0.46),"TRADE",IF(AND(S1398&lt;0.69,P1398&lt;0.11,Q1398&gt;=0.26),"TRADE",IF(AND(S1398&lt;0.69,P1398&lt;0.46,P1398&gt;=0.11,R1398&lt;0.84),"TRADE","NO TRADE")))</f>
        <v>TRADE</v>
      </c>
      <c r="I1398" s="1">
        <f>IF((C1399-B1399)&gt;500,1,0)</f>
        <v>0</v>
      </c>
      <c r="J1398" s="1">
        <f>STDEV(E1394:E1398)</f>
        <v>536.73056555407766</v>
      </c>
      <c r="K1398" s="1">
        <f>STDEV(E1391:E1398)</f>
        <v>1267.928315909742</v>
      </c>
      <c r="L1398" s="1">
        <f>IFERROR((E1398-D1398)/(C1398-D1398),0)</f>
        <v>0.99400749063670413</v>
      </c>
      <c r="M1398" s="1">
        <f>D1398/E1398-1</f>
        <v>-2.2214781953628471E-2</v>
      </c>
      <c r="N1398" s="1">
        <f>SUM(L1389:L1398)</f>
        <v>6.7528218363988355</v>
      </c>
      <c r="O1398" s="1">
        <f>SUM(M1389:M1398)</f>
        <v>-0.1072929205976243</v>
      </c>
      <c r="P1398" s="1">
        <f>(J1398-$P$2)/($P$1-$P$2)</f>
        <v>0.14089793412939475</v>
      </c>
      <c r="Q1398" s="1">
        <f>(K1398-Q$2)/(Q$1-Q$2)</f>
        <v>0.31683117218972051</v>
      </c>
      <c r="R1398" s="1">
        <f>IFERROR((N1398-R$2)/(R$1-R$2),0)</f>
        <v>0.75469245942621666</v>
      </c>
      <c r="S1398" s="1">
        <f>IFERROR((O1398-S$2)/(S$1-S$2),0)</f>
        <v>0.64427637425426698</v>
      </c>
    </row>
    <row r="1399" spans="1:19" x14ac:dyDescent="0.25">
      <c r="A1399" s="2">
        <v>41877</v>
      </c>
      <c r="B1399" s="1">
        <v>59735</v>
      </c>
      <c r="C1399" s="1">
        <v>60093</v>
      </c>
      <c r="D1399" s="1">
        <v>59522</v>
      </c>
      <c r="E1399" s="1">
        <v>59821</v>
      </c>
      <c r="F1399" s="1">
        <f>IF((C1400-B1400)&gt;500,500,(E1400-B1400))</f>
        <v>500</v>
      </c>
      <c r="G1399" s="1">
        <f>(E1400-B1400)</f>
        <v>1129</v>
      </c>
      <c r="H1399" s="1" t="str">
        <f>IF(AND(S1399&lt;0.69,P1399&gt;=0.46),"TRADE",IF(AND(S1399&lt;0.69,P1399&lt;0.11,Q1399&gt;=0.26),"TRADE",IF(AND(S1399&lt;0.69,P1399&lt;0.46,P1399&gt;=0.11,R1399&lt;0.84),"TRADE","NO TRADE")))</f>
        <v>TRADE</v>
      </c>
      <c r="I1399" s="1">
        <f>IF((C1400-B1400)&gt;500,1,0)</f>
        <v>1</v>
      </c>
      <c r="J1399" s="1">
        <f>STDEV(E1395:E1399)</f>
        <v>600.43425951556094</v>
      </c>
      <c r="K1399" s="1">
        <f>STDEV(E1392:E1399)</f>
        <v>987.49863471876688</v>
      </c>
      <c r="L1399" s="1">
        <f>IFERROR((E1399-D1399)/(C1399-D1399),0)</f>
        <v>0.52364273204903677</v>
      </c>
      <c r="M1399" s="1">
        <f>D1399/E1399-1</f>
        <v>-4.9982447635446015E-3</v>
      </c>
      <c r="N1399" s="1">
        <f>SUM(L1390:L1399)</f>
        <v>7.0159435263637047</v>
      </c>
      <c r="O1399" s="1">
        <f>SUM(M1390:M1399)</f>
        <v>-0.10998791600785041</v>
      </c>
      <c r="P1399" s="1">
        <f>(J1399-$P$2)/($P$1-$P$2)</f>
        <v>0.15992319387216297</v>
      </c>
      <c r="Q1399" s="1">
        <f>(K1399-Q$2)/(Q$1-Q$2)</f>
        <v>0.23795083113024465</v>
      </c>
      <c r="R1399" s="1">
        <f>IFERROR((N1399-R$2)/(R$1-R$2),0)</f>
        <v>0.79582153470078054</v>
      </c>
      <c r="S1399" s="1">
        <f>IFERROR((O1399-S$2)/(S$1-S$2),0)</f>
        <v>0.63258695242369078</v>
      </c>
    </row>
    <row r="1400" spans="1:19" x14ac:dyDescent="0.25">
      <c r="A1400" s="2">
        <v>41878</v>
      </c>
      <c r="B1400" s="1">
        <v>59822</v>
      </c>
      <c r="C1400" s="1">
        <v>61247</v>
      </c>
      <c r="D1400" s="1">
        <v>59822</v>
      </c>
      <c r="E1400" s="1">
        <v>60951</v>
      </c>
      <c r="F1400" s="1">
        <f>IF((C1401-B1401)&gt;500,500,(E1401-B1401))</f>
        <v>-654</v>
      </c>
      <c r="G1400" s="1">
        <f>(E1401-B1401)</f>
        <v>-654</v>
      </c>
      <c r="H1400" s="1" t="str">
        <f>IF(AND(S1400&lt;0.69,P1400&gt;=0.46),"TRADE",IF(AND(S1400&lt;0.69,P1400&lt;0.11,Q1400&gt;=0.26),"TRADE",IF(AND(S1400&lt;0.69,P1400&lt;0.46,P1400&gt;=0.11,R1400&lt;0.84),"TRADE","NO TRADE")))</f>
        <v>NO TRADE</v>
      </c>
      <c r="I1400" s="1">
        <f>IF((C1401-B1401)&gt;500,1,0)</f>
        <v>0</v>
      </c>
      <c r="J1400" s="1">
        <f>STDEV(E1396:E1400)</f>
        <v>959.61096283858694</v>
      </c>
      <c r="K1400" s="1">
        <f>STDEV(E1393:E1400)</f>
        <v>1047.6355350434208</v>
      </c>
      <c r="L1400" s="1">
        <f>IFERROR((E1400-D1400)/(C1400-D1400),0)</f>
        <v>0.79228070175438592</v>
      </c>
      <c r="M1400" s="1">
        <f>D1400/E1400-1</f>
        <v>-1.8523075913438714E-2</v>
      </c>
      <c r="N1400" s="1">
        <f>SUM(L1391:L1400)</f>
        <v>7.5797673142904349</v>
      </c>
      <c r="O1400" s="1">
        <f>SUM(M1391:M1400)</f>
        <v>-0.12235781007857305</v>
      </c>
      <c r="P1400" s="1">
        <f>(J1400-$P$2)/($P$1-$P$2)</f>
        <v>0.26719217074504908</v>
      </c>
      <c r="Q1400" s="1">
        <f>(K1400-Q$2)/(Q$1-Q$2)</f>
        <v>0.25486637012641089</v>
      </c>
      <c r="R1400" s="1">
        <f>IFERROR((N1400-R$2)/(R$1-R$2),0)</f>
        <v>0.88395395365234763</v>
      </c>
      <c r="S1400" s="1">
        <f>IFERROR((O1400-S$2)/(S$1-S$2),0)</f>
        <v>0.57893309118016156</v>
      </c>
    </row>
    <row r="1401" spans="1:19" x14ac:dyDescent="0.25">
      <c r="A1401" s="2">
        <v>41879</v>
      </c>
      <c r="B1401" s="1">
        <v>60945</v>
      </c>
      <c r="C1401" s="1">
        <v>60980</v>
      </c>
      <c r="D1401" s="1">
        <v>60189</v>
      </c>
      <c r="E1401" s="1">
        <v>60291</v>
      </c>
      <c r="F1401" s="1">
        <f>IF((C1402-B1402)&gt;500,500,(E1402-B1402))</f>
        <v>500</v>
      </c>
      <c r="G1401" s="1">
        <f>(E1402-B1402)</f>
        <v>997</v>
      </c>
      <c r="H1401" s="1" t="str">
        <f>IF(AND(S1401&lt;0.69,P1401&gt;=0.46),"TRADE",IF(AND(S1401&lt;0.69,P1401&lt;0.11,Q1401&gt;=0.26),"TRADE",IF(AND(S1401&lt;0.69,P1401&lt;0.46,P1401&gt;=0.11,R1401&lt;0.84),"TRADE","NO TRADE")))</f>
        <v>TRADE</v>
      </c>
      <c r="I1401" s="1">
        <f>IF((C1402-B1402)&gt;500,1,0)</f>
        <v>1</v>
      </c>
      <c r="J1401" s="1">
        <f>STDEV(E1397:E1401)</f>
        <v>935.76065315870164</v>
      </c>
      <c r="K1401" s="1">
        <f>STDEV(E1394:E1401)</f>
        <v>910.66882799715631</v>
      </c>
      <c r="L1401" s="1">
        <f>IFERROR((E1401-D1401)/(C1401-D1401),0)</f>
        <v>0.12895069532237674</v>
      </c>
      <c r="M1401" s="1">
        <f>D1401/E1401-1</f>
        <v>-1.6917947952430623E-3</v>
      </c>
      <c r="N1401" s="1">
        <f>SUM(L1392:L1401)</f>
        <v>7.0361689900049695</v>
      </c>
      <c r="O1401" s="1">
        <f>SUM(M1392:M1401)</f>
        <v>-0.11790044746972861</v>
      </c>
      <c r="P1401" s="1">
        <f>(J1401-$P$2)/($P$1-$P$2)</f>
        <v>0.26006921902297742</v>
      </c>
      <c r="Q1401" s="1">
        <f>(K1401-Q$2)/(Q$1-Q$2)</f>
        <v>0.21633984711458659</v>
      </c>
      <c r="R1401" s="1">
        <f>IFERROR((N1401-R$2)/(R$1-R$2),0)</f>
        <v>0.79898301719458631</v>
      </c>
      <c r="S1401" s="1">
        <f>IFERROR((O1401-S$2)/(S$1-S$2),0)</f>
        <v>0.59826670176402841</v>
      </c>
    </row>
    <row r="1402" spans="1:19" x14ac:dyDescent="0.25">
      <c r="A1402" s="2">
        <v>41880</v>
      </c>
      <c r="B1402" s="1">
        <v>60291</v>
      </c>
      <c r="C1402" s="1">
        <v>61443</v>
      </c>
      <c r="D1402" s="1">
        <v>60273</v>
      </c>
      <c r="E1402" s="1">
        <v>61288</v>
      </c>
      <c r="F1402" s="1">
        <f>IF((C1403-B1403)&gt;500,500,(E1403-B1403))</f>
        <v>500</v>
      </c>
      <c r="G1402" s="1">
        <f>(E1403-B1403)</f>
        <v>-154</v>
      </c>
      <c r="H1402" s="1" t="str">
        <f>IF(AND(S1402&lt;0.69,P1402&gt;=0.46),"TRADE",IF(AND(S1402&lt;0.69,P1402&lt;0.11,Q1402&gt;=0.26),"TRADE",IF(AND(S1402&lt;0.69,P1402&lt;0.46,P1402&gt;=0.11,R1402&lt;0.84),"TRADE","NO TRADE")))</f>
        <v>TRADE</v>
      </c>
      <c r="I1402" s="1">
        <f>IF((C1403-B1403)&gt;500,1,0)</f>
        <v>1</v>
      </c>
      <c r="J1402" s="1">
        <f>STDEV(E1398:E1402)</f>
        <v>685.5677938759959</v>
      </c>
      <c r="K1402" s="1">
        <f>STDEV(E1395:E1402)</f>
        <v>1016.149445912643</v>
      </c>
      <c r="L1402" s="1">
        <f>IFERROR((E1402-D1402)/(C1402-D1402),0)</f>
        <v>0.86752136752136755</v>
      </c>
      <c r="M1402" s="1">
        <f>D1402/E1402-1</f>
        <v>-1.6561153896358149E-2</v>
      </c>
      <c r="N1402" s="1">
        <f>SUM(L1393:L1402)</f>
        <v>6.9045363812150011</v>
      </c>
      <c r="O1402" s="1">
        <f>SUM(M1393:M1402)</f>
        <v>-0.11372920897791172</v>
      </c>
      <c r="P1402" s="1">
        <f>(J1402-$P$2)/($P$1-$P$2)</f>
        <v>0.18534852642833244</v>
      </c>
      <c r="Q1402" s="1">
        <f>(K1402-Q$2)/(Q$1-Q$2)</f>
        <v>0.2460098416779353</v>
      </c>
      <c r="R1402" s="1">
        <f>IFERROR((N1402-R$2)/(R$1-R$2),0)</f>
        <v>0.77840726201365584</v>
      </c>
      <c r="S1402" s="1">
        <f>IFERROR((O1402-S$2)/(S$1-S$2),0)</f>
        <v>0.61635926181135448</v>
      </c>
    </row>
    <row r="1403" spans="1:19" x14ac:dyDescent="0.25">
      <c r="A1403" s="2">
        <v>41883</v>
      </c>
      <c r="B1403" s="1">
        <v>61295</v>
      </c>
      <c r="C1403" s="1">
        <v>62279</v>
      </c>
      <c r="D1403" s="1">
        <v>61141</v>
      </c>
      <c r="E1403" s="1">
        <v>61141</v>
      </c>
      <c r="F1403" s="1">
        <f>IF((C1404-B1404)&gt;500,500,(E1404-B1404))</f>
        <v>500</v>
      </c>
      <c r="G1403" s="1">
        <f>(E1404-B1404)</f>
        <v>754</v>
      </c>
      <c r="H1403" s="1" t="str">
        <f>IF(AND(S1403&lt;0.69,P1403&gt;=0.46),"TRADE",IF(AND(S1403&lt;0.69,P1403&lt;0.11,Q1403&gt;=0.26),"TRADE",IF(AND(S1403&lt;0.69,P1403&lt;0.46,P1403&gt;=0.11,R1403&lt;0.84),"TRADE","NO TRADE")))</f>
        <v>TRADE</v>
      </c>
      <c r="I1403" s="1">
        <f>IF((C1404-B1404)&gt;500,1,0)</f>
        <v>1</v>
      </c>
      <c r="J1403" s="1">
        <f>STDEV(E1399:E1403)</f>
        <v>621.11496520370531</v>
      </c>
      <c r="K1403" s="1">
        <f>STDEV(E1396:E1403)</f>
        <v>1039.0174960715806</v>
      </c>
      <c r="L1403" s="1">
        <f>IFERROR((E1403-D1403)/(C1403-D1403),0)</f>
        <v>0</v>
      </c>
      <c r="M1403" s="1">
        <f>D1403/E1403-1</f>
        <v>0</v>
      </c>
      <c r="N1403" s="1">
        <f>SUM(L1394:L1403)</f>
        <v>6.053747285088745</v>
      </c>
      <c r="O1403" s="1">
        <f>SUM(M1394:M1403)</f>
        <v>-0.10342709469914657</v>
      </c>
      <c r="P1403" s="1">
        <f>(J1403-$P$2)/($P$1-$P$2)</f>
        <v>0.16609953582210676</v>
      </c>
      <c r="Q1403" s="1">
        <f>(K1403-Q$2)/(Q$1-Q$2)</f>
        <v>0.25244225492407013</v>
      </c>
      <c r="R1403" s="1">
        <f>IFERROR((N1403-R$2)/(R$1-R$2),0)</f>
        <v>0.6454187243449182</v>
      </c>
      <c r="S1403" s="1">
        <f>IFERROR((O1403-S$2)/(S$1-S$2),0)</f>
        <v>0.66104422086335668</v>
      </c>
    </row>
    <row r="1404" spans="1:19" x14ac:dyDescent="0.25">
      <c r="A1404" s="2">
        <v>41884</v>
      </c>
      <c r="B1404" s="1">
        <v>61142</v>
      </c>
      <c r="C1404" s="1">
        <v>62231</v>
      </c>
      <c r="D1404" s="1">
        <v>60931</v>
      </c>
      <c r="E1404" s="1">
        <v>61896</v>
      </c>
      <c r="F1404" s="1">
        <f>IF((C1405-B1405)&gt;500,500,(E1405-B1405))</f>
        <v>-63</v>
      </c>
      <c r="G1404" s="1">
        <f>(E1405-B1405)</f>
        <v>-63</v>
      </c>
      <c r="H1404" s="1" t="str">
        <f>IF(AND(S1404&lt;0.69,P1404&gt;=0.46),"TRADE",IF(AND(S1404&lt;0.69,P1404&lt;0.11,Q1404&gt;=0.26),"TRADE",IF(AND(S1404&lt;0.69,P1404&lt;0.46,P1404&gt;=0.11,R1404&lt;0.84),"TRADE","NO TRADE")))</f>
        <v>TRADE</v>
      </c>
      <c r="I1404" s="1">
        <f>IF((C1405-B1405)&gt;500,1,0)</f>
        <v>0</v>
      </c>
      <c r="J1404" s="1">
        <f>STDEV(E1400:E1404)</f>
        <v>580.1778175697516</v>
      </c>
      <c r="K1404" s="1">
        <f>STDEV(E1397:E1404)</f>
        <v>1110.1496359886421</v>
      </c>
      <c r="L1404" s="1">
        <f>IFERROR((E1404-D1404)/(C1404-D1404),0)</f>
        <v>0.74230769230769234</v>
      </c>
      <c r="M1404" s="1">
        <f>D1404/E1404-1</f>
        <v>-1.5590668217655423E-2</v>
      </c>
      <c r="N1404" s="1">
        <f>SUM(L1395:L1404)</f>
        <v>5.8196057020341172</v>
      </c>
      <c r="O1404" s="1">
        <f>SUM(M1395:M1404)</f>
        <v>-0.1005743336023569</v>
      </c>
      <c r="P1404" s="1">
        <f>(J1404-$P$2)/($P$1-$P$2)</f>
        <v>0.15387355929812491</v>
      </c>
      <c r="Q1404" s="1">
        <f>(K1404-Q$2)/(Q$1-Q$2)</f>
        <v>0.27245057727111543</v>
      </c>
      <c r="R1404" s="1">
        <f>IFERROR((N1404-R$2)/(R$1-R$2),0)</f>
        <v>0.60881958728538843</v>
      </c>
      <c r="S1404" s="1">
        <f>IFERROR((O1404-S$2)/(S$1-S$2),0)</f>
        <v>0.67341794429000768</v>
      </c>
    </row>
    <row r="1405" spans="1:19" x14ac:dyDescent="0.25">
      <c r="A1405" s="2">
        <v>41885</v>
      </c>
      <c r="B1405" s="1">
        <v>61900</v>
      </c>
      <c r="C1405" s="1">
        <v>62305</v>
      </c>
      <c r="D1405" s="1">
        <v>61199</v>
      </c>
      <c r="E1405" s="1">
        <v>61837</v>
      </c>
      <c r="F1405" s="1">
        <f>IF((C1406-B1406)&gt;500,500,(E1406-B1406))</f>
        <v>-1036</v>
      </c>
      <c r="G1405" s="1">
        <f>(E1406-B1406)</f>
        <v>-1036</v>
      </c>
      <c r="H1405" s="1" t="str">
        <f>IF(AND(S1405&lt;0.69,P1405&gt;=0.46),"TRADE",IF(AND(S1405&lt;0.69,P1405&lt;0.11,Q1405&gt;=0.26),"TRADE",IF(AND(S1405&lt;0.69,P1405&lt;0.46,P1405&gt;=0.11,R1405&lt;0.84),"TRADE","NO TRADE")))</f>
        <v>TRADE</v>
      </c>
      <c r="I1405" s="1">
        <f>IF((C1406-B1406)&gt;500,1,0)</f>
        <v>0</v>
      </c>
      <c r="J1405" s="1">
        <f>STDEV(E1401:E1405)</f>
        <v>649.35529565870172</v>
      </c>
      <c r="K1405" s="1">
        <f>STDEV(E1398:E1405)</f>
        <v>842.30618796594047</v>
      </c>
      <c r="L1405" s="1">
        <f>IFERROR((E1405-D1405)/(C1405-D1405),0)</f>
        <v>0.57685352622061481</v>
      </c>
      <c r="M1405" s="1">
        <f>D1405/E1405-1</f>
        <v>-1.0317447482898534E-2</v>
      </c>
      <c r="N1405" s="1">
        <f>SUM(L1396:L1405)</f>
        <v>5.5877635760808184</v>
      </c>
      <c r="O1405" s="1">
        <f>SUM(M1396:M1405)</f>
        <v>-0.10141455699476321</v>
      </c>
      <c r="P1405" s="1">
        <f>(J1405-$P$2)/($P$1-$P$2)</f>
        <v>0.17453357769184144</v>
      </c>
      <c r="Q1405" s="1">
        <f>(K1405-Q$2)/(Q$1-Q$2)</f>
        <v>0.19711054036472023</v>
      </c>
      <c r="R1405" s="1">
        <f>IFERROR((N1405-R$2)/(R$1-R$2),0)</f>
        <v>0.57257988294394369</v>
      </c>
      <c r="S1405" s="1">
        <f>IFERROR((O1405-S$2)/(S$1-S$2),0)</f>
        <v>0.66977351297539889</v>
      </c>
    </row>
    <row r="1406" spans="1:19" x14ac:dyDescent="0.25">
      <c r="A1406" s="2">
        <v>41886</v>
      </c>
      <c r="B1406" s="1">
        <v>61836</v>
      </c>
      <c r="C1406" s="1">
        <v>61836</v>
      </c>
      <c r="D1406" s="1">
        <v>60739</v>
      </c>
      <c r="E1406" s="1">
        <v>60800</v>
      </c>
      <c r="F1406" s="1">
        <f>IF((C1407-B1407)&gt;500,500,(E1407-B1407))</f>
        <v>-118</v>
      </c>
      <c r="G1406" s="1">
        <f>(E1407-B1407)</f>
        <v>-118</v>
      </c>
      <c r="H1406" s="1" t="str">
        <f>IF(AND(S1406&lt;0.69,P1406&gt;=0.46),"TRADE",IF(AND(S1406&lt;0.69,P1406&lt;0.11,Q1406&gt;=0.26),"TRADE",IF(AND(S1406&lt;0.69,P1406&lt;0.46,P1406&gt;=0.11,R1406&lt;0.84),"TRADE","NO TRADE")))</f>
        <v>NO TRADE</v>
      </c>
      <c r="I1406" s="1">
        <f>IF((C1407-B1407)&gt;500,1,0)</f>
        <v>0</v>
      </c>
      <c r="J1406" s="1">
        <f>STDEV(E1402:E1406)</f>
        <v>468.06014570779257</v>
      </c>
      <c r="K1406" s="1">
        <f>STDEV(E1399:E1406)</f>
        <v>711.26194441389077</v>
      </c>
      <c r="L1406" s="1">
        <f>IFERROR((E1406-D1406)/(C1406-D1406),0)</f>
        <v>5.5606198723792161E-2</v>
      </c>
      <c r="M1406" s="1">
        <f>D1406/E1406-1</f>
        <v>-1.0032894736842213E-3</v>
      </c>
      <c r="N1406" s="1">
        <f>SUM(L1397:L1406)</f>
        <v>4.9746486654055353</v>
      </c>
      <c r="O1406" s="1">
        <f>SUM(M1397:M1406)</f>
        <v>-9.5060916715260513E-2</v>
      </c>
      <c r="P1406" s="1">
        <f>(J1406-$P$2)/($P$1-$P$2)</f>
        <v>0.12038934988606277</v>
      </c>
      <c r="Q1406" s="1">
        <f>(K1406-Q$2)/(Q$1-Q$2)</f>
        <v>0.1602499107003901</v>
      </c>
      <c r="R1406" s="1">
        <f>IFERROR((N1406-R$2)/(R$1-R$2),0)</f>
        <v>0.47674267044926849</v>
      </c>
      <c r="S1406" s="1">
        <f>IFERROR((O1406-S$2)/(S$1-S$2),0)</f>
        <v>0.69733214298457413</v>
      </c>
    </row>
    <row r="1407" spans="1:19" x14ac:dyDescent="0.25">
      <c r="A1407" s="2">
        <v>41887</v>
      </c>
      <c r="B1407" s="1">
        <v>60800</v>
      </c>
      <c r="C1407" s="1">
        <v>61030</v>
      </c>
      <c r="D1407" s="1">
        <v>60244</v>
      </c>
      <c r="E1407" s="1">
        <v>60682</v>
      </c>
      <c r="F1407" s="1">
        <f>IF((C1408-B1408)&gt;500,500,(E1408-B1408))</f>
        <v>500</v>
      </c>
      <c r="G1407" s="1">
        <f>(E1408-B1408)</f>
        <v>-1515</v>
      </c>
      <c r="H1407" s="1" t="str">
        <f>IF(AND(S1407&lt;0.69,P1407&gt;=0.46),"TRADE",IF(AND(S1407&lt;0.69,P1407&lt;0.11,Q1407&gt;=0.26),"TRADE",IF(AND(S1407&lt;0.69,P1407&lt;0.46,P1407&gt;=0.11,R1407&lt;0.84),"TRADE","NO TRADE")))</f>
        <v>TRADE</v>
      </c>
      <c r="I1407" s="1">
        <f>IF((C1408-B1408)&gt;500,1,0)</f>
        <v>1</v>
      </c>
      <c r="J1407" s="1">
        <f>STDEV(E1403:E1407)</f>
        <v>569.35112189228187</v>
      </c>
      <c r="K1407" s="1">
        <f>STDEV(E1400:E1407)</f>
        <v>554.75754034661713</v>
      </c>
      <c r="L1407" s="1">
        <f>IFERROR((E1407-D1407)/(C1407-D1407),0)</f>
        <v>0.5572519083969466</v>
      </c>
      <c r="M1407" s="1">
        <f>D1407/E1407-1</f>
        <v>-7.2179559012557348E-3</v>
      </c>
      <c r="N1407" s="1">
        <f>SUM(L1398:L1407)</f>
        <v>5.2384223129329168</v>
      </c>
      <c r="O1407" s="1">
        <f>SUM(M1398:M1407)</f>
        <v>-9.8118412397706911E-2</v>
      </c>
      <c r="P1407" s="1">
        <f>(J1407-$P$2)/($P$1-$P$2)</f>
        <v>0.15064014087902494</v>
      </c>
      <c r="Q1407" s="1">
        <f>(K1407-Q$2)/(Q$1-Q$2)</f>
        <v>0.11622774900300036</v>
      </c>
      <c r="R1407" s="1">
        <f>IFERROR((N1407-R$2)/(R$1-R$2),0)</f>
        <v>0.51797365450857746</v>
      </c>
      <c r="S1407" s="1">
        <f>IFERROR((O1407-S$2)/(S$1-S$2),0)</f>
        <v>0.68407039246668255</v>
      </c>
    </row>
    <row r="1408" spans="1:19" x14ac:dyDescent="0.25">
      <c r="A1408" s="2">
        <v>41890</v>
      </c>
      <c r="B1408" s="1">
        <v>60708</v>
      </c>
      <c r="C1408" s="1">
        <v>61513</v>
      </c>
      <c r="D1408" s="1">
        <v>59191</v>
      </c>
      <c r="E1408" s="1">
        <v>59193</v>
      </c>
      <c r="F1408" s="1">
        <f>IF((C1409-B1409)&gt;500,500,(E1409-B1409))</f>
        <v>-482</v>
      </c>
      <c r="G1408" s="1">
        <f>(E1409-B1409)</f>
        <v>-482</v>
      </c>
      <c r="H1408" s="1" t="str">
        <f>IF(AND(S1408&lt;0.69,P1408&gt;=0.46),"TRADE",IF(AND(S1408&lt;0.69,P1408&lt;0.11,Q1408&gt;=0.26),"TRADE",IF(AND(S1408&lt;0.69,P1408&lt;0.46,P1408&gt;=0.11,R1408&lt;0.84),"TRADE","NO TRADE")))</f>
        <v>NO TRADE</v>
      </c>
      <c r="I1408" s="1">
        <f>IF((C1409-B1409)&gt;500,1,0)</f>
        <v>0</v>
      </c>
      <c r="J1408" s="1">
        <f>STDEV(E1404:E1408)</f>
        <v>1099.961953887497</v>
      </c>
      <c r="K1408" s="1">
        <f>STDEV(E1401:E1408)</f>
        <v>879.95259612582061</v>
      </c>
      <c r="L1408" s="1">
        <f>IFERROR((E1408-D1408)/(C1408-D1408),0)</f>
        <v>8.6132644272179156E-4</v>
      </c>
      <c r="M1408" s="1">
        <f>D1408/E1408-1</f>
        <v>-3.3787778960348014E-5</v>
      </c>
      <c r="N1408" s="1">
        <f>SUM(L1399:L1408)</f>
        <v>4.2452761487389354</v>
      </c>
      <c r="O1408" s="1">
        <f>SUM(M1399:M1408)</f>
        <v>-7.5937418223038788E-2</v>
      </c>
      <c r="P1408" s="1">
        <f>(J1408-$P$2)/($P$1-$P$2)</f>
        <v>0.30910832809496541</v>
      </c>
      <c r="Q1408" s="1">
        <f>(K1408-Q$2)/(Q$1-Q$2)</f>
        <v>0.20769986708186355</v>
      </c>
      <c r="R1408" s="1">
        <f>IFERROR((N1408-R$2)/(R$1-R$2),0)</f>
        <v>0.36273300007513887</v>
      </c>
      <c r="S1408" s="1">
        <f>IFERROR((O1408-S$2)/(S$1-S$2),0)</f>
        <v>0.78027946078101207</v>
      </c>
    </row>
    <row r="1409" spans="1:19" x14ac:dyDescent="0.25">
      <c r="A1409" s="2">
        <v>41891</v>
      </c>
      <c r="B1409" s="1">
        <v>59158</v>
      </c>
      <c r="C1409" s="1">
        <v>59485</v>
      </c>
      <c r="D1409" s="1">
        <v>58306</v>
      </c>
      <c r="E1409" s="1">
        <v>58676</v>
      </c>
      <c r="F1409" s="1">
        <f>IF((C1410-B1410)&gt;500,500,(E1410-B1410))</f>
        <v>-476</v>
      </c>
      <c r="G1409" s="1">
        <f>(E1410-B1410)</f>
        <v>-476</v>
      </c>
      <c r="H1409" s="1" t="str">
        <f>IF(AND(S1409&lt;0.69,P1409&gt;=0.46),"TRADE",IF(AND(S1409&lt;0.69,P1409&lt;0.11,Q1409&gt;=0.26),"TRADE",IF(AND(S1409&lt;0.69,P1409&lt;0.46,P1409&gt;=0.11,R1409&lt;0.84),"TRADE","NO TRADE")))</f>
        <v>NO TRADE</v>
      </c>
      <c r="I1409" s="1">
        <f>IF((C1410-B1410)&gt;500,1,0)</f>
        <v>0</v>
      </c>
      <c r="J1409" s="1">
        <f>STDEV(E1405:E1409)</f>
        <v>1284.6837353994952</v>
      </c>
      <c r="K1409" s="1">
        <f>STDEV(E1402:E1409)</f>
        <v>1173.5424318215828</v>
      </c>
      <c r="L1409" s="1">
        <f>IFERROR((E1409-D1409)/(C1409-D1409),0)</f>
        <v>0.3138252756573367</v>
      </c>
      <c r="M1409" s="1">
        <f>D1409/E1409-1</f>
        <v>-6.3058149839798627E-3</v>
      </c>
      <c r="N1409" s="1">
        <f>SUM(L1400:L1409)</f>
        <v>4.0354586923472349</v>
      </c>
      <c r="O1409" s="1">
        <f>SUM(M1400:M1409)</f>
        <v>-7.724498844347405E-2</v>
      </c>
      <c r="P1409" s="1">
        <f>(J1409-$P$2)/($P$1-$P$2)</f>
        <v>0.3642759275678864</v>
      </c>
      <c r="Q1409" s="1">
        <f>(K1409-Q$2)/(Q$1-Q$2)</f>
        <v>0.29028194709894306</v>
      </c>
      <c r="R1409" s="1">
        <f>IFERROR((N1409-R$2)/(R$1-R$2),0)</f>
        <v>0.32993601568740571</v>
      </c>
      <c r="S1409" s="1">
        <f>IFERROR((O1409-S$2)/(S$1-S$2),0)</f>
        <v>0.77460793354138502</v>
      </c>
    </row>
    <row r="1410" spans="1:19" x14ac:dyDescent="0.25">
      <c r="A1410" s="2">
        <v>41892</v>
      </c>
      <c r="B1410" s="1">
        <v>58675</v>
      </c>
      <c r="C1410" s="1">
        <v>58675</v>
      </c>
      <c r="D1410" s="1">
        <v>57450</v>
      </c>
      <c r="E1410" s="1">
        <v>58199</v>
      </c>
      <c r="F1410" s="1">
        <f>IF((C1411-B1411)&gt;500,500,(E1411-B1411))</f>
        <v>500</v>
      </c>
      <c r="G1410" s="1">
        <f>(E1411-B1411)</f>
        <v>135</v>
      </c>
      <c r="H1410" s="1" t="str">
        <f>IF(AND(S1410&lt;0.69,P1410&gt;=0.46),"TRADE",IF(AND(S1410&lt;0.69,P1410&lt;0.11,Q1410&gt;=0.26),"TRADE",IF(AND(S1410&lt;0.69,P1410&lt;0.46,P1410&gt;=0.11,R1410&lt;0.84),"TRADE","NO TRADE")))</f>
        <v>NO TRADE</v>
      </c>
      <c r="I1410" s="1">
        <f>IF((C1411-B1411)&gt;500,1,0)</f>
        <v>1</v>
      </c>
      <c r="J1410" s="1">
        <f>STDEV(E1406:E1410)</f>
        <v>1178.1818620230069</v>
      </c>
      <c r="K1410" s="1">
        <f>STDEV(E1403:E1410)</f>
        <v>1428.7729000789454</v>
      </c>
      <c r="L1410" s="1">
        <f>IFERROR((E1410-D1410)/(C1410-D1410),0)</f>
        <v>0.61142857142857143</v>
      </c>
      <c r="M1410" s="1">
        <f>D1410/E1410-1</f>
        <v>-1.2869636935342488E-2</v>
      </c>
      <c r="N1410" s="1">
        <f>SUM(L1401:L1410)</f>
        <v>3.85460656202142</v>
      </c>
      <c r="O1410" s="1">
        <f>SUM(M1401:M1410)</f>
        <v>-7.1591549465377824E-2</v>
      </c>
      <c r="P1410" s="1">
        <f>(J1410-$P$2)/($P$1-$P$2)</f>
        <v>0.33246888973262051</v>
      </c>
      <c r="Q1410" s="1">
        <f>(K1410-Q$2)/(Q$1-Q$2)</f>
        <v>0.36207415646639574</v>
      </c>
      <c r="R1410" s="1">
        <f>IFERROR((N1410-R$2)/(R$1-R$2),0)</f>
        <v>0.30166665909149454</v>
      </c>
      <c r="S1410" s="1">
        <f>IFERROR((O1410-S$2)/(S$1-S$2),0)</f>
        <v>0.79912947178134952</v>
      </c>
    </row>
    <row r="1411" spans="1:19" x14ac:dyDescent="0.25">
      <c r="A1411" s="2">
        <v>41893</v>
      </c>
      <c r="B1411" s="1">
        <v>58202</v>
      </c>
      <c r="C1411" s="1">
        <v>58809</v>
      </c>
      <c r="D1411" s="1">
        <v>58112</v>
      </c>
      <c r="E1411" s="1">
        <v>58337</v>
      </c>
      <c r="F1411" s="1">
        <f>IF((C1412-B1412)&gt;500,500,(E1412-B1412))</f>
        <v>-1408</v>
      </c>
      <c r="G1411" s="1">
        <f>(E1412-B1412)</f>
        <v>-1408</v>
      </c>
      <c r="H1411" s="1" t="str">
        <f>IF(AND(S1411&lt;0.69,P1411&gt;=0.46),"TRADE",IF(AND(S1411&lt;0.69,P1411&lt;0.11,Q1411&gt;=0.26),"TRADE",IF(AND(S1411&lt;0.69,P1411&lt;0.46,P1411&gt;=0.11,R1411&lt;0.84),"TRADE","NO TRADE")))</f>
        <v>NO TRADE</v>
      </c>
      <c r="I1411" s="1">
        <f>IF((C1412-B1412)&gt;500,1,0)</f>
        <v>0</v>
      </c>
      <c r="J1411" s="1">
        <f>STDEV(E1407:E1411)</f>
        <v>1006.3554541015814</v>
      </c>
      <c r="K1411" s="1">
        <f>STDEV(E1404:E1411)</f>
        <v>1533.8957871101563</v>
      </c>
      <c r="L1411" s="1">
        <f>IFERROR((E1411-D1411)/(C1411-D1411),0)</f>
        <v>0.32281205164992827</v>
      </c>
      <c r="M1411" s="1">
        <f>D1411/E1411-1</f>
        <v>-3.8569004234019211E-3</v>
      </c>
      <c r="N1411" s="1">
        <f>SUM(L1402:L1411)</f>
        <v>4.0484679183489716</v>
      </c>
      <c r="O1411" s="1">
        <f>SUM(M1402:M1411)</f>
        <v>-7.3756655093536683E-2</v>
      </c>
      <c r="P1411" s="1">
        <f>(J1411-$P$2)/($P$1-$P$2)</f>
        <v>0.28115252425861043</v>
      </c>
      <c r="Q1411" s="1">
        <f>(K1411-Q$2)/(Q$1-Q$2)</f>
        <v>0.39164352710848427</v>
      </c>
      <c r="R1411" s="1">
        <f>IFERROR((N1411-R$2)/(R$1-R$2),0)</f>
        <v>0.33196951370712685</v>
      </c>
      <c r="S1411" s="1">
        <f>IFERROR((O1411-S$2)/(S$1-S$2),0)</f>
        <v>0.78973842313641684</v>
      </c>
    </row>
    <row r="1412" spans="1:19" x14ac:dyDescent="0.25">
      <c r="A1412" s="2">
        <v>41894</v>
      </c>
      <c r="B1412" s="1">
        <v>58336</v>
      </c>
      <c r="C1412" s="1">
        <v>58336</v>
      </c>
      <c r="D1412" s="1">
        <v>56666</v>
      </c>
      <c r="E1412" s="1">
        <v>56928</v>
      </c>
      <c r="F1412" s="1">
        <f>IF((C1413-B1413)&gt;500,500,(E1413-B1413))</f>
        <v>500</v>
      </c>
      <c r="G1412" s="1">
        <f>(E1413-B1413)</f>
        <v>1019</v>
      </c>
      <c r="H1412" s="1" t="str">
        <f>IF(AND(S1412&lt;0.69,P1412&gt;=0.46),"TRADE",IF(AND(S1412&lt;0.69,P1412&lt;0.11,Q1412&gt;=0.26),"TRADE",IF(AND(S1412&lt;0.69,P1412&lt;0.46,P1412&gt;=0.11,R1412&lt;0.84),"TRADE","NO TRADE")))</f>
        <v>NO TRADE</v>
      </c>
      <c r="I1412" s="1">
        <f>IF((C1413-B1413)&gt;500,1,0)</f>
        <v>1</v>
      </c>
      <c r="J1412" s="1">
        <f>STDEV(E1408:E1412)</f>
        <v>840.71416069910458</v>
      </c>
      <c r="K1412" s="1">
        <f>STDEV(E1405:E1412)</f>
        <v>1636.8582275636634</v>
      </c>
      <c r="L1412" s="1">
        <f>IFERROR((E1412-D1412)/(C1412-D1412),0)</f>
        <v>0.15688622754491019</v>
      </c>
      <c r="M1412" s="1">
        <f>D1412/E1412-1</f>
        <v>-4.602304665542456E-3</v>
      </c>
      <c r="N1412" s="1">
        <f>SUM(L1403:L1412)</f>
        <v>3.3378327783725141</v>
      </c>
      <c r="O1412" s="1">
        <f>SUM(M1403:M1412)</f>
        <v>-6.1797805862720989E-2</v>
      </c>
      <c r="P1412" s="1">
        <f>(J1412-$P$2)/($P$1-$P$2)</f>
        <v>0.23168335794910899</v>
      </c>
      <c r="Q1412" s="1">
        <f>(K1412-Q$2)/(Q$1-Q$2)</f>
        <v>0.42060519901423971</v>
      </c>
      <c r="R1412" s="1">
        <f>IFERROR((N1412-R$2)/(R$1-R$2),0)</f>
        <v>0.22088871999246085</v>
      </c>
      <c r="S1412" s="1">
        <f>IFERROR((O1412-S$2)/(S$1-S$2),0)</f>
        <v>0.84160939580554561</v>
      </c>
    </row>
    <row r="1413" spans="1:19" x14ac:dyDescent="0.25">
      <c r="A1413" s="2">
        <v>41897</v>
      </c>
      <c r="B1413" s="1">
        <v>56930</v>
      </c>
      <c r="C1413" s="1">
        <v>57949</v>
      </c>
      <c r="D1413" s="1">
        <v>56852</v>
      </c>
      <c r="E1413" s="1">
        <v>57949</v>
      </c>
      <c r="F1413" s="1">
        <f>IF((C1414-B1414)&gt;500,500,(E1414-B1414))</f>
        <v>500</v>
      </c>
      <c r="G1413" s="1">
        <f>(E1414-B1414)</f>
        <v>1166</v>
      </c>
      <c r="H1413" s="1" t="str">
        <f>IF(AND(S1413&lt;0.69,P1413&gt;=0.46),"TRADE",IF(AND(S1413&lt;0.69,P1413&lt;0.11,Q1413&gt;=0.26),"TRADE",IF(AND(S1413&lt;0.69,P1413&lt;0.46,P1413&gt;=0.11,R1413&lt;0.84),"TRADE","NO TRADE")))</f>
        <v>NO TRADE</v>
      </c>
      <c r="I1413" s="1">
        <f>IF((C1414-B1414)&gt;500,1,0)</f>
        <v>1</v>
      </c>
      <c r="J1413" s="1">
        <f>STDEV(E1409:E1413)</f>
        <v>663.39030743597687</v>
      </c>
      <c r="K1413" s="1">
        <f>STDEV(E1406:E1413)</f>
        <v>1336.271037519816</v>
      </c>
      <c r="L1413" s="1">
        <f>IFERROR((E1413-D1413)/(C1413-D1413),0)</f>
        <v>1</v>
      </c>
      <c r="M1413" s="1">
        <f>D1413/E1413-1</f>
        <v>-1.8930438834147245E-2</v>
      </c>
      <c r="N1413" s="1">
        <f>SUM(L1404:L1413)</f>
        <v>4.3378327783725137</v>
      </c>
      <c r="O1413" s="1">
        <f>SUM(M1404:M1413)</f>
        <v>-8.0728244696868234E-2</v>
      </c>
      <c r="P1413" s="1">
        <f>(J1413-$P$2)/($P$1-$P$2)</f>
        <v>0.17872516734623287</v>
      </c>
      <c r="Q1413" s="1">
        <f>(K1413-Q$2)/(Q$1-Q$2)</f>
        <v>0.33605487620935387</v>
      </c>
      <c r="R1413" s="1">
        <f>IFERROR((N1413-R$2)/(R$1-R$2),0)</f>
        <v>0.3772007111477898</v>
      </c>
      <c r="S1413" s="1">
        <f>IFERROR((O1413-S$2)/(S$1-S$2),0)</f>
        <v>0.75949946562510728</v>
      </c>
    </row>
    <row r="1414" spans="1:19" x14ac:dyDescent="0.25">
      <c r="A1414" s="2">
        <v>41898</v>
      </c>
      <c r="B1414" s="1">
        <v>57949</v>
      </c>
      <c r="C1414" s="1">
        <v>60243</v>
      </c>
      <c r="D1414" s="1">
        <v>57946</v>
      </c>
      <c r="E1414" s="1">
        <v>59115</v>
      </c>
      <c r="F1414" s="1">
        <f>IF((C1415-B1415)&gt;500,500,(E1415-B1415))</f>
        <v>500</v>
      </c>
      <c r="G1414" s="1">
        <f>(E1415-B1415)</f>
        <v>-7</v>
      </c>
      <c r="H1414" s="1" t="str">
        <f>IF(AND(S1414&lt;0.69,P1414&gt;=0.46),"TRADE",IF(AND(S1414&lt;0.69,P1414&lt;0.11,Q1414&gt;=0.26),"TRADE",IF(AND(S1414&lt;0.69,P1414&lt;0.46,P1414&gt;=0.11,R1414&lt;0.84),"TRADE","NO TRADE")))</f>
        <v>NO TRADE</v>
      </c>
      <c r="I1414" s="1">
        <f>IF((C1415-B1415)&gt;500,1,0)</f>
        <v>1</v>
      </c>
      <c r="J1414" s="1">
        <f>STDEV(E1410:E1414)</f>
        <v>789.37050869664495</v>
      </c>
      <c r="K1414" s="1">
        <f>STDEV(E1407:E1414)</f>
        <v>1095.249408973656</v>
      </c>
      <c r="L1414" s="1">
        <f>IFERROR((E1414-D1414)/(C1414-D1414),0)</f>
        <v>0.50892468437091853</v>
      </c>
      <c r="M1414" s="1">
        <f>D1414/E1414-1</f>
        <v>-1.9775014801657775E-2</v>
      </c>
      <c r="N1414" s="1">
        <f>SUM(L1405:L1414)</f>
        <v>4.1044497704357408</v>
      </c>
      <c r="O1414" s="1">
        <f>SUM(M1405:M1414)</f>
        <v>-8.4912591280870586E-2</v>
      </c>
      <c r="P1414" s="1">
        <f>(J1414-$P$2)/($P$1-$P$2)</f>
        <v>0.21634945414001894</v>
      </c>
      <c r="Q1414" s="1">
        <f>(K1414-Q$2)/(Q$1-Q$2)</f>
        <v>0.26825938401434563</v>
      </c>
      <c r="R1414" s="1">
        <f>IFERROR((N1414-R$2)/(R$1-R$2),0)</f>
        <v>0.34072014847537285</v>
      </c>
      <c r="S1414" s="1">
        <f>IFERROR((O1414-S$2)/(S$1-S$2),0)</f>
        <v>0.74135004981529329</v>
      </c>
    </row>
    <row r="1415" spans="1:19" x14ac:dyDescent="0.25">
      <c r="A1415" s="2">
        <v>41899</v>
      </c>
      <c r="B1415" s="1">
        <v>59115</v>
      </c>
      <c r="C1415" s="1">
        <v>60025</v>
      </c>
      <c r="D1415" s="1">
        <v>59096</v>
      </c>
      <c r="E1415" s="1">
        <v>59108</v>
      </c>
      <c r="F1415" s="1">
        <f>IF((C1416-B1416)&gt;500,500,(E1416-B1416))</f>
        <v>-733</v>
      </c>
      <c r="G1415" s="1">
        <f>(E1416-B1416)</f>
        <v>-733</v>
      </c>
      <c r="H1415" s="1" t="str">
        <f>IF(AND(S1415&lt;0.69,P1415&gt;=0.46),"TRADE",IF(AND(S1415&lt;0.69,P1415&lt;0.11,Q1415&gt;=0.26),"TRADE",IF(AND(S1415&lt;0.69,P1415&lt;0.46,P1415&gt;=0.11,R1415&lt;0.84),"TRADE","NO TRADE")))</f>
        <v>NO TRADE</v>
      </c>
      <c r="I1415" s="1">
        <f>IF((C1416-B1416)&gt;500,1,0)</f>
        <v>0</v>
      </c>
      <c r="J1415" s="1">
        <f>STDEV(E1411:E1415)</f>
        <v>911.48905643457954</v>
      </c>
      <c r="K1415" s="1">
        <f>STDEV(E1408:E1415)</f>
        <v>767.22513691502945</v>
      </c>
      <c r="L1415" s="1">
        <f>IFERROR((E1415-D1415)/(C1415-D1415),0)</f>
        <v>1.2917115177610334E-2</v>
      </c>
      <c r="M1415" s="1">
        <f>D1415/E1415-1</f>
        <v>-2.0301820396562142E-4</v>
      </c>
      <c r="N1415" s="1">
        <f>SUM(L1406:L1415)</f>
        <v>3.5405133593927358</v>
      </c>
      <c r="O1415" s="1">
        <f>SUM(M1406:M1415)</f>
        <v>-7.4798162001937674E-2</v>
      </c>
      <c r="P1415" s="1">
        <f>(J1415-$P$2)/($P$1-$P$2)</f>
        <v>0.25282044892296807</v>
      </c>
      <c r="Q1415" s="1">
        <f>(K1415-Q$2)/(Q$1-Q$2)</f>
        <v>0.17599145308106515</v>
      </c>
      <c r="R1415" s="1">
        <f>IFERROR((N1415-R$2)/(R$1-R$2),0)</f>
        <v>0.25257012518025068</v>
      </c>
      <c r="S1415" s="1">
        <f>IFERROR((O1415-S$2)/(S$1-S$2),0)</f>
        <v>0.78522093359058609</v>
      </c>
    </row>
    <row r="1416" spans="1:19" x14ac:dyDescent="0.25">
      <c r="A1416" s="2">
        <v>41900</v>
      </c>
      <c r="B1416" s="1">
        <v>59108</v>
      </c>
      <c r="C1416" s="1">
        <v>59267</v>
      </c>
      <c r="D1416" s="1">
        <v>58118</v>
      </c>
      <c r="E1416" s="1">
        <v>58375</v>
      </c>
      <c r="F1416" s="1">
        <f>IF((C1417-B1417)&gt;500,500,(E1417-B1417))</f>
        <v>-567</v>
      </c>
      <c r="G1416" s="1">
        <f>(E1417-B1417)</f>
        <v>-567</v>
      </c>
      <c r="H1416" s="1" t="str">
        <f>IF(AND(S1416&lt;0.69,P1416&gt;=0.46),"TRADE",IF(AND(S1416&lt;0.69,P1416&lt;0.11,Q1416&gt;=0.26),"TRADE",IF(AND(S1416&lt;0.69,P1416&lt;0.46,P1416&gt;=0.11,R1416&lt;0.84),"TRADE","NO TRADE")))</f>
        <v>NO TRADE</v>
      </c>
      <c r="I1416" s="1">
        <f>IF((C1417-B1417)&gt;500,1,0)</f>
        <v>0</v>
      </c>
      <c r="J1416" s="1">
        <f>STDEV(E1412:E1416)</f>
        <v>912.16418478254229</v>
      </c>
      <c r="K1416" s="1">
        <f>STDEV(E1409:E1416)</f>
        <v>704.16605945310528</v>
      </c>
      <c r="L1416" s="1">
        <f>IFERROR((E1416-D1416)/(C1416-D1416),0)</f>
        <v>0.22367275892080069</v>
      </c>
      <c r="M1416" s="1">
        <f>D1416/E1416-1</f>
        <v>-4.402569593147776E-3</v>
      </c>
      <c r="N1416" s="1">
        <f>SUM(L1407:L1416)</f>
        <v>3.7085799195897442</v>
      </c>
      <c r="O1416" s="1">
        <f>SUM(M1407:M1416)</f>
        <v>-7.8197442121401228E-2</v>
      </c>
      <c r="P1416" s="1">
        <f>(J1416-$P$2)/($P$1-$P$2)</f>
        <v>0.25302207761011236</v>
      </c>
      <c r="Q1416" s="1">
        <f>(K1416-Q$2)/(Q$1-Q$2)</f>
        <v>0.15825395284226171</v>
      </c>
      <c r="R1416" s="1">
        <f>IFERROR((N1416-R$2)/(R$1-R$2),0)</f>
        <v>0.27884094385127206</v>
      </c>
      <c r="S1416" s="1">
        <f>IFERROR((O1416-S$2)/(S$1-S$2),0)</f>
        <v>0.77047670839230753</v>
      </c>
    </row>
    <row r="1417" spans="1:19" x14ac:dyDescent="0.25">
      <c r="A1417" s="2">
        <v>41901</v>
      </c>
      <c r="B1417" s="1">
        <v>58356</v>
      </c>
      <c r="C1417" s="1">
        <v>58516</v>
      </c>
      <c r="D1417" s="1">
        <v>57514</v>
      </c>
      <c r="E1417" s="1">
        <v>57789</v>
      </c>
      <c r="F1417" s="1">
        <f>IF((C1418-B1418)&gt;500,500,(E1418-B1418))</f>
        <v>-970</v>
      </c>
      <c r="G1417" s="1">
        <f>(E1418-B1418)</f>
        <v>-970</v>
      </c>
      <c r="H1417" s="1" t="str">
        <f>IF(AND(S1417&lt;0.69,P1417&gt;=0.46),"TRADE",IF(AND(S1417&lt;0.69,P1417&lt;0.11,Q1417&gt;=0.26),"TRADE",IF(AND(S1417&lt;0.69,P1417&lt;0.46,P1417&gt;=0.11,R1417&lt;0.84),"TRADE","NO TRADE")))</f>
        <v>NO TRADE</v>
      </c>
      <c r="I1417" s="1">
        <f>IF((C1418-B1418)&gt;500,1,0)</f>
        <v>0</v>
      </c>
      <c r="J1417" s="1">
        <f>STDEV(E1413:E1417)</f>
        <v>625.9506370313876</v>
      </c>
      <c r="K1417" s="1">
        <f>STDEV(E1410:E1417)</f>
        <v>712.74018508049016</v>
      </c>
      <c r="L1417" s="1">
        <f>IFERROR((E1417-D1417)/(C1417-D1417),0)</f>
        <v>0.2744510978043912</v>
      </c>
      <c r="M1417" s="1">
        <f>D1417/E1417-1</f>
        <v>-4.7586911003824062E-3</v>
      </c>
      <c r="N1417" s="1">
        <f>SUM(L1408:L1417)</f>
        <v>3.425779108997189</v>
      </c>
      <c r="O1417" s="1">
        <f>SUM(M1408:M1417)</f>
        <v>-7.57381773205279E-2</v>
      </c>
      <c r="P1417" s="1">
        <f>(J1417-$P$2)/($P$1-$P$2)</f>
        <v>0.16754372071675458</v>
      </c>
      <c r="Q1417" s="1">
        <f>(K1417-Q$2)/(Q$1-Q$2)</f>
        <v>0.16066571592990125</v>
      </c>
      <c r="R1417" s="1">
        <f>IFERROR((N1417-R$2)/(R$1-R$2),0)</f>
        <v>0.23463578604720867</v>
      </c>
      <c r="S1417" s="1">
        <f>IFERROR((O1417-S$2)/(S$1-S$2),0)</f>
        <v>0.78114365926777651</v>
      </c>
    </row>
    <row r="1418" spans="1:19" x14ac:dyDescent="0.25">
      <c r="A1418" s="2">
        <v>41904</v>
      </c>
      <c r="B1418" s="1">
        <v>57788</v>
      </c>
      <c r="C1418" s="1">
        <v>57788</v>
      </c>
      <c r="D1418" s="1">
        <v>55974</v>
      </c>
      <c r="E1418" s="1">
        <v>56818</v>
      </c>
      <c r="F1418" s="1">
        <f>IF((C1419-B1419)&gt;500,500,(E1419-B1419))</f>
        <v>500</v>
      </c>
      <c r="G1418" s="1">
        <f>(E1419-B1419)</f>
        <v>-277</v>
      </c>
      <c r="H1418" s="1" t="str">
        <f>IF(AND(S1418&lt;0.69,P1418&gt;=0.46),"TRADE",IF(AND(S1418&lt;0.69,P1418&lt;0.11,Q1418&gt;=0.26),"TRADE",IF(AND(S1418&lt;0.69,P1418&lt;0.46,P1418&gt;=0.11,R1418&lt;0.84),"TRADE","NO TRADE")))</f>
        <v>NO TRADE</v>
      </c>
      <c r="I1418" s="1">
        <f>IF((C1419-B1419)&gt;500,1,0)</f>
        <v>1</v>
      </c>
      <c r="J1418" s="1">
        <f>STDEV(E1414:E1418)</f>
        <v>969.89097325421062</v>
      </c>
      <c r="K1418" s="1">
        <f>STDEV(E1411:E1418)</f>
        <v>869.85777778406316</v>
      </c>
      <c r="L1418" s="1">
        <f>IFERROR((E1418-D1418)/(C1418-D1418),0)</f>
        <v>0.46527012127894157</v>
      </c>
      <c r="M1418" s="1">
        <f>D1418/E1418-1</f>
        <v>-1.4854447534232151E-2</v>
      </c>
      <c r="N1418" s="1">
        <f>SUM(L1409:L1418)</f>
        <v>3.8901879038334086</v>
      </c>
      <c r="O1418" s="1">
        <f>SUM(M1409:M1418)</f>
        <v>-9.0558837075799703E-2</v>
      </c>
      <c r="P1418" s="1">
        <f>(J1418-$P$2)/($P$1-$P$2)</f>
        <v>0.27026232031021963</v>
      </c>
      <c r="Q1418" s="1">
        <f>(K1418-Q$2)/(Q$1-Q$2)</f>
        <v>0.20486035768917196</v>
      </c>
      <c r="R1418" s="1">
        <f>IFERROR((N1418-R$2)/(R$1-R$2),0)</f>
        <v>0.30722844947810485</v>
      </c>
      <c r="S1418" s="1">
        <f>IFERROR((O1418-S$2)/(S$1-S$2),0)</f>
        <v>0.71685971168499363</v>
      </c>
    </row>
    <row r="1419" spans="1:19" x14ac:dyDescent="0.25">
      <c r="A1419" s="2">
        <v>41905</v>
      </c>
      <c r="B1419" s="1">
        <v>56818</v>
      </c>
      <c r="C1419" s="1">
        <v>57332</v>
      </c>
      <c r="D1419" s="1">
        <v>56086</v>
      </c>
      <c r="E1419" s="1">
        <v>56541</v>
      </c>
      <c r="F1419" s="1">
        <f>IF((C1420-B1420)&gt;500,500,(E1420-B1420))</f>
        <v>500</v>
      </c>
      <c r="G1419" s="1">
        <f>(E1420-B1420)</f>
        <v>285</v>
      </c>
      <c r="H1419" s="1" t="str">
        <f>IF(AND(S1419&lt;0.69,P1419&gt;=0.46),"TRADE",IF(AND(S1419&lt;0.69,P1419&lt;0.11,Q1419&gt;=0.26),"TRADE",IF(AND(S1419&lt;0.69,P1419&lt;0.46,P1419&gt;=0.11,R1419&lt;0.84),"TRADE","NO TRADE")))</f>
        <v>NO TRADE</v>
      </c>
      <c r="I1419" s="1">
        <f>IF((C1420-B1420)&gt;500,1,0)</f>
        <v>1</v>
      </c>
      <c r="J1419" s="1">
        <f>STDEV(E1415:E1419)</f>
        <v>1068.1505979963686</v>
      </c>
      <c r="K1419" s="1">
        <f>STDEV(E1412:E1419)</f>
        <v>1006.8769874503752</v>
      </c>
      <c r="L1419" s="1">
        <f>IFERROR((E1419-D1419)/(C1419-D1419),0)</f>
        <v>0.3651685393258427</v>
      </c>
      <c r="M1419" s="1">
        <f>D1419/E1419-1</f>
        <v>-8.0472577421694114E-3</v>
      </c>
      <c r="N1419" s="1">
        <f>SUM(L1410:L1419)</f>
        <v>3.9415311675019149</v>
      </c>
      <c r="O1419" s="1">
        <f>SUM(M1410:M1419)</f>
        <v>-9.2300279833989252E-2</v>
      </c>
      <c r="P1419" s="1">
        <f>(J1419-$P$2)/($P$1-$P$2)</f>
        <v>0.29960779098381635</v>
      </c>
      <c r="Q1419" s="1">
        <f>(K1419-Q$2)/(Q$1-Q$2)</f>
        <v>0.24340164884022561</v>
      </c>
      <c r="R1419" s="1">
        <f>IFERROR((N1419-R$2)/(R$1-R$2),0)</f>
        <v>0.31525401725454211</v>
      </c>
      <c r="S1419" s="1">
        <f>IFERROR((O1419-S$2)/(S$1-S$2),0)</f>
        <v>0.70930628175444999</v>
      </c>
    </row>
    <row r="1420" spans="1:19" x14ac:dyDescent="0.25">
      <c r="A1420" s="2">
        <v>41906</v>
      </c>
      <c r="B1420" s="1">
        <v>56539</v>
      </c>
      <c r="C1420" s="1">
        <v>57131</v>
      </c>
      <c r="D1420" s="1">
        <v>55934</v>
      </c>
      <c r="E1420" s="1">
        <v>56824</v>
      </c>
      <c r="F1420" s="1">
        <f>IF((C1421-B1421)&gt;500,500,(E1421-B1421))</f>
        <v>-860</v>
      </c>
      <c r="G1420" s="1">
        <f>(E1421-B1421)</f>
        <v>-860</v>
      </c>
      <c r="H1420" s="1" t="str">
        <f>IF(AND(S1420&lt;0.69,P1420&gt;=0.46),"TRADE",IF(AND(S1420&lt;0.69,P1420&lt;0.11,Q1420&gt;=0.26),"TRADE",IF(AND(S1420&lt;0.69,P1420&lt;0.46,P1420&gt;=0.11,R1420&lt;0.84),"TRADE","NO TRADE")))</f>
        <v>NO TRADE</v>
      </c>
      <c r="I1420" s="1">
        <f>IF((C1421-B1421)&gt;500,1,0)</f>
        <v>0</v>
      </c>
      <c r="J1420" s="1">
        <f>STDEV(E1416:E1420)</f>
        <v>778.62783150873827</v>
      </c>
      <c r="K1420" s="1">
        <f>STDEV(E1413:E1420)</f>
        <v>1020.7313117144422</v>
      </c>
      <c r="L1420" s="1">
        <f>IFERROR((E1420-D1420)/(C1420-D1420),0)</f>
        <v>0.74352548036758559</v>
      </c>
      <c r="M1420" s="1">
        <f>D1420/E1420-1</f>
        <v>-1.5662396170632142E-2</v>
      </c>
      <c r="N1420" s="1">
        <f>SUM(L1411:L1420)</f>
        <v>4.0736280764409285</v>
      </c>
      <c r="O1420" s="1">
        <f>SUM(M1411:M1420)</f>
        <v>-9.5093039069278906E-2</v>
      </c>
      <c r="P1420" s="1">
        <f>(J1420-$P$2)/($P$1-$P$2)</f>
        <v>0.21314112804269389</v>
      </c>
      <c r="Q1420" s="1">
        <f>(K1420-Q$2)/(Q$1-Q$2)</f>
        <v>0.24729864654195591</v>
      </c>
      <c r="R1420" s="1">
        <f>IFERROR((N1420-R$2)/(R$1-R$2),0)</f>
        <v>0.33590234811626352</v>
      </c>
      <c r="S1420" s="1">
        <f>IFERROR((O1420-S$2)/(S$1-S$2),0)</f>
        <v>0.69719281371340458</v>
      </c>
    </row>
    <row r="1421" spans="1:19" x14ac:dyDescent="0.25">
      <c r="A1421" s="2">
        <v>41907</v>
      </c>
      <c r="B1421" s="1">
        <v>56822</v>
      </c>
      <c r="C1421" s="1">
        <v>56822</v>
      </c>
      <c r="D1421" s="1">
        <v>55876</v>
      </c>
      <c r="E1421" s="1">
        <v>55962</v>
      </c>
      <c r="F1421" s="1">
        <f>IF((C1422-B1422)&gt;500,500,(E1422-B1422))</f>
        <v>500</v>
      </c>
      <c r="G1421" s="1">
        <f>(E1422-B1422)</f>
        <v>1247</v>
      </c>
      <c r="H1421" s="1" t="str">
        <f>IF(AND(S1421&lt;0.69,P1421&gt;=0.46),"TRADE",IF(AND(S1421&lt;0.69,P1421&lt;0.11,Q1421&gt;=0.26),"TRADE",IF(AND(S1421&lt;0.69,P1421&lt;0.46,P1421&gt;=0.11,R1421&lt;0.84),"TRADE","NO TRADE")))</f>
        <v>NO TRADE</v>
      </c>
      <c r="I1421" s="1">
        <f>IF((C1422-B1422)&gt;500,1,0)</f>
        <v>1</v>
      </c>
      <c r="J1421" s="1">
        <f>STDEV(E1417:E1421)</f>
        <v>660.96043754524374</v>
      </c>
      <c r="K1421" s="1">
        <f>STDEV(E1414:E1421)</f>
        <v>1208.0020104051389</v>
      </c>
      <c r="L1421" s="1">
        <f>IFERROR((E1421-D1421)/(C1421-D1421),0)</f>
        <v>9.0909090909090912E-2</v>
      </c>
      <c r="M1421" s="1">
        <f>D1421/E1421-1</f>
        <v>-1.5367570851649859E-3</v>
      </c>
      <c r="N1421" s="1">
        <f>SUM(L1412:L1421)</f>
        <v>3.8417251157000916</v>
      </c>
      <c r="O1421" s="1">
        <f>SUM(M1412:M1421)</f>
        <v>-9.2772895731041971E-2</v>
      </c>
      <c r="P1421" s="1">
        <f>(J1421-$P$2)/($P$1-$P$2)</f>
        <v>0.17799948092308321</v>
      </c>
      <c r="Q1421" s="1">
        <f>(K1421-Q$2)/(Q$1-Q$2)</f>
        <v>0.29997487011583873</v>
      </c>
      <c r="R1421" s="1">
        <f>IFERROR((N1421-R$2)/(R$1-R$2),0)</f>
        <v>0.29965313456804721</v>
      </c>
      <c r="S1421" s="1">
        <f>IFERROR((O1421-S$2)/(S$1-S$2),0)</f>
        <v>0.70725633147864531</v>
      </c>
    </row>
    <row r="1422" spans="1:19" x14ac:dyDescent="0.25">
      <c r="A1422" s="2">
        <v>41908</v>
      </c>
      <c r="B1422" s="1">
        <v>55965</v>
      </c>
      <c r="C1422" s="1">
        <v>57489</v>
      </c>
      <c r="D1422" s="1">
        <v>55946</v>
      </c>
      <c r="E1422" s="1">
        <v>57212</v>
      </c>
      <c r="F1422" s="1">
        <f>IF((C1423-B1423)&gt;500,500,(E1423-B1423))</f>
        <v>-2586</v>
      </c>
      <c r="G1422" s="1">
        <f>(E1423-B1423)</f>
        <v>-2586</v>
      </c>
      <c r="H1422" s="1" t="str">
        <f>IF(AND(S1422&lt;0.69,P1422&gt;=0.46),"TRADE",IF(AND(S1422&lt;0.69,P1422&lt;0.11,Q1422&gt;=0.26),"TRADE",IF(AND(S1422&lt;0.69,P1422&lt;0.46,P1422&gt;=0.11,R1422&lt;0.84),"TRADE","NO TRADE")))</f>
        <v>TRADE</v>
      </c>
      <c r="I1422" s="1">
        <f>IF((C1423-B1423)&gt;500,1,0)</f>
        <v>0</v>
      </c>
      <c r="J1422" s="1">
        <f>STDEV(E1418:E1422)</f>
        <v>462.94686520161252</v>
      </c>
      <c r="K1422" s="1">
        <f>STDEV(E1415:E1422)</f>
        <v>1034.4096919085232</v>
      </c>
      <c r="L1422" s="1">
        <f>IFERROR((E1422-D1422)/(C1422-D1422),0)</f>
        <v>0.82047958522359044</v>
      </c>
      <c r="M1422" s="1">
        <f>D1422/E1422-1</f>
        <v>-2.2128224847933975E-2</v>
      </c>
      <c r="N1422" s="1">
        <f>SUM(L1413:L1422)</f>
        <v>4.5053184733787717</v>
      </c>
      <c r="O1422" s="1">
        <f>SUM(M1413:M1422)</f>
        <v>-0.11029881591343349</v>
      </c>
      <c r="P1422" s="1">
        <f>(J1422-$P$2)/($P$1-$P$2)</f>
        <v>0.11886225649919376</v>
      </c>
      <c r="Q1422" s="1">
        <f>(K1422-Q$2)/(Q$1-Q$2)</f>
        <v>0.25114615401786933</v>
      </c>
      <c r="R1422" s="1">
        <f>IFERROR((N1422-R$2)/(R$1-R$2),0)</f>
        <v>0.40338073362425214</v>
      </c>
      <c r="S1422" s="1">
        <f>IFERROR((O1422-S$2)/(S$1-S$2),0)</f>
        <v>0.63123843801447999</v>
      </c>
    </row>
    <row r="1423" spans="1:19" x14ac:dyDescent="0.25">
      <c r="A1423" s="2">
        <v>41911</v>
      </c>
      <c r="B1423" s="1">
        <v>57211</v>
      </c>
      <c r="C1423" s="1">
        <v>57211</v>
      </c>
      <c r="D1423" s="1">
        <v>54124</v>
      </c>
      <c r="E1423" s="1">
        <v>54625</v>
      </c>
      <c r="F1423" s="1">
        <f>IF((C1424-B1424)&gt;500,500,(E1424-B1424))</f>
        <v>-510</v>
      </c>
      <c r="G1423" s="1">
        <f>(E1424-B1424)</f>
        <v>-510</v>
      </c>
      <c r="H1423" s="1" t="str">
        <f>IF(AND(S1423&lt;0.69,P1423&gt;=0.46),"TRADE",IF(AND(S1423&lt;0.69,P1423&lt;0.11,Q1423&gt;=0.26),"TRADE",IF(AND(S1423&lt;0.69,P1423&lt;0.46,P1423&gt;=0.11,R1423&lt;0.84),"TRADE","NO TRADE")))</f>
        <v>TRADE</v>
      </c>
      <c r="I1423" s="1">
        <f>IF((C1424-B1424)&gt;500,1,0)</f>
        <v>0</v>
      </c>
      <c r="J1423" s="1">
        <f>STDEV(E1419:E1423)</f>
        <v>1007.6818446315285</v>
      </c>
      <c r="K1423" s="1">
        <f>STDEV(E1416:E1423)</f>
        <v>1141.5074932486677</v>
      </c>
      <c r="L1423" s="1">
        <f>IFERROR((E1423-D1423)/(C1423-D1423),0)</f>
        <v>0.16229348882410108</v>
      </c>
      <c r="M1423" s="1">
        <f>D1423/E1423-1</f>
        <v>-9.1716247139588258E-3</v>
      </c>
      <c r="N1423" s="1">
        <f>SUM(L1414:L1423)</f>
        <v>3.6676119622028729</v>
      </c>
      <c r="O1423" s="1">
        <f>SUM(M1414:M1423)</f>
        <v>-0.10054000179324507</v>
      </c>
      <c r="P1423" s="1">
        <f>(J1423-$P$2)/($P$1-$P$2)</f>
        <v>0.28154865394565576</v>
      </c>
      <c r="Q1423" s="1">
        <f>(K1423-Q$2)/(Q$1-Q$2)</f>
        <v>0.28127103616498228</v>
      </c>
      <c r="R1423" s="1">
        <f>IFERROR((N1423-R$2)/(R$1-R$2),0)</f>
        <v>0.27243716085856351</v>
      </c>
      <c r="S1423" s="1">
        <f>IFERROR((O1423-S$2)/(S$1-S$2),0)</f>
        <v>0.67356685697364049</v>
      </c>
    </row>
    <row r="1424" spans="1:19" x14ac:dyDescent="0.25">
      <c r="A1424" s="2">
        <v>41912</v>
      </c>
      <c r="B1424" s="1">
        <v>54626</v>
      </c>
      <c r="C1424" s="1">
        <v>54626</v>
      </c>
      <c r="D1424" s="1">
        <v>53536</v>
      </c>
      <c r="E1424" s="1">
        <v>54116</v>
      </c>
      <c r="F1424" s="1">
        <f>IF((C1425-B1425)&gt;500,500,(E1425-B1425))</f>
        <v>-1257</v>
      </c>
      <c r="G1424" s="1">
        <f>(E1425-B1425)</f>
        <v>-1257</v>
      </c>
      <c r="H1424" s="1" t="str">
        <f>IF(AND(S1424&lt;0.69,P1424&gt;=0.46),"TRADE",IF(AND(S1424&lt;0.69,P1424&lt;0.11,Q1424&gt;=0.26),"TRADE",IF(AND(S1424&lt;0.69,P1424&lt;0.46,P1424&gt;=0.11,R1424&lt;0.84),"TRADE","NO TRADE")))</f>
        <v>NO TRADE</v>
      </c>
      <c r="I1424" s="1">
        <f>IF((C1425-B1425)&gt;500,1,0)</f>
        <v>0</v>
      </c>
      <c r="J1424" s="1">
        <f>STDEV(E1420:E1424)</f>
        <v>1348.2786062235059</v>
      </c>
      <c r="K1424" s="1">
        <f>STDEV(E1417:E1424)</f>
        <v>1270.9206379066882</v>
      </c>
      <c r="L1424" s="1">
        <f>IFERROR((E1424-D1424)/(C1424-D1424),0)</f>
        <v>0.5321100917431193</v>
      </c>
      <c r="M1424" s="1">
        <f>D1424/E1424-1</f>
        <v>-1.0717717495749901E-2</v>
      </c>
      <c r="N1424" s="1">
        <f>SUM(L1415:L1424)</f>
        <v>3.6907973695750735</v>
      </c>
      <c r="O1424" s="1">
        <f>SUM(M1415:M1424)</f>
        <v>-9.1482704487337196E-2</v>
      </c>
      <c r="P1424" s="1">
        <f>(J1424-$P$2)/($P$1-$P$2)</f>
        <v>0.38326868702177513</v>
      </c>
      <c r="Q1424" s="1">
        <f>(K1424-Q$2)/(Q$1-Q$2)</f>
        <v>0.31767286404871509</v>
      </c>
      <c r="R1424" s="1">
        <f>IFERROR((N1424-R$2)/(R$1-R$2),0)</f>
        <v>0.27606131805065964</v>
      </c>
      <c r="S1424" s="1">
        <f>IFERROR((O1424-S$2)/(S$1-S$2),0)</f>
        <v>0.71285247818544628</v>
      </c>
    </row>
    <row r="1425" spans="1:19" x14ac:dyDescent="0.25">
      <c r="A1425" s="2">
        <v>41913</v>
      </c>
      <c r="B1425" s="1">
        <v>54115</v>
      </c>
      <c r="C1425" s="1">
        <v>54115</v>
      </c>
      <c r="D1425" s="1">
        <v>52647</v>
      </c>
      <c r="E1425" s="1">
        <v>52858</v>
      </c>
      <c r="F1425" s="1">
        <f>IF((C1426-B1426)&gt;500,500,(E1426-B1426))</f>
        <v>500</v>
      </c>
      <c r="G1425" s="1">
        <f>(E1426-B1426)</f>
        <v>660</v>
      </c>
      <c r="H1425" s="1" t="str">
        <f>IF(AND(S1425&lt;0.69,P1425&gt;=0.46),"TRADE",IF(AND(S1425&lt;0.69,P1425&lt;0.11,Q1425&gt;=0.26),"TRADE",IF(AND(S1425&lt;0.69,P1425&lt;0.46,P1425&gt;=0.11,R1425&lt;0.84),"TRADE","NO TRADE")))</f>
        <v>NO TRADE</v>
      </c>
      <c r="I1425" s="1">
        <f>IF((C1426-B1426)&gt;500,1,0)</f>
        <v>1</v>
      </c>
      <c r="J1425" s="1">
        <f>STDEV(E1421:E1425)</f>
        <v>1682.1360824855997</v>
      </c>
      <c r="K1425" s="1">
        <f>STDEV(E1418:E1425)</f>
        <v>1570.4945535904105</v>
      </c>
      <c r="L1425" s="1">
        <f>IFERROR((E1425-D1425)/(C1425-D1425),0)</f>
        <v>0.14373297002724797</v>
      </c>
      <c r="M1425" s="1">
        <f>D1425/E1425-1</f>
        <v>-3.9918271595595911E-3</v>
      </c>
      <c r="N1425" s="1">
        <f>SUM(L1416:L1425)</f>
        <v>3.821613224424711</v>
      </c>
      <c r="O1425" s="1">
        <f>SUM(M1416:M1425)</f>
        <v>-9.5271513442931166E-2</v>
      </c>
      <c r="P1425" s="1">
        <f>(J1425-$P$2)/($P$1-$P$2)</f>
        <v>0.48297601650241412</v>
      </c>
      <c r="Q1425" s="1">
        <f>(K1425-Q$2)/(Q$1-Q$2)</f>
        <v>0.40193816913802233</v>
      </c>
      <c r="R1425" s="1">
        <f>IFERROR((N1425-R$2)/(R$1-R$2),0)</f>
        <v>0.29650940479689297</v>
      </c>
      <c r="S1425" s="1">
        <f>IFERROR((O1425-S$2)/(S$1-S$2),0)</f>
        <v>0.69641868911502758</v>
      </c>
    </row>
    <row r="1426" spans="1:19" x14ac:dyDescent="0.25">
      <c r="A1426" s="2">
        <v>41914</v>
      </c>
      <c r="B1426" s="1">
        <v>52859</v>
      </c>
      <c r="C1426" s="1">
        <v>54022</v>
      </c>
      <c r="D1426" s="1">
        <v>52481</v>
      </c>
      <c r="E1426" s="1">
        <v>53519</v>
      </c>
      <c r="F1426" s="1">
        <f>IF((C1427-B1427)&gt;500,500,(E1427-B1427))</f>
        <v>500</v>
      </c>
      <c r="G1426" s="1">
        <f>(E1427-B1427)</f>
        <v>1021</v>
      </c>
      <c r="H1426" s="1" t="str">
        <f>IF(AND(S1426&lt;0.69,P1426&gt;=0.46),"TRADE",IF(AND(S1426&lt;0.69,P1426&lt;0.11,Q1426&gt;=0.26),"TRADE",IF(AND(S1426&lt;0.69,P1426&lt;0.46,P1426&gt;=0.11,R1426&lt;0.84),"TRADE","NO TRADE")))</f>
        <v>TRADE</v>
      </c>
      <c r="I1426" s="1">
        <f>IF((C1427-B1427)&gt;500,1,0)</f>
        <v>1</v>
      </c>
      <c r="J1426" s="1">
        <f>STDEV(E1422:E1426)</f>
        <v>1671.1350932824073</v>
      </c>
      <c r="K1426" s="1">
        <f>STDEV(E1419:E1426)</f>
        <v>1642.3173903707791</v>
      </c>
      <c r="L1426" s="1">
        <f>IFERROR((E1426-D1426)/(C1426-D1426),0)</f>
        <v>0.67358857884490586</v>
      </c>
      <c r="M1426" s="1">
        <f>D1426/E1426-1</f>
        <v>-1.9394981221622198E-2</v>
      </c>
      <c r="N1426" s="1">
        <f>SUM(L1417:L1426)</f>
        <v>4.2715290443488163</v>
      </c>
      <c r="O1426" s="1">
        <f>SUM(M1417:M1426)</f>
        <v>-0.11026392507140559</v>
      </c>
      <c r="P1426" s="1">
        <f>(J1426-$P$2)/($P$1-$P$2)</f>
        <v>0.47969054490723989</v>
      </c>
      <c r="Q1426" s="1">
        <f>(K1426-Q$2)/(Q$1-Q$2)</f>
        <v>0.4221407733596359</v>
      </c>
      <c r="R1426" s="1">
        <f>IFERROR((N1426-R$2)/(R$1-R$2),0)</f>
        <v>0.36683664246151232</v>
      </c>
      <c r="S1426" s="1">
        <f>IFERROR((O1426-S$2)/(S$1-S$2),0)</f>
        <v>0.6313897754783363</v>
      </c>
    </row>
    <row r="1427" spans="1:19" x14ac:dyDescent="0.25">
      <c r="A1427" s="2">
        <v>41915</v>
      </c>
      <c r="B1427" s="1">
        <v>53519</v>
      </c>
      <c r="C1427" s="1">
        <v>54540</v>
      </c>
      <c r="D1427" s="1">
        <v>53368</v>
      </c>
      <c r="E1427" s="1">
        <v>54540</v>
      </c>
      <c r="F1427" s="1">
        <f>IF((C1428-B1428)&gt;500,500,(E1428-B1428))</f>
        <v>500</v>
      </c>
      <c r="G1427" s="1">
        <f>(E1428-B1428)</f>
        <v>2574</v>
      </c>
      <c r="H1427" s="1" t="str">
        <f>IF(AND(S1427&lt;0.69,P1427&gt;=0.46),"TRADE",IF(AND(S1427&lt;0.69,P1427&lt;0.11,Q1427&gt;=0.26),"TRADE",IF(AND(S1427&lt;0.69,P1427&lt;0.46,P1427&gt;=0.11,R1427&lt;0.84),"TRADE","NO TRADE")))</f>
        <v>TRADE</v>
      </c>
      <c r="I1427" s="1">
        <f>IF((C1428-B1428)&gt;500,1,0)</f>
        <v>1</v>
      </c>
      <c r="J1427" s="1">
        <f>STDEV(E1423:E1427)</f>
        <v>742.93559613199318</v>
      </c>
      <c r="K1427" s="1">
        <f>STDEV(E1420:E1427)</f>
        <v>1560.4842654948952</v>
      </c>
      <c r="L1427" s="1">
        <f>IFERROR((E1427-D1427)/(C1427-D1427),0)</f>
        <v>1</v>
      </c>
      <c r="M1427" s="1">
        <f>D1427/E1427-1</f>
        <v>-2.1488815548221463E-2</v>
      </c>
      <c r="N1427" s="1">
        <f>SUM(L1418:L1427)</f>
        <v>4.9970779465444251</v>
      </c>
      <c r="O1427" s="1">
        <f>SUM(M1418:M1427)</f>
        <v>-0.12699404951924465</v>
      </c>
      <c r="P1427" s="1">
        <f>(J1427-$P$2)/($P$1-$P$2)</f>
        <v>0.2024815570411572</v>
      </c>
      <c r="Q1427" s="1">
        <f>(K1427-Q$2)/(Q$1-Q$2)</f>
        <v>0.39912243673864012</v>
      </c>
      <c r="R1427" s="1">
        <f>IFERROR((N1427-R$2)/(R$1-R$2),0)</f>
        <v>0.48024863604427104</v>
      </c>
      <c r="S1427" s="1">
        <f>IFERROR((O1427-S$2)/(S$1-S$2),0)</f>
        <v>0.55882361035361805</v>
      </c>
    </row>
    <row r="1428" spans="1:19" x14ac:dyDescent="0.25">
      <c r="A1428" s="2">
        <v>41918</v>
      </c>
      <c r="B1428" s="1">
        <v>54542</v>
      </c>
      <c r="C1428" s="1">
        <v>58897</v>
      </c>
      <c r="D1428" s="1">
        <v>54542</v>
      </c>
      <c r="E1428" s="1">
        <v>57116</v>
      </c>
      <c r="F1428" s="1">
        <f>IF((C1429-B1429)&gt;500,500,(E1429-B1429))</f>
        <v>500</v>
      </c>
      <c r="G1428" s="1">
        <f>(E1429-B1429)</f>
        <v>312</v>
      </c>
      <c r="H1428" s="1" t="str">
        <f>IF(AND(S1428&lt;0.69,P1428&gt;=0.46),"TRADE",IF(AND(S1428&lt;0.69,P1428&lt;0.11,Q1428&gt;=0.26),"TRADE",IF(AND(S1428&lt;0.69,P1428&lt;0.46,P1428&gt;=0.11,R1428&lt;0.84),"TRADE","NO TRADE")))</f>
        <v>TRADE</v>
      </c>
      <c r="I1428" s="1">
        <f>IF((C1429-B1429)&gt;500,1,0)</f>
        <v>1</v>
      </c>
      <c r="J1428" s="1">
        <f>STDEV(E1424:E1428)</f>
        <v>1629.9077274496246</v>
      </c>
      <c r="K1428" s="1">
        <f>STDEV(E1421:E1428)</f>
        <v>1612.9260013138501</v>
      </c>
      <c r="L1428" s="1">
        <f>IFERROR((E1428-D1428)/(C1428-D1428),0)</f>
        <v>0.59104477611940298</v>
      </c>
      <c r="M1428" s="1">
        <f>D1428/E1428-1</f>
        <v>-4.5066181105119396E-2</v>
      </c>
      <c r="N1428" s="1">
        <f>SUM(L1419:L1428)</f>
        <v>5.1228526013848859</v>
      </c>
      <c r="O1428" s="1">
        <f>SUM(M1419:M1428)</f>
        <v>-0.15720578309013189</v>
      </c>
      <c r="P1428" s="1">
        <f>(J1428-$P$2)/($P$1-$P$2)</f>
        <v>0.46737789402779389</v>
      </c>
      <c r="Q1428" s="1">
        <f>(K1428-Q$2)/(Q$1-Q$2)</f>
        <v>0.41387345021760563</v>
      </c>
      <c r="R1428" s="1">
        <f>IFERROR((N1428-R$2)/(R$1-R$2),0)</f>
        <v>0.49990872277925769</v>
      </c>
      <c r="S1428" s="1">
        <f>IFERROR((O1428-S$2)/(S$1-S$2),0)</f>
        <v>0.42778156976125575</v>
      </c>
    </row>
    <row r="1429" spans="1:19" x14ac:dyDescent="0.25">
      <c r="A1429" s="2">
        <v>41919</v>
      </c>
      <c r="B1429" s="1">
        <v>57124</v>
      </c>
      <c r="C1429" s="1">
        <v>58318</v>
      </c>
      <c r="D1429" s="1">
        <v>57124</v>
      </c>
      <c r="E1429" s="1">
        <v>57436</v>
      </c>
      <c r="F1429" s="1">
        <f>IF((C1430-B1430)&gt;500,500,(E1430-B1430))</f>
        <v>500</v>
      </c>
      <c r="G1429" s="1">
        <f>(E1430-B1430)</f>
        <v>-381</v>
      </c>
      <c r="H1429" s="1" t="str">
        <f>IF(AND(S1429&lt;0.69,P1429&gt;=0.46),"TRADE",IF(AND(S1429&lt;0.69,P1429&lt;0.11,Q1429&gt;=0.26),"TRADE",IF(AND(S1429&lt;0.69,P1429&lt;0.46,P1429&gt;=0.11,R1429&lt;0.84),"TRADE","NO TRADE")))</f>
        <v>TRADE</v>
      </c>
      <c r="I1429" s="1">
        <f>IF((C1430-B1430)&gt;500,1,0)</f>
        <v>1</v>
      </c>
      <c r="J1429" s="1">
        <f>STDEV(E1425:E1429)</f>
        <v>2083.3077545096403</v>
      </c>
      <c r="K1429" s="1">
        <f>STDEV(E1422:E1429)</f>
        <v>1811.3507785233492</v>
      </c>
      <c r="L1429" s="1">
        <f>IFERROR((E1429-D1429)/(C1429-D1429),0)</f>
        <v>0.2613065326633166</v>
      </c>
      <c r="M1429" s="1">
        <f>D1429/E1429-1</f>
        <v>-5.4321331569050502E-3</v>
      </c>
      <c r="N1429" s="1">
        <f>SUM(L1420:L1429)</f>
        <v>5.0189905947223599</v>
      </c>
      <c r="O1429" s="1">
        <f>SUM(M1420:M1429)</f>
        <v>-0.15459065850486753</v>
      </c>
      <c r="P1429" s="1">
        <f>(J1429-$P$2)/($P$1-$P$2)</f>
        <v>0.60278689067735147</v>
      </c>
      <c r="Q1429" s="1">
        <f>(K1429-Q$2)/(Q$1-Q$2)</f>
        <v>0.46968713596749878</v>
      </c>
      <c r="R1429" s="1">
        <f>IFERROR((N1429-R$2)/(R$1-R$2),0)</f>
        <v>0.4836738457124502</v>
      </c>
      <c r="S1429" s="1">
        <f>IFERROR((O1429-S$2)/(S$1-S$2),0)</f>
        <v>0.43912455546752854</v>
      </c>
    </row>
    <row r="1430" spans="1:19" x14ac:dyDescent="0.25">
      <c r="A1430" s="2">
        <v>41920</v>
      </c>
      <c r="B1430" s="1">
        <v>57440</v>
      </c>
      <c r="C1430" s="1">
        <v>58191</v>
      </c>
      <c r="D1430" s="1">
        <v>56199</v>
      </c>
      <c r="E1430" s="1">
        <v>57059</v>
      </c>
      <c r="F1430" s="1">
        <f>IF((C1431-B1431)&gt;500,500,(E1431-B1431))</f>
        <v>500</v>
      </c>
      <c r="G1430" s="1">
        <f>(E1431-B1431)</f>
        <v>189</v>
      </c>
      <c r="H1430" s="1" t="str">
        <f>IF(AND(S1430&lt;0.69,P1430&gt;=0.46),"TRADE",IF(AND(S1430&lt;0.69,P1430&lt;0.11,Q1430&gt;=0.26),"TRADE",IF(AND(S1430&lt;0.69,P1430&lt;0.46,P1430&gt;=0.11,R1430&lt;0.84),"TRADE","NO TRADE")))</f>
        <v>TRADE</v>
      </c>
      <c r="I1430" s="1">
        <f>IF((C1431-B1431)&gt;500,1,0)</f>
        <v>1</v>
      </c>
      <c r="J1430" s="1">
        <f>STDEV(E1426:E1430)</f>
        <v>1781.4470241912893</v>
      </c>
      <c r="K1430" s="1">
        <f>STDEV(E1423:E1430)</f>
        <v>1787.4540503584581</v>
      </c>
      <c r="L1430" s="1">
        <f>IFERROR((E1430-D1430)/(C1430-D1430),0)</f>
        <v>0.43172690763052207</v>
      </c>
      <c r="M1430" s="1">
        <f>D1430/E1430-1</f>
        <v>-1.5072118333654627E-2</v>
      </c>
      <c r="N1430" s="1">
        <f>SUM(L1421:L1430)</f>
        <v>4.7071920219852972</v>
      </c>
      <c r="O1430" s="1">
        <f>SUM(M1421:M1430)</f>
        <v>-0.15400038066789001</v>
      </c>
      <c r="P1430" s="1">
        <f>(J1430-$P$2)/($P$1-$P$2)</f>
        <v>0.51263546548808892</v>
      </c>
      <c r="Q1430" s="1">
        <f>(K1430-Q$2)/(Q$1-Q$2)</f>
        <v>0.46296537220894535</v>
      </c>
      <c r="R1430" s="1">
        <f>IFERROR((N1430-R$2)/(R$1-R$2),0)</f>
        <v>0.43493598996853022</v>
      </c>
      <c r="S1430" s="1">
        <f>IFERROR((O1430-S$2)/(S$1-S$2),0)</f>
        <v>0.44168485913538946</v>
      </c>
    </row>
    <row r="1431" spans="1:19" x14ac:dyDescent="0.25">
      <c r="A1431" s="2">
        <v>41921</v>
      </c>
      <c r="B1431" s="1">
        <v>57079</v>
      </c>
      <c r="C1431" s="1">
        <v>58246</v>
      </c>
      <c r="D1431" s="1">
        <v>57077</v>
      </c>
      <c r="E1431" s="1">
        <v>57268</v>
      </c>
      <c r="F1431" s="1">
        <f>IF((C1432-B1432)&gt;500,500,(E1432-B1432))</f>
        <v>-1955</v>
      </c>
      <c r="G1431" s="1">
        <f>(E1432-B1432)</f>
        <v>-1955</v>
      </c>
      <c r="H1431" s="1" t="str">
        <f>IF(AND(S1431&lt;0.69,P1431&gt;=0.46),"TRADE",IF(AND(S1431&lt;0.69,P1431&lt;0.11,Q1431&gt;=0.26),"TRADE",IF(AND(S1431&lt;0.69,P1431&lt;0.46,P1431&gt;=0.11,R1431&lt;0.84),"TRADE","NO TRADE")))</f>
        <v>TRADE</v>
      </c>
      <c r="I1431" s="1">
        <f>IF((C1432-B1432)&gt;500,1,0)</f>
        <v>0</v>
      </c>
      <c r="J1431" s="1">
        <f>STDEV(E1427:E1431)</f>
        <v>1207.3260537236824</v>
      </c>
      <c r="K1431" s="1">
        <f>STDEV(E1424:E1431)</f>
        <v>1914.4738180502757</v>
      </c>
      <c r="L1431" s="1">
        <f>IFERROR((E1431-D1431)/(C1431-D1431),0)</f>
        <v>0.16338751069289992</v>
      </c>
      <c r="M1431" s="1">
        <f>D1431/E1431-1</f>
        <v>-3.3351959209331206E-3</v>
      </c>
      <c r="N1431" s="1">
        <f>SUM(L1422:L1431)</f>
        <v>4.779670441769106</v>
      </c>
      <c r="O1431" s="1">
        <f>SUM(M1422:M1431)</f>
        <v>-0.15579881950365815</v>
      </c>
      <c r="P1431" s="1">
        <f>(J1431-$P$2)/($P$1-$P$2)</f>
        <v>0.34117287191352241</v>
      </c>
      <c r="Q1431" s="1">
        <f>(K1431-Q$2)/(Q$1-Q$2)</f>
        <v>0.49869398179932134</v>
      </c>
      <c r="R1431" s="1">
        <f>IFERROR((N1431-R$2)/(R$1-R$2),0)</f>
        <v>0.44626523608072921</v>
      </c>
      <c r="S1431" s="1">
        <f>IFERROR((O1431-S$2)/(S$1-S$2),0)</f>
        <v>0.43388421127231197</v>
      </c>
    </row>
    <row r="1432" spans="1:19" x14ac:dyDescent="0.25">
      <c r="A1432" s="2">
        <v>41922</v>
      </c>
      <c r="B1432" s="1">
        <v>57266</v>
      </c>
      <c r="C1432" s="1">
        <v>57266</v>
      </c>
      <c r="D1432" s="1">
        <v>55311</v>
      </c>
      <c r="E1432" s="1">
        <v>55311</v>
      </c>
      <c r="F1432" s="1">
        <f>IF((C1433-B1433)&gt;500,500,(E1433-B1433))</f>
        <v>500</v>
      </c>
      <c r="G1432" s="1">
        <f>(E1433-B1433)</f>
        <v>2644</v>
      </c>
      <c r="H1432" s="1" t="str">
        <f>IF(AND(S1432&lt;0.69,P1432&gt;=0.46),"TRADE",IF(AND(S1432&lt;0.69,P1432&lt;0.11,Q1432&gt;=0.26),"TRADE",IF(AND(S1432&lt;0.69,P1432&lt;0.46,P1432&gt;=0.11,R1432&lt;0.84),"TRADE","NO TRADE")))</f>
        <v>TRADE</v>
      </c>
      <c r="I1432" s="1">
        <f>IF((C1433-B1433)&gt;500,1,0)</f>
        <v>1</v>
      </c>
      <c r="J1432" s="1">
        <f>STDEV(E1428:E1432)</f>
        <v>866.07707509204977</v>
      </c>
      <c r="K1432" s="1">
        <f>STDEV(E1425:E1432)</f>
        <v>1837.0987171158145</v>
      </c>
      <c r="L1432" s="1">
        <f>IFERROR((E1432-D1432)/(C1432-D1432),0)</f>
        <v>0</v>
      </c>
      <c r="M1432" s="1">
        <f>D1432/E1432-1</f>
        <v>0</v>
      </c>
      <c r="N1432" s="1">
        <f>SUM(L1423:L1432)</f>
        <v>3.9591908565455158</v>
      </c>
      <c r="O1432" s="1">
        <f>SUM(M1423:M1432)</f>
        <v>-0.13367059465572417</v>
      </c>
      <c r="P1432" s="1">
        <f>(J1432-$P$2)/($P$1-$P$2)</f>
        <v>0.23925805266698719</v>
      </c>
      <c r="Q1432" s="1">
        <f>(K1432-Q$2)/(Q$1-Q$2)</f>
        <v>0.47692961532676809</v>
      </c>
      <c r="R1432" s="1">
        <f>IFERROR((N1432-R$2)/(R$1-R$2),0)</f>
        <v>0.31801443841213134</v>
      </c>
      <c r="S1432" s="1">
        <f>IFERROR((O1432-S$2)/(S$1-S$2),0)</f>
        <v>0.52986439499649696</v>
      </c>
    </row>
    <row r="1433" spans="1:19" x14ac:dyDescent="0.25">
      <c r="A1433" s="2">
        <v>41925</v>
      </c>
      <c r="B1433" s="1">
        <v>55312</v>
      </c>
      <c r="C1433" s="1">
        <v>58747</v>
      </c>
      <c r="D1433" s="1">
        <v>55312</v>
      </c>
      <c r="E1433" s="1">
        <v>57956</v>
      </c>
      <c r="F1433" s="1">
        <f>IF((C1434-B1434)&gt;500,500,(E1434-B1434))</f>
        <v>500</v>
      </c>
      <c r="G1433" s="1">
        <f>(E1434-B1434)</f>
        <v>69</v>
      </c>
      <c r="H1433" s="1" t="str">
        <f>IF(AND(S1433&lt;0.69,P1433&gt;=0.46),"TRADE",IF(AND(S1433&lt;0.69,P1433&lt;0.11,Q1433&gt;=0.26),"TRADE",IF(AND(S1433&lt;0.69,P1433&lt;0.46,P1433&gt;=0.11,R1433&lt;0.84),"TRADE","NO TRADE")))</f>
        <v>TRADE</v>
      </c>
      <c r="I1433" s="1">
        <f>IF((C1434-B1434)&gt;500,1,0)</f>
        <v>1</v>
      </c>
      <c r="J1433" s="1">
        <f>STDEV(E1429:E1433)</f>
        <v>1003.9768423624123</v>
      </c>
      <c r="K1433" s="1">
        <f>STDEV(E1426:E1433)</f>
        <v>1604.3121300776497</v>
      </c>
      <c r="L1433" s="1">
        <f>IFERROR((E1433-D1433)/(C1433-D1433),0)</f>
        <v>0.76972343522561859</v>
      </c>
      <c r="M1433" s="1">
        <f>D1433/E1433-1</f>
        <v>-4.5620815791289959E-2</v>
      </c>
      <c r="N1433" s="1">
        <f>SUM(L1424:L1433)</f>
        <v>4.5666208029470337</v>
      </c>
      <c r="O1433" s="1">
        <f>SUM(M1424:M1433)</f>
        <v>-0.17011978573305531</v>
      </c>
      <c r="P1433" s="1">
        <f>(J1433-$P$2)/($P$1-$P$2)</f>
        <v>0.28044214620436053</v>
      </c>
      <c r="Q1433" s="1">
        <f>(K1433-Q$2)/(Q$1-Q$2)</f>
        <v>0.41145050733200156</v>
      </c>
      <c r="R1433" s="1">
        <f>IFERROR((N1433-R$2)/(R$1-R$2),0)</f>
        <v>0.41296302282152736</v>
      </c>
      <c r="S1433" s="1">
        <f>IFERROR((O1433-S$2)/(S$1-S$2),0)</f>
        <v>0.37176766196701505</v>
      </c>
    </row>
    <row r="1434" spans="1:19" x14ac:dyDescent="0.25">
      <c r="A1434" s="2">
        <v>41926</v>
      </c>
      <c r="B1434" s="1">
        <v>57946</v>
      </c>
      <c r="C1434" s="1">
        <v>58856</v>
      </c>
      <c r="D1434" s="1">
        <v>57258</v>
      </c>
      <c r="E1434" s="1">
        <v>58015</v>
      </c>
      <c r="F1434" s="1">
        <f>IF((C1435-B1435)&gt;500,500,(E1435-B1435))</f>
        <v>-1877</v>
      </c>
      <c r="G1434" s="1">
        <f>(E1435-B1435)</f>
        <v>-1877</v>
      </c>
      <c r="H1434" s="1" t="str">
        <f>IF(AND(S1434&lt;0.69,P1434&gt;=0.46),"TRADE",IF(AND(S1434&lt;0.69,P1434&lt;0.11,Q1434&gt;=0.26),"TRADE",IF(AND(S1434&lt;0.69,P1434&lt;0.46,P1434&gt;=0.11,R1434&lt;0.84),"TRADE","NO TRADE")))</f>
        <v>TRADE</v>
      </c>
      <c r="I1434" s="1">
        <f>IF((C1435-B1435)&gt;500,1,0)</f>
        <v>0</v>
      </c>
      <c r="J1434" s="1">
        <f>STDEV(E1430:E1434)</f>
        <v>1095.2181061322899</v>
      </c>
      <c r="K1434" s="1">
        <f>STDEV(E1427:E1434)</f>
        <v>1248.7944972767023</v>
      </c>
      <c r="L1434" s="1">
        <f>IFERROR((E1434-D1434)/(C1434-D1434),0)</f>
        <v>0.4737171464330413</v>
      </c>
      <c r="M1434" s="1">
        <f>D1434/E1434-1</f>
        <v>-1.3048349564767747E-2</v>
      </c>
      <c r="N1434" s="1">
        <f>SUM(L1425:L1434)</f>
        <v>4.5082278576369559</v>
      </c>
      <c r="O1434" s="1">
        <f>SUM(M1425:M1434)</f>
        <v>-0.17245041780207315</v>
      </c>
      <c r="P1434" s="1">
        <f>(J1434-$P$2)/($P$1-$P$2)</f>
        <v>0.30769156667799752</v>
      </c>
      <c r="Q1434" s="1">
        <f>(K1434-Q$2)/(Q$1-Q$2)</f>
        <v>0.31144913797303397</v>
      </c>
      <c r="R1434" s="1">
        <f>IFERROR((N1434-R$2)/(R$1-R$2),0)</f>
        <v>0.40383550527068485</v>
      </c>
      <c r="S1434" s="1">
        <f>IFERROR((O1434-S$2)/(S$1-S$2),0)</f>
        <v>0.3616586498020064</v>
      </c>
    </row>
    <row r="1435" spans="1:19" x14ac:dyDescent="0.25">
      <c r="A1435" s="2">
        <v>41927</v>
      </c>
      <c r="B1435" s="1">
        <v>58012</v>
      </c>
      <c r="C1435" s="1">
        <v>58012</v>
      </c>
      <c r="D1435" s="1">
        <v>54919</v>
      </c>
      <c r="E1435" s="1">
        <v>56135</v>
      </c>
      <c r="F1435" s="1">
        <f>IF((C1436-B1436)&gt;500,500,(E1436-B1436))</f>
        <v>-1826</v>
      </c>
      <c r="G1435" s="1">
        <f>(E1436-B1436)</f>
        <v>-1826</v>
      </c>
      <c r="H1435" s="1" t="str">
        <f>IF(AND(S1435&lt;0.69,P1435&gt;=0.46),"TRADE",IF(AND(S1435&lt;0.69,P1435&lt;0.11,Q1435&gt;=0.26),"TRADE",IF(AND(S1435&lt;0.69,P1435&lt;0.46,P1435&gt;=0.11,R1435&lt;0.84),"TRADE","NO TRADE")))</f>
        <v>TRADE</v>
      </c>
      <c r="I1435" s="1">
        <f>IF((C1436-B1436)&gt;500,1,0)</f>
        <v>0</v>
      </c>
      <c r="J1435" s="1">
        <f>STDEV(E1431:E1435)</f>
        <v>1182.9080691245622</v>
      </c>
      <c r="K1435" s="1">
        <f>STDEV(E1428:E1435)</f>
        <v>911.27947728141316</v>
      </c>
      <c r="L1435" s="1">
        <f>IFERROR((E1435-D1435)/(C1435-D1435),0)</f>
        <v>0.3931458131264145</v>
      </c>
      <c r="M1435" s="1">
        <f>D1435/E1435-1</f>
        <v>-2.1662064665538439E-2</v>
      </c>
      <c r="N1435" s="1">
        <f>SUM(L1426:L1435)</f>
        <v>4.7576407007361219</v>
      </c>
      <c r="O1435" s="1">
        <f>SUM(M1426:M1435)</f>
        <v>-0.190120655308052</v>
      </c>
      <c r="P1435" s="1">
        <f>(J1435-$P$2)/($P$1-$P$2)</f>
        <v>0.33388038272641096</v>
      </c>
      <c r="Q1435" s="1">
        <f>(K1435-Q$2)/(Q$1-Q$2)</f>
        <v>0.21651161289774243</v>
      </c>
      <c r="R1435" s="1">
        <f>IFERROR((N1435-R$2)/(R$1-R$2),0)</f>
        <v>0.44282172339522718</v>
      </c>
      <c r="S1435" s="1">
        <f>IFERROR((O1435-S$2)/(S$1-S$2),0)</f>
        <v>0.28501478641356198</v>
      </c>
    </row>
    <row r="1436" spans="1:19" x14ac:dyDescent="0.25">
      <c r="A1436" s="2">
        <v>41928</v>
      </c>
      <c r="B1436" s="1">
        <v>56124</v>
      </c>
      <c r="C1436" s="1">
        <v>56124</v>
      </c>
      <c r="D1436" s="1">
        <v>54132</v>
      </c>
      <c r="E1436" s="1">
        <v>54298</v>
      </c>
      <c r="F1436" s="1">
        <f>IF((C1437-B1437)&gt;500,500,(E1437-B1437))</f>
        <v>500</v>
      </c>
      <c r="G1436" s="1">
        <f>(E1437-B1437)</f>
        <v>1426</v>
      </c>
      <c r="H1436" s="1" t="str">
        <f>IF(AND(S1436&lt;0.69,P1436&gt;=0.46),"TRADE",IF(AND(S1436&lt;0.69,P1436&lt;0.11,Q1436&gt;=0.26),"TRADE",IF(AND(S1436&lt;0.69,P1436&lt;0.46,P1436&gt;=0.11,R1436&lt;0.84),"TRADE","NO TRADE")))</f>
        <v>TRADE</v>
      </c>
      <c r="I1436" s="1">
        <f>IF((C1437-B1437)&gt;500,1,0)</f>
        <v>1</v>
      </c>
      <c r="J1436" s="1">
        <f>STDEV(E1432:E1436)</f>
        <v>1634.5997981157345</v>
      </c>
      <c r="K1436" s="1">
        <f>STDEV(E1429:E1436)</f>
        <v>1326.448076631724</v>
      </c>
      <c r="L1436" s="1">
        <f>IFERROR((E1436-D1436)/(C1436-D1436),0)</f>
        <v>8.3333333333333329E-2</v>
      </c>
      <c r="M1436" s="1">
        <f>D1436/E1436-1</f>
        <v>-3.0572028435670306E-3</v>
      </c>
      <c r="N1436" s="1">
        <f>SUM(L1427:L1436)</f>
        <v>4.1673854552245491</v>
      </c>
      <c r="O1436" s="1">
        <f>SUM(M1427:M1436)</f>
        <v>-0.17378287692999683</v>
      </c>
      <c r="P1436" s="1">
        <f>(J1436-$P$2)/($P$1-$P$2)</f>
        <v>0.46877919209393332</v>
      </c>
      <c r="Q1436" s="1">
        <f>(K1436-Q$2)/(Q$1-Q$2)</f>
        <v>0.3332918359285395</v>
      </c>
      <c r="R1436" s="1">
        <f>IFERROR((N1436-R$2)/(R$1-R$2),0)</f>
        <v>0.35055775067943562</v>
      </c>
      <c r="S1436" s="1">
        <f>IFERROR((O1436-S$2)/(S$1-S$2),0)</f>
        <v>0.35587916804140679</v>
      </c>
    </row>
    <row r="1437" spans="1:19" x14ac:dyDescent="0.25">
      <c r="A1437" s="2">
        <v>41929</v>
      </c>
      <c r="B1437" s="1">
        <v>54298</v>
      </c>
      <c r="C1437" s="1">
        <v>55949</v>
      </c>
      <c r="D1437" s="1">
        <v>54298</v>
      </c>
      <c r="E1437" s="1">
        <v>55724</v>
      </c>
      <c r="F1437" s="1">
        <f>IF((C1438-B1438)&gt;500,500,(E1438-B1438))</f>
        <v>-1417</v>
      </c>
      <c r="G1437" s="1">
        <f>(E1438-B1438)</f>
        <v>-1417</v>
      </c>
      <c r="H1437" s="1" t="str">
        <f>IF(AND(S1437&lt;0.69,P1437&gt;=0.46),"TRADE",IF(AND(S1437&lt;0.69,P1437&lt;0.11,Q1437&gt;=0.26),"TRADE",IF(AND(S1437&lt;0.69,P1437&lt;0.46,P1437&gt;=0.11,R1437&lt;0.84),"TRADE","NO TRADE")))</f>
        <v>TRADE</v>
      </c>
      <c r="I1437" s="1">
        <f>IF((C1438-B1438)&gt;500,1,0)</f>
        <v>0</v>
      </c>
      <c r="J1437" s="1">
        <f>STDEV(E1433:E1437)</f>
        <v>1578.8990784720854</v>
      </c>
      <c r="K1437" s="1">
        <f>STDEV(E1430:E1437)</f>
        <v>1326.0331551554164</v>
      </c>
      <c r="L1437" s="1">
        <f>IFERROR((E1437-D1437)/(C1437-D1437),0)</f>
        <v>0.86371895820714717</v>
      </c>
      <c r="M1437" s="1">
        <f>D1437/E1437-1</f>
        <v>-2.559040987725214E-2</v>
      </c>
      <c r="N1437" s="1">
        <f>SUM(L1428:L1437)</f>
        <v>4.0311044134316969</v>
      </c>
      <c r="O1437" s="1">
        <f>SUM(M1428:M1437)</f>
        <v>-0.17788447125902751</v>
      </c>
      <c r="P1437" s="1">
        <f>(J1437-$P$2)/($P$1-$P$2)</f>
        <v>0.45214403966901634</v>
      </c>
      <c r="Q1437" s="1">
        <f>(K1437-Q$2)/(Q$1-Q$2)</f>
        <v>0.33317512521723019</v>
      </c>
      <c r="R1437" s="1">
        <f>IFERROR((N1437-R$2)/(R$1-R$2),0)</f>
        <v>0.32925538968007229</v>
      </c>
      <c r="S1437" s="1">
        <f>IFERROR((O1437-S$2)/(S$1-S$2),0)</f>
        <v>0.33808868642944889</v>
      </c>
    </row>
    <row r="1438" spans="1:19" x14ac:dyDescent="0.25">
      <c r="A1438" s="2">
        <v>41932</v>
      </c>
      <c r="B1438" s="1">
        <v>55720</v>
      </c>
      <c r="C1438" s="1">
        <v>55720</v>
      </c>
      <c r="D1438" s="1">
        <v>54300</v>
      </c>
      <c r="E1438" s="1">
        <v>54303</v>
      </c>
      <c r="F1438" s="1">
        <f>IF((C1439-B1439)&gt;500,500,(E1439-B1439))</f>
        <v>-1868</v>
      </c>
      <c r="G1438" s="1">
        <f>(E1439-B1439)</f>
        <v>-1868</v>
      </c>
      <c r="H1438" s="1" t="str">
        <f>IF(AND(S1438&lt;0.69,P1438&gt;=0.46),"TRADE",IF(AND(S1438&lt;0.69,P1438&lt;0.11,Q1438&gt;=0.26),"TRADE",IF(AND(S1438&lt;0.69,P1438&lt;0.46,P1438&gt;=0.11,R1438&lt;0.84),"TRADE","NO TRADE")))</f>
        <v>TRADE</v>
      </c>
      <c r="I1438" s="1">
        <f>IF((C1439-B1439)&gt;500,1,0)</f>
        <v>0</v>
      </c>
      <c r="J1438" s="1">
        <f>STDEV(E1434:E1438)</f>
        <v>1538.3525278686936</v>
      </c>
      <c r="K1438" s="1">
        <f>STDEV(E1431:E1438)</f>
        <v>1498.1992762742116</v>
      </c>
      <c r="L1438" s="1">
        <f>IFERROR((E1438-D1438)/(C1438-D1438),0)</f>
        <v>2.112676056338028E-3</v>
      </c>
      <c r="M1438" s="1">
        <f>D1438/E1438-1</f>
        <v>-5.5245566543238311E-5</v>
      </c>
      <c r="N1438" s="1">
        <f>SUM(L1429:L1438)</f>
        <v>3.4421723133686322</v>
      </c>
      <c r="O1438" s="1">
        <f>SUM(M1429:M1438)</f>
        <v>-0.13287353572045135</v>
      </c>
      <c r="P1438" s="1">
        <f>(J1438-$P$2)/($P$1-$P$2)</f>
        <v>0.44003471587738135</v>
      </c>
      <c r="Q1438" s="1">
        <f>(K1438-Q$2)/(Q$1-Q$2)</f>
        <v>0.38160267502244904</v>
      </c>
      <c r="R1438" s="1">
        <f>IFERROR((N1438-R$2)/(R$1-R$2),0)</f>
        <v>0.23719824046392521</v>
      </c>
      <c r="S1438" s="1">
        <f>IFERROR((O1438-S$2)/(S$1-S$2),0)</f>
        <v>0.53332160241246507</v>
      </c>
    </row>
    <row r="1439" spans="1:19" x14ac:dyDescent="0.25">
      <c r="A1439" s="2">
        <v>41933</v>
      </c>
      <c r="B1439" s="1">
        <v>54300</v>
      </c>
      <c r="C1439" s="1">
        <v>54300</v>
      </c>
      <c r="D1439" s="1">
        <v>51922</v>
      </c>
      <c r="E1439" s="1">
        <v>52432</v>
      </c>
      <c r="F1439" s="1">
        <f>IF((C1440-B1440)&gt;500,500,(E1440-B1440))</f>
        <v>500</v>
      </c>
      <c r="G1439" s="1">
        <f>(E1440-B1440)</f>
        <v>-16</v>
      </c>
      <c r="H1439" s="1" t="str">
        <f>IF(AND(S1439&lt;0.69,P1439&gt;=0.46),"TRADE",IF(AND(S1439&lt;0.69,P1439&lt;0.11,Q1439&gt;=0.26),"TRADE",IF(AND(S1439&lt;0.69,P1439&lt;0.46,P1439&gt;=0.11,R1439&lt;0.84),"TRADE","NO TRADE")))</f>
        <v>TRADE</v>
      </c>
      <c r="I1439" s="1">
        <f>IF((C1440-B1440)&gt;500,1,0)</f>
        <v>1</v>
      </c>
      <c r="J1439" s="1">
        <f>STDEV(E1435:E1439)</f>
        <v>1457.4725726407341</v>
      </c>
      <c r="K1439" s="1">
        <f>STDEV(E1432:E1439)</f>
        <v>1894.8326537492133</v>
      </c>
      <c r="L1439" s="1">
        <f>IFERROR((E1439-D1439)/(C1439-D1439),0)</f>
        <v>0.21446593776282591</v>
      </c>
      <c r="M1439" s="1">
        <f>D1439/E1439-1</f>
        <v>-9.7268843454378917E-3</v>
      </c>
      <c r="N1439" s="1">
        <f>SUM(L1430:L1439)</f>
        <v>3.3953317184681406</v>
      </c>
      <c r="O1439" s="1">
        <f>SUM(M1430:M1439)</f>
        <v>-0.13716828690898419</v>
      </c>
      <c r="P1439" s="1">
        <f>(J1439-$P$2)/($P$1-$P$2)</f>
        <v>0.41587972484772828</v>
      </c>
      <c r="Q1439" s="1">
        <f>(K1439-Q$2)/(Q$1-Q$2)</f>
        <v>0.49316923943862268</v>
      </c>
      <c r="R1439" s="1">
        <f>IFERROR((N1439-R$2)/(R$1-R$2),0)</f>
        <v>0.22987649380812922</v>
      </c>
      <c r="S1439" s="1">
        <f>IFERROR((O1439-S$2)/(S$1-S$2),0)</f>
        <v>0.51469331157767051</v>
      </c>
    </row>
    <row r="1440" spans="1:19" x14ac:dyDescent="0.25">
      <c r="A1440" s="2">
        <v>41934</v>
      </c>
      <c r="B1440" s="1">
        <v>52427</v>
      </c>
      <c r="C1440" s="1">
        <v>53229</v>
      </c>
      <c r="D1440" s="1">
        <v>52064</v>
      </c>
      <c r="E1440" s="1">
        <v>52411</v>
      </c>
      <c r="F1440" s="1">
        <f>IF((C1441-B1441)&gt;500,500,(E1441-B1441))</f>
        <v>-1696</v>
      </c>
      <c r="G1440" s="1">
        <f>(E1441-B1441)</f>
        <v>-1696</v>
      </c>
      <c r="H1440" s="1" t="str">
        <f>IF(AND(S1440&lt;0.69,P1440&gt;=0.46),"TRADE",IF(AND(S1440&lt;0.69,P1440&lt;0.11,Q1440&gt;=0.26),"TRADE",IF(AND(S1440&lt;0.69,P1440&lt;0.46,P1440&gt;=0.11,R1440&lt;0.84),"TRADE","NO TRADE")))</f>
        <v>TRADE</v>
      </c>
      <c r="I1440" s="1">
        <f>IF((C1441-B1441)&gt;500,1,0)</f>
        <v>0</v>
      </c>
      <c r="J1440" s="1">
        <f>STDEV(E1436:E1440)</f>
        <v>1414.0269799406233</v>
      </c>
      <c r="K1440" s="1">
        <f>STDEV(E1433:E1440)</f>
        <v>2194.5984175437916</v>
      </c>
      <c r="L1440" s="1">
        <f>IFERROR((E1440-D1440)/(C1440-D1440),0)</f>
        <v>0.29785407725321889</v>
      </c>
      <c r="M1440" s="1">
        <f>D1440/E1440-1</f>
        <v>-6.620747552994577E-3</v>
      </c>
      <c r="N1440" s="1">
        <f>SUM(L1431:L1440)</f>
        <v>3.2614588880908375</v>
      </c>
      <c r="O1440" s="1">
        <f>SUM(M1431:M1440)</f>
        <v>-0.12871691612832414</v>
      </c>
      <c r="P1440" s="1">
        <f>(J1440-$P$2)/($P$1-$P$2)</f>
        <v>0.4029045952375383</v>
      </c>
      <c r="Q1440" s="1">
        <f>(K1440-Q$2)/(Q$1-Q$2)</f>
        <v>0.57748850830363174</v>
      </c>
      <c r="R1440" s="1">
        <f>IFERROR((N1440-R$2)/(R$1-R$2),0)</f>
        <v>0.20895056513025334</v>
      </c>
      <c r="S1440" s="1">
        <f>IFERROR((O1440-S$2)/(S$1-S$2),0)</f>
        <v>0.55135075363745212</v>
      </c>
    </row>
    <row r="1441" spans="1:19" x14ac:dyDescent="0.25">
      <c r="A1441" s="2">
        <v>41935</v>
      </c>
      <c r="B1441" s="1">
        <v>52409</v>
      </c>
      <c r="C1441" s="1">
        <v>52409</v>
      </c>
      <c r="D1441" s="1">
        <v>50654</v>
      </c>
      <c r="E1441" s="1">
        <v>50713</v>
      </c>
      <c r="F1441" s="1">
        <f>IF((C1442-B1442)&gt;500,500,(E1442-B1442))</f>
        <v>500</v>
      </c>
      <c r="G1441" s="1">
        <f>(E1442-B1442)</f>
        <v>1254</v>
      </c>
      <c r="H1441" s="1" t="str">
        <f>IF(AND(S1441&lt;0.69,P1441&gt;=0.46),"TRADE",IF(AND(S1441&lt;0.69,P1441&lt;0.11,Q1441&gt;=0.26),"TRADE",IF(AND(S1441&lt;0.69,P1441&lt;0.46,P1441&gt;=0.11,R1441&lt;0.84),"TRADE","NO TRADE")))</f>
        <v>TRADE</v>
      </c>
      <c r="I1441" s="1">
        <f>IF((C1442-B1442)&gt;500,1,0)</f>
        <v>1</v>
      </c>
      <c r="J1441" s="1">
        <f>STDEV(E1437:E1441)</f>
        <v>1933.2563978944954</v>
      </c>
      <c r="K1441" s="1">
        <f>STDEV(E1434:E1441)</f>
        <v>2363.5183481713989</v>
      </c>
      <c r="L1441" s="1">
        <f>IFERROR((E1441-D1441)/(C1441-D1441),0)</f>
        <v>3.3618233618233621E-2</v>
      </c>
      <c r="M1441" s="1">
        <f>D1441/E1441-1</f>
        <v>-1.1634097765859108E-3</v>
      </c>
      <c r="N1441" s="1">
        <f>SUM(L1432:L1441)</f>
        <v>3.1316896110161716</v>
      </c>
      <c r="O1441" s="1">
        <f>SUM(M1432:M1441)</f>
        <v>-0.12654512998397693</v>
      </c>
      <c r="P1441" s="1">
        <f>(J1441-$P$2)/($P$1-$P$2)</f>
        <v>0.55797369607541947</v>
      </c>
      <c r="Q1441" s="1">
        <f>(K1441-Q$2)/(Q$1-Q$2)</f>
        <v>0.62500295714178655</v>
      </c>
      <c r="R1441" s="1">
        <f>IFERROR((N1441-R$2)/(R$1-R$2),0)</f>
        <v>0.18866607103992472</v>
      </c>
      <c r="S1441" s="1">
        <f>IFERROR((O1441-S$2)/(S$1-S$2),0)</f>
        <v>0.56077077872200132</v>
      </c>
    </row>
    <row r="1442" spans="1:19" x14ac:dyDescent="0.25">
      <c r="A1442" s="2">
        <v>41936</v>
      </c>
      <c r="B1442" s="1">
        <v>50687</v>
      </c>
      <c r="C1442" s="1">
        <v>53146</v>
      </c>
      <c r="D1442" s="1">
        <v>50596</v>
      </c>
      <c r="E1442" s="1">
        <v>51941</v>
      </c>
      <c r="F1442" s="1">
        <f>IF((C1443-B1443)&gt;500,500,(E1443-B1443))</f>
        <v>-1433</v>
      </c>
      <c r="G1442" s="1">
        <f>(E1443-B1443)</f>
        <v>-1433</v>
      </c>
      <c r="H1442" s="1" t="str">
        <f>IF(AND(S1442&lt;0.69,P1442&gt;=0.46),"TRADE",IF(AND(S1442&lt;0.69,P1442&lt;0.11,Q1442&gt;=0.26),"TRADE",IF(AND(S1442&lt;0.69,P1442&lt;0.46,P1442&gt;=0.11,R1442&lt;0.84),"TRADE","NO TRADE")))</f>
        <v>TRADE</v>
      </c>
      <c r="I1442" s="1">
        <f>IF((C1443-B1443)&gt;500,1,0)</f>
        <v>0</v>
      </c>
      <c r="J1442" s="1">
        <f>STDEV(E1438:E1442)</f>
        <v>1291.4336994209189</v>
      </c>
      <c r="K1442" s="1">
        <f>STDEV(E1435:E1442)</f>
        <v>1915.917455536269</v>
      </c>
      <c r="L1442" s="1">
        <f>IFERROR((E1442-D1442)/(C1442-D1442),0)</f>
        <v>0.52745098039215688</v>
      </c>
      <c r="M1442" s="1">
        <f>D1442/E1442-1</f>
        <v>-2.5894765214377835E-2</v>
      </c>
      <c r="N1442" s="1">
        <f>SUM(L1433:L1442)</f>
        <v>3.6591405914083284</v>
      </c>
      <c r="O1442" s="1">
        <f>SUM(M1433:M1442)</f>
        <v>-0.15243989519835477</v>
      </c>
      <c r="P1442" s="1">
        <f>(J1442-$P$2)/($P$1-$P$2)</f>
        <v>0.36629182037999825</v>
      </c>
      <c r="Q1442" s="1">
        <f>(K1442-Q$2)/(Q$1-Q$2)</f>
        <v>0.49910005371288552</v>
      </c>
      <c r="R1442" s="1">
        <f>IFERROR((N1442-R$2)/(R$1-R$2),0)</f>
        <v>0.27111298402185319</v>
      </c>
      <c r="S1442" s="1">
        <f>IFERROR((O1442-S$2)/(S$1-S$2),0)</f>
        <v>0.44845339493499287</v>
      </c>
    </row>
    <row r="1443" spans="1:19" x14ac:dyDescent="0.25">
      <c r="A1443" s="2">
        <v>41939</v>
      </c>
      <c r="B1443" s="1">
        <v>51937</v>
      </c>
      <c r="C1443" s="1">
        <v>51937</v>
      </c>
      <c r="D1443" s="1">
        <v>48722</v>
      </c>
      <c r="E1443" s="1">
        <v>50504</v>
      </c>
      <c r="F1443" s="1">
        <f>IF((C1444-B1444)&gt;500,500,(E1444-B1444))</f>
        <v>500</v>
      </c>
      <c r="G1443" s="1">
        <f>(E1444-B1444)</f>
        <v>1826</v>
      </c>
      <c r="H1443" s="1" t="str">
        <f>IF(AND(S1443&lt;0.69,P1443&gt;=0.46),"TRADE",IF(AND(S1443&lt;0.69,P1443&lt;0.11,Q1443&gt;=0.26),"TRADE",IF(AND(S1443&lt;0.69,P1443&lt;0.46,P1443&gt;=0.11,R1443&lt;0.84),"TRADE","NO TRADE")))</f>
        <v>TRADE</v>
      </c>
      <c r="I1443" s="1">
        <f>IF((C1444-B1444)&gt;500,1,0)</f>
        <v>1</v>
      </c>
      <c r="J1443" s="1">
        <f>STDEV(E1439:E1443)</f>
        <v>929.27536285000042</v>
      </c>
      <c r="K1443" s="1">
        <f>STDEV(E1436:E1443)</f>
        <v>1840.1830460193744</v>
      </c>
      <c r="L1443" s="1">
        <f>IFERROR((E1443-D1443)/(C1443-D1443),0)</f>
        <v>0.55427682737169515</v>
      </c>
      <c r="M1443" s="1">
        <f>D1443/E1443-1</f>
        <v>-3.5284333914145427E-2</v>
      </c>
      <c r="N1443" s="1">
        <f>SUM(L1434:L1443)</f>
        <v>3.4436939835544047</v>
      </c>
      <c r="O1443" s="1">
        <f>SUM(M1434:M1443)</f>
        <v>-0.14210341332121024</v>
      </c>
      <c r="P1443" s="1">
        <f>(J1443-$P$2)/($P$1-$P$2)</f>
        <v>0.25813237164478769</v>
      </c>
      <c r="Q1443" s="1">
        <f>(K1443-Q$2)/(Q$1-Q$2)</f>
        <v>0.4777971872429046</v>
      </c>
      <c r="R1443" s="1">
        <f>IFERROR((N1443-R$2)/(R$1-R$2),0)</f>
        <v>0.237436095760545</v>
      </c>
      <c r="S1443" s="1">
        <f>IFERROR((O1443-S$2)/(S$1-S$2),0)</f>
        <v>0.49328742190497227</v>
      </c>
    </row>
    <row r="1444" spans="1:19" x14ac:dyDescent="0.25">
      <c r="A1444" s="2">
        <v>41940</v>
      </c>
      <c r="B1444" s="1">
        <v>50504</v>
      </c>
      <c r="C1444" s="1">
        <v>52374</v>
      </c>
      <c r="D1444" s="1">
        <v>50503</v>
      </c>
      <c r="E1444" s="1">
        <v>52330</v>
      </c>
      <c r="F1444" s="1">
        <f>IF((C1445-B1445)&gt;500,500,(E1445-B1445))</f>
        <v>-1281</v>
      </c>
      <c r="G1444" s="1">
        <f>(E1445-B1445)</f>
        <v>-1281</v>
      </c>
      <c r="H1444" s="1" t="str">
        <f>IF(AND(S1444&lt;0.69,P1444&gt;=0.46),"TRADE",IF(AND(S1444&lt;0.69,P1444&lt;0.11,Q1444&gt;=0.26),"TRADE",IF(AND(S1444&lt;0.69,P1444&lt;0.46,P1444&gt;=0.11,R1444&lt;0.84),"TRADE","NO TRADE")))</f>
        <v>TRADE</v>
      </c>
      <c r="I1444" s="1">
        <f>IF((C1445-B1445)&gt;500,1,0)</f>
        <v>0</v>
      </c>
      <c r="J1444" s="1">
        <f>STDEV(E1440:E1444)</f>
        <v>907.31014542988544</v>
      </c>
      <c r="K1444" s="1">
        <f>STDEV(E1437:E1444)</f>
        <v>1738.6478941982473</v>
      </c>
      <c r="L1444" s="1">
        <f>IFERROR((E1444-D1444)/(C1444-D1444),0)</f>
        <v>0.97648316408337787</v>
      </c>
      <c r="M1444" s="1">
        <f>D1444/E1444-1</f>
        <v>-3.4913051786737981E-2</v>
      </c>
      <c r="N1444" s="1">
        <f>SUM(L1435:L1444)</f>
        <v>3.9464600012047413</v>
      </c>
      <c r="O1444" s="1">
        <f>SUM(M1435:M1444)</f>
        <v>-0.16396811554318047</v>
      </c>
      <c r="P1444" s="1">
        <f>(J1444-$P$2)/($P$1-$P$2)</f>
        <v>0.25157240721043744</v>
      </c>
      <c r="Q1444" s="1">
        <f>(K1444-Q$2)/(Q$1-Q$2)</f>
        <v>0.44923698858218619</v>
      </c>
      <c r="R1444" s="1">
        <f>IFERROR((N1444-R$2)/(R$1-R$2),0)</f>
        <v>0.31602445306470439</v>
      </c>
      <c r="S1444" s="1">
        <f>IFERROR((O1444-S$2)/(S$1-S$2),0)</f>
        <v>0.3984502557625994</v>
      </c>
    </row>
    <row r="1445" spans="1:19" x14ac:dyDescent="0.25">
      <c r="A1445" s="2">
        <v>41941</v>
      </c>
      <c r="B1445" s="1">
        <v>52330</v>
      </c>
      <c r="C1445" s="1">
        <v>52330</v>
      </c>
      <c r="D1445" s="1">
        <v>51049</v>
      </c>
      <c r="E1445" s="1">
        <v>51049</v>
      </c>
      <c r="F1445" s="1">
        <f>IF((C1446-B1446)&gt;500,500,(E1446-B1446))</f>
        <v>500</v>
      </c>
      <c r="G1445" s="1">
        <f>(E1446-B1446)</f>
        <v>1288</v>
      </c>
      <c r="H1445" s="1" t="str">
        <f>IF(AND(S1445&lt;0.69,P1445&gt;=0.46),"TRADE",IF(AND(S1445&lt;0.69,P1445&lt;0.11,Q1445&gt;=0.26),"TRADE",IF(AND(S1445&lt;0.69,P1445&lt;0.46,P1445&gt;=0.11,R1445&lt;0.84),"TRADE","NO TRADE")))</f>
        <v>TRADE</v>
      </c>
      <c r="I1445" s="1">
        <f>IF((C1446-B1446)&gt;500,1,0)</f>
        <v>1</v>
      </c>
      <c r="J1445" s="1">
        <f>STDEV(E1441:E1445)</f>
        <v>792.57384513999705</v>
      </c>
      <c r="K1445" s="1">
        <f>STDEV(E1438:E1445)</f>
        <v>1228.1205079888769</v>
      </c>
      <c r="L1445" s="1">
        <f>IFERROR((E1445-D1445)/(C1445-D1445),0)</f>
        <v>0</v>
      </c>
      <c r="M1445" s="1">
        <f>D1445/E1445-1</f>
        <v>0</v>
      </c>
      <c r="N1445" s="1">
        <f>SUM(L1436:L1445)</f>
        <v>3.5533141880783274</v>
      </c>
      <c r="O1445" s="1">
        <f>SUM(M1436:M1445)</f>
        <v>-0.14230605087764203</v>
      </c>
      <c r="P1445" s="1">
        <f>(J1445-$P$2)/($P$1-$P$2)</f>
        <v>0.21730613818906477</v>
      </c>
      <c r="Q1445" s="1">
        <f>(K1445-Q$2)/(Q$1-Q$2)</f>
        <v>0.30563387862117869</v>
      </c>
      <c r="R1445" s="1">
        <f>IFERROR((N1445-R$2)/(R$1-R$2),0)</f>
        <v>0.25457104820053378</v>
      </c>
      <c r="S1445" s="1">
        <f>IFERROR((O1445-S$2)/(S$1-S$2),0)</f>
        <v>0.49240849058402814</v>
      </c>
    </row>
    <row r="1446" spans="1:19" x14ac:dyDescent="0.25">
      <c r="A1446" s="2">
        <v>41942</v>
      </c>
      <c r="B1446" s="1">
        <v>51049</v>
      </c>
      <c r="C1446" s="1">
        <v>52574</v>
      </c>
      <c r="D1446" s="1">
        <v>51049</v>
      </c>
      <c r="E1446" s="1">
        <v>52337</v>
      </c>
      <c r="F1446" s="1">
        <f>IF((C1447-B1447)&gt;500,500,(E1447-B1447))</f>
        <v>500</v>
      </c>
      <c r="G1446" s="1">
        <f>(E1447-B1447)</f>
        <v>2291</v>
      </c>
      <c r="H1446" s="1" t="str">
        <f>IF(AND(S1446&lt;0.69,P1446&gt;=0.46),"TRADE",IF(AND(S1446&lt;0.69,P1446&lt;0.11,Q1446&gt;=0.26),"TRADE",IF(AND(S1446&lt;0.69,P1446&lt;0.46,P1446&gt;=0.11,R1446&lt;0.84),"TRADE","NO TRADE")))</f>
        <v>TRADE</v>
      </c>
      <c r="I1446" s="1">
        <f>IF((C1447-B1447)&gt;500,1,0)</f>
        <v>1</v>
      </c>
      <c r="J1446" s="1">
        <f>STDEV(E1442:E1446)</f>
        <v>820.36315129337697</v>
      </c>
      <c r="K1446" s="1">
        <f>STDEV(E1439:E1446)</f>
        <v>821.91152417485216</v>
      </c>
      <c r="L1446" s="1">
        <f>IFERROR((E1446-D1446)/(C1446-D1446),0)</f>
        <v>0.84459016393442621</v>
      </c>
      <c r="M1446" s="1">
        <f>D1446/E1446-1</f>
        <v>-2.4609740718803175E-2</v>
      </c>
      <c r="N1446" s="1">
        <f>SUM(L1437:L1446)</f>
        <v>4.3145710186794197</v>
      </c>
      <c r="O1446" s="1">
        <f>SUM(M1437:M1446)</f>
        <v>-0.16385858875287818</v>
      </c>
      <c r="P1446" s="1">
        <f>(J1446-$P$2)/($P$1-$P$2)</f>
        <v>0.22560548057820509</v>
      </c>
      <c r="Q1446" s="1">
        <f>(K1446-Q$2)/(Q$1-Q$2)</f>
        <v>0.19137385076466742</v>
      </c>
      <c r="R1446" s="1">
        <f>IFERROR((N1446-R$2)/(R$1-R$2),0)</f>
        <v>0.37356461917238548</v>
      </c>
      <c r="S1446" s="1">
        <f>IFERROR((O1446-S$2)/(S$1-S$2),0)</f>
        <v>0.39892532330769964</v>
      </c>
    </row>
    <row r="1447" spans="1:19" x14ac:dyDescent="0.25">
      <c r="A1447" s="2">
        <v>41943</v>
      </c>
      <c r="B1447" s="1">
        <v>52338</v>
      </c>
      <c r="C1447" s="1">
        <v>54629</v>
      </c>
      <c r="D1447" s="1">
        <v>52335</v>
      </c>
      <c r="E1447" s="1">
        <v>54629</v>
      </c>
      <c r="F1447" s="1">
        <f>IF((C1448-B1448)&gt;500,500,(E1448-B1448))</f>
        <v>-682</v>
      </c>
      <c r="G1447" s="1">
        <f>(E1448-B1448)</f>
        <v>-682</v>
      </c>
      <c r="H1447" s="1" t="str">
        <f>IF(AND(S1447&lt;0.69,P1447&gt;=0.46),"TRADE",IF(AND(S1447&lt;0.69,P1447&lt;0.11,Q1447&gt;=0.26),"TRADE",IF(AND(S1447&lt;0.69,P1447&lt;0.46,P1447&gt;=0.11,R1447&lt;0.84),"TRADE","NO TRADE")))</f>
        <v>TRADE</v>
      </c>
      <c r="I1447" s="1">
        <f>IF((C1448-B1448)&gt;500,1,0)</f>
        <v>0</v>
      </c>
      <c r="J1447" s="1">
        <f>STDEV(E1443:E1447)</f>
        <v>1591.5689428987989</v>
      </c>
      <c r="K1447" s="1">
        <f>STDEV(E1440:E1447)</f>
        <v>1314.9890548159381</v>
      </c>
      <c r="L1447" s="1">
        <f>IFERROR((E1447-D1447)/(C1447-D1447),0)</f>
        <v>1</v>
      </c>
      <c r="M1447" s="1">
        <f>D1447/E1447-1</f>
        <v>-4.1992348386388212E-2</v>
      </c>
      <c r="N1447" s="1">
        <f>SUM(L1438:L1447)</f>
        <v>4.4508520604722719</v>
      </c>
      <c r="O1447" s="1">
        <f>SUM(M1438:M1447)</f>
        <v>-0.18026052726201425</v>
      </c>
      <c r="P1447" s="1">
        <f>(J1447-$P$2)/($P$1-$P$2)</f>
        <v>0.45592792481968952</v>
      </c>
      <c r="Q1447" s="1">
        <f>(K1447-Q$2)/(Q$1-Q$2)</f>
        <v>0.33006859812718281</v>
      </c>
      <c r="R1447" s="1">
        <f>IFERROR((N1447-R$2)/(R$1-R$2),0)</f>
        <v>0.39486698017174882</v>
      </c>
      <c r="S1447" s="1">
        <f>IFERROR((O1447-S$2)/(S$1-S$2),0)</f>
        <v>0.32778264998627199</v>
      </c>
    </row>
    <row r="1448" spans="1:19" x14ac:dyDescent="0.25">
      <c r="A1448" s="2">
        <v>41946</v>
      </c>
      <c r="B1448" s="1">
        <v>54629</v>
      </c>
      <c r="C1448" s="1">
        <v>54629</v>
      </c>
      <c r="D1448" s="1">
        <v>53054</v>
      </c>
      <c r="E1448" s="1">
        <v>53947</v>
      </c>
      <c r="F1448" s="1">
        <f>IF((C1449-B1449)&gt;500,500,(E1449-B1449))</f>
        <v>437</v>
      </c>
      <c r="G1448" s="1">
        <f>(E1449-B1449)</f>
        <v>437</v>
      </c>
      <c r="H1448" s="1" t="str">
        <f>IF(AND(S1448&lt;0.69,P1448&gt;=0.46),"TRADE",IF(AND(S1448&lt;0.69,P1448&lt;0.11,Q1448&gt;=0.26),"TRADE",IF(AND(S1448&lt;0.69,P1448&lt;0.46,P1448&gt;=0.11,R1448&lt;0.84),"TRADE","NO TRADE")))</f>
        <v>TRADE</v>
      </c>
      <c r="I1448" s="1">
        <f>IF((C1449-B1449)&gt;500,1,0)</f>
        <v>0</v>
      </c>
      <c r="J1448" s="1">
        <f>STDEV(E1444:E1448)</f>
        <v>1426.9782058602016</v>
      </c>
      <c r="K1448" s="1">
        <f>STDEV(E1441:E1448)</f>
        <v>1486.3365077551296</v>
      </c>
      <c r="L1448" s="1">
        <f>IFERROR((E1448-D1448)/(C1448-D1448),0)</f>
        <v>0.56698412698412703</v>
      </c>
      <c r="M1448" s="1">
        <f>D1448/E1448-1</f>
        <v>-1.6553283778523387E-2</v>
      </c>
      <c r="N1448" s="1">
        <f>SUM(L1439:L1448)</f>
        <v>5.0157235114000613</v>
      </c>
      <c r="O1448" s="1">
        <f>SUM(M1439:M1448)</f>
        <v>-0.1967585654739944</v>
      </c>
      <c r="P1448" s="1">
        <f>(J1448-$P$2)/($P$1-$P$2)</f>
        <v>0.40677250966737072</v>
      </c>
      <c r="Q1448" s="1">
        <f>(K1448-Q$2)/(Q$1-Q$2)</f>
        <v>0.37826586979298565</v>
      </c>
      <c r="R1448" s="1">
        <f>IFERROR((N1448-R$2)/(R$1-R$2),0)</f>
        <v>0.48316316141307136</v>
      </c>
      <c r="S1448" s="1">
        <f>IFERROR((O1448-S$2)/(S$1-S$2),0)</f>
        <v>0.25622314850993361</v>
      </c>
    </row>
    <row r="1449" spans="1:19" x14ac:dyDescent="0.25">
      <c r="A1449" s="2">
        <v>41947</v>
      </c>
      <c r="B1449" s="1">
        <v>53947</v>
      </c>
      <c r="C1449" s="1">
        <v>54384</v>
      </c>
      <c r="D1449" s="1">
        <v>53432</v>
      </c>
      <c r="E1449" s="1">
        <v>54384</v>
      </c>
      <c r="F1449" s="1">
        <f>IF((C1450-B1450)&gt;500,500,(E1450-B1450))</f>
        <v>-686</v>
      </c>
      <c r="G1449" s="1">
        <f>(E1450-B1450)</f>
        <v>-686</v>
      </c>
      <c r="H1449" s="1" t="str">
        <f>IF(AND(S1449&lt;0.69,P1449&gt;=0.46),"TRADE",IF(AND(S1449&lt;0.69,P1449&lt;0.11,Q1449&gt;=0.26),"TRADE",IF(AND(S1449&lt;0.69,P1449&lt;0.46,P1449&gt;=0.11,R1449&lt;0.84),"TRADE","NO TRADE")))</f>
        <v>TRADE</v>
      </c>
      <c r="I1449" s="1">
        <f>IF((C1450-B1450)&gt;500,1,0)</f>
        <v>0</v>
      </c>
      <c r="J1449" s="1">
        <f>STDEV(E1445:E1449)</f>
        <v>1528.8502869803831</v>
      </c>
      <c r="K1449" s="1">
        <f>STDEV(E1442:E1449)</f>
        <v>1534.1909396439917</v>
      </c>
      <c r="L1449" s="1">
        <f>IFERROR((E1449-D1449)/(C1449-D1449),0)</f>
        <v>1</v>
      </c>
      <c r="M1449" s="1">
        <f>D1449/E1449-1</f>
        <v>-1.7505148573109697E-2</v>
      </c>
      <c r="N1449" s="1">
        <f>SUM(L1440:L1449)</f>
        <v>5.801257573637236</v>
      </c>
      <c r="O1449" s="1">
        <f>SUM(M1440:M1449)</f>
        <v>-0.2045368297016662</v>
      </c>
      <c r="P1449" s="1">
        <f>(J1449-$P$2)/($P$1-$P$2)</f>
        <v>0.43719684903173556</v>
      </c>
      <c r="Q1449" s="1">
        <f>(K1449-Q$2)/(Q$1-Q$2)</f>
        <v>0.39172654875025426</v>
      </c>
      <c r="R1449" s="1">
        <f>IFERROR((N1449-R$2)/(R$1-R$2),0)</f>
        <v>0.60595155480169827</v>
      </c>
      <c r="S1449" s="1">
        <f>IFERROR((O1449-S$2)/(S$1-S$2),0)</f>
        <v>0.22248527596219969</v>
      </c>
    </row>
    <row r="1450" spans="1:19" x14ac:dyDescent="0.25">
      <c r="A1450" s="2">
        <v>41948</v>
      </c>
      <c r="B1450" s="1">
        <v>54384</v>
      </c>
      <c r="C1450" s="1">
        <v>54384</v>
      </c>
      <c r="D1450" s="1">
        <v>53589</v>
      </c>
      <c r="E1450" s="1">
        <v>53698</v>
      </c>
      <c r="F1450" s="1">
        <f>IF((C1451-B1451)&gt;500,500,(E1451-B1451))</f>
        <v>-1060</v>
      </c>
      <c r="G1450" s="1">
        <f>(E1451-B1451)</f>
        <v>-1060</v>
      </c>
      <c r="H1450" s="1" t="str">
        <f>IF(AND(S1450&lt;0.69,P1450&gt;=0.46),"TRADE",IF(AND(S1450&lt;0.69,P1450&lt;0.11,Q1450&gt;=0.26),"TRADE",IF(AND(S1450&lt;0.69,P1450&lt;0.46,P1450&gt;=0.11,R1450&lt;0.84),"TRADE","NO TRADE")))</f>
        <v>TRADE</v>
      </c>
      <c r="I1450" s="1">
        <f>IF((C1451-B1451)&gt;500,1,0)</f>
        <v>0</v>
      </c>
      <c r="J1450" s="1">
        <f>STDEV(E1446:E1450)</f>
        <v>894.5213804040684</v>
      </c>
      <c r="K1450" s="1">
        <f>STDEV(E1443:E1450)</f>
        <v>1545.5297519898199</v>
      </c>
      <c r="L1450" s="1">
        <f>IFERROR((E1450-D1450)/(C1450-D1450),0)</f>
        <v>0.13710691823899371</v>
      </c>
      <c r="M1450" s="1">
        <f>D1450/E1450-1</f>
        <v>-2.0298707586874354E-3</v>
      </c>
      <c r="N1450" s="1">
        <f>SUM(L1441:L1450)</f>
        <v>5.6405104146230105</v>
      </c>
      <c r="O1450" s="1">
        <f>SUM(M1441:M1450)</f>
        <v>-0.19994595290735906</v>
      </c>
      <c r="P1450" s="1">
        <f>(J1450-$P$2)/($P$1-$P$2)</f>
        <v>0.24775301211299597</v>
      </c>
      <c r="Q1450" s="1">
        <f>(K1450-Q$2)/(Q$1-Q$2)</f>
        <v>0.39491597356880342</v>
      </c>
      <c r="R1450" s="1">
        <f>IFERROR((N1450-R$2)/(R$1-R$2),0)</f>
        <v>0.58082484630362241</v>
      </c>
      <c r="S1450" s="1">
        <f>IFERROR((O1450-S$2)/(S$1-S$2),0)</f>
        <v>0.24239799834281292</v>
      </c>
    </row>
    <row r="1451" spans="1:19" x14ac:dyDescent="0.25">
      <c r="A1451" s="2">
        <v>41949</v>
      </c>
      <c r="B1451" s="1">
        <v>53697</v>
      </c>
      <c r="C1451" s="1">
        <v>53697</v>
      </c>
      <c r="D1451" s="1">
        <v>52418</v>
      </c>
      <c r="E1451" s="1">
        <v>52637</v>
      </c>
      <c r="F1451" s="1">
        <f>IF((C1452-B1452)&gt;500,500,(E1452-B1452))</f>
        <v>500</v>
      </c>
      <c r="G1451" s="1">
        <f>(E1452-B1452)</f>
        <v>586</v>
      </c>
      <c r="H1451" s="1" t="str">
        <f>IF(AND(S1451&lt;0.69,P1451&gt;=0.46),"TRADE",IF(AND(S1451&lt;0.69,P1451&lt;0.11,Q1451&gt;=0.26),"TRADE",IF(AND(S1451&lt;0.69,P1451&lt;0.46,P1451&gt;=0.11,R1451&lt;0.84),"TRADE","NO TRADE")))</f>
        <v>TRADE</v>
      </c>
      <c r="I1451" s="1">
        <f>IF((C1452-B1452)&gt;500,1,0)</f>
        <v>1</v>
      </c>
      <c r="J1451" s="1">
        <f>STDEV(E1447:E1451)</f>
        <v>773.86594446325137</v>
      </c>
      <c r="K1451" s="1">
        <f>STDEV(E1444:E1451)</f>
        <v>1233.5769056458771</v>
      </c>
      <c r="L1451" s="1">
        <f>IFERROR((E1451-D1451)/(C1451-D1451),0)</f>
        <v>0.17122752150117279</v>
      </c>
      <c r="M1451" s="1">
        <f>D1451/E1451-1</f>
        <v>-4.1605714611394617E-3</v>
      </c>
      <c r="N1451" s="1">
        <f>SUM(L1442:L1451)</f>
        <v>5.7781197025059496</v>
      </c>
      <c r="O1451" s="1">
        <f>SUM(M1442:M1451)</f>
        <v>-0.20294311459191261</v>
      </c>
      <c r="P1451" s="1">
        <f>(J1451-$P$2)/($P$1-$P$2)</f>
        <v>0.21171897914877122</v>
      </c>
      <c r="Q1451" s="1">
        <f>(K1451-Q$2)/(Q$1-Q$2)</f>
        <v>0.30716867517449786</v>
      </c>
      <c r="R1451" s="1">
        <f>IFERROR((N1451-R$2)/(R$1-R$2),0)</f>
        <v>0.60233482809407146</v>
      </c>
      <c r="S1451" s="1">
        <f>IFERROR((O1451-S$2)/(S$1-S$2),0)</f>
        <v>0.22939794383724801</v>
      </c>
    </row>
    <row r="1452" spans="1:19" x14ac:dyDescent="0.25">
      <c r="A1452" s="2">
        <v>41950</v>
      </c>
      <c r="B1452" s="1">
        <v>52637</v>
      </c>
      <c r="C1452" s="1">
        <v>53483</v>
      </c>
      <c r="D1452" s="1">
        <v>52197</v>
      </c>
      <c r="E1452" s="1">
        <v>53223</v>
      </c>
      <c r="F1452" s="1">
        <f>IF((C1453-B1453)&gt;500,500,(E1453-B1453))</f>
        <v>500</v>
      </c>
      <c r="G1452" s="1">
        <f>(E1453-B1453)</f>
        <v>-498</v>
      </c>
      <c r="H1452" s="1" t="str">
        <f>IF(AND(S1452&lt;0.69,P1452&gt;=0.46),"TRADE",IF(AND(S1452&lt;0.69,P1452&lt;0.11,Q1452&gt;=0.26),"TRADE",IF(AND(S1452&lt;0.69,P1452&lt;0.46,P1452&gt;=0.11,R1452&lt;0.84),"TRADE","NO TRADE")))</f>
        <v>TRADE</v>
      </c>
      <c r="I1452" s="1">
        <f>IF((C1453-B1453)&gt;500,1,0)</f>
        <v>1</v>
      </c>
      <c r="J1452" s="1">
        <f>STDEV(E1448:E1452)</f>
        <v>672.9975482867676</v>
      </c>
      <c r="K1452" s="1">
        <f>STDEV(E1445:E1452)</f>
        <v>1190.8835855303885</v>
      </c>
      <c r="L1452" s="1">
        <f>IFERROR((E1452-D1452)/(C1452-D1452),0)</f>
        <v>0.7978227060653188</v>
      </c>
      <c r="M1452" s="1">
        <f>D1452/E1452-1</f>
        <v>-1.927738008004054E-2</v>
      </c>
      <c r="N1452" s="1">
        <f>SUM(L1443:L1452)</f>
        <v>6.0484914281791111</v>
      </c>
      <c r="O1452" s="1">
        <f>SUM(M1443:M1452)</f>
        <v>-0.19632572945757532</v>
      </c>
      <c r="P1452" s="1">
        <f>(J1452-$P$2)/($P$1-$P$2)</f>
        <v>0.18159439268045194</v>
      </c>
      <c r="Q1452" s="1">
        <f>(K1452-Q$2)/(Q$1-Q$2)</f>
        <v>0.29515973361963543</v>
      </c>
      <c r="R1452" s="1">
        <f>IFERROR((N1452-R$2)/(R$1-R$2),0)</f>
        <v>0.64459717088614576</v>
      </c>
      <c r="S1452" s="1">
        <f>IFERROR((O1452-S$2)/(S$1-S$2),0)</f>
        <v>0.25810055533600473</v>
      </c>
    </row>
    <row r="1453" spans="1:19" x14ac:dyDescent="0.25">
      <c r="A1453" s="2">
        <v>41953</v>
      </c>
      <c r="B1453" s="1">
        <v>53223</v>
      </c>
      <c r="C1453" s="1">
        <v>53830</v>
      </c>
      <c r="D1453" s="1">
        <v>52716</v>
      </c>
      <c r="E1453" s="1">
        <v>52725</v>
      </c>
      <c r="F1453" s="1">
        <f>IF((C1454-B1454)&gt;500,500,(E1454-B1454))</f>
        <v>-244</v>
      </c>
      <c r="G1453" s="1">
        <f>(E1454-B1454)</f>
        <v>-244</v>
      </c>
      <c r="H1453" s="1" t="str">
        <f>IF(AND(S1453&lt;0.69,P1453&gt;=0.46),"TRADE",IF(AND(S1453&lt;0.69,P1453&lt;0.11,Q1453&gt;=0.26),"TRADE",IF(AND(S1453&lt;0.69,P1453&lt;0.46,P1453&gt;=0.11,R1453&lt;0.84),"TRADE","NO TRADE")))</f>
        <v>TRADE</v>
      </c>
      <c r="I1453" s="1">
        <f>IF((C1454-B1454)&gt;500,1,0)</f>
        <v>0</v>
      </c>
      <c r="J1453" s="1">
        <f>STDEV(E1449:E1453)</f>
        <v>725.25947081027493</v>
      </c>
      <c r="K1453" s="1">
        <f>STDEV(E1446:E1453)</f>
        <v>849.18044523612798</v>
      </c>
      <c r="L1453" s="1">
        <f>IFERROR((E1453-D1453)/(C1453-D1453),0)</f>
        <v>8.0789946140035901E-3</v>
      </c>
      <c r="M1453" s="1">
        <f>D1453/E1453-1</f>
        <v>-1.7069701280225669E-4</v>
      </c>
      <c r="N1453" s="1">
        <f>SUM(L1444:L1453)</f>
        <v>5.5022935954214205</v>
      </c>
      <c r="O1453" s="1">
        <f>SUM(M1444:M1453)</f>
        <v>-0.16121209255623214</v>
      </c>
      <c r="P1453" s="1">
        <f>(J1453-$P$2)/($P$1-$P$2)</f>
        <v>0.19720254016507552</v>
      </c>
      <c r="Q1453" s="1">
        <f>(K1453-Q$2)/(Q$1-Q$2)</f>
        <v>0.19904415793223337</v>
      </c>
      <c r="R1453" s="1">
        <f>IFERROR((N1453-R$2)/(R$1-R$2),0)</f>
        <v>0.55921990008306577</v>
      </c>
      <c r="S1453" s="1">
        <f>IFERROR((O1453-S$2)/(S$1-S$2),0)</f>
        <v>0.4104043819725956</v>
      </c>
    </row>
    <row r="1454" spans="1:19" x14ac:dyDescent="0.25">
      <c r="A1454" s="2">
        <v>41954</v>
      </c>
      <c r="B1454" s="1">
        <v>52718</v>
      </c>
      <c r="C1454" s="1">
        <v>52718</v>
      </c>
      <c r="D1454" s="1">
        <v>52003</v>
      </c>
      <c r="E1454" s="1">
        <v>52474</v>
      </c>
      <c r="F1454" s="1">
        <f>IF((C1455-B1455)&gt;500,500,(E1455-B1455))</f>
        <v>500</v>
      </c>
      <c r="G1454" s="1">
        <f>(E1455-B1455)</f>
        <v>506</v>
      </c>
      <c r="H1454" s="1" t="str">
        <f>IF(AND(S1454&lt;0.69,P1454&gt;=0.46),"TRADE",IF(AND(S1454&lt;0.69,P1454&lt;0.11,Q1454&gt;=0.26),"TRADE",IF(AND(S1454&lt;0.69,P1454&lt;0.46,P1454&gt;=0.11,R1454&lt;0.84),"TRADE","NO TRADE")))</f>
        <v>TRADE</v>
      </c>
      <c r="I1454" s="1">
        <f>IF((C1455-B1455)&gt;500,1,0)</f>
        <v>1</v>
      </c>
      <c r="J1454" s="1">
        <f>STDEV(E1450:E1454)</f>
        <v>502.29304195857623</v>
      </c>
      <c r="K1454" s="1">
        <f>STDEV(E1447:E1454)</f>
        <v>824.61227902226005</v>
      </c>
      <c r="L1454" s="1">
        <f>IFERROR((E1454-D1454)/(C1454-D1454),0)</f>
        <v>0.65874125874125877</v>
      </c>
      <c r="M1454" s="1">
        <f>D1454/E1454-1</f>
        <v>-8.9758737660555754E-3</v>
      </c>
      <c r="N1454" s="1">
        <f>SUM(L1445:L1454)</f>
        <v>5.1845516900793012</v>
      </c>
      <c r="O1454" s="1">
        <f>SUM(M1445:M1454)</f>
        <v>-0.13527491453554974</v>
      </c>
      <c r="P1454" s="1">
        <f>(J1454-$P$2)/($P$1-$P$2)</f>
        <v>0.13061308578609049</v>
      </c>
      <c r="Q1454" s="1">
        <f>(K1454-Q$2)/(Q$1-Q$2)</f>
        <v>0.19213352949259957</v>
      </c>
      <c r="R1454" s="1">
        <f>IFERROR((N1454-R$2)/(R$1-R$2),0)</f>
        <v>0.50955303018555098</v>
      </c>
      <c r="S1454" s="1">
        <f>IFERROR((O1454-S$2)/(S$1-S$2),0)</f>
        <v>0.52290572940645541</v>
      </c>
    </row>
    <row r="1455" spans="1:19" x14ac:dyDescent="0.25">
      <c r="A1455" s="2">
        <v>41955</v>
      </c>
      <c r="B1455" s="1">
        <v>52473</v>
      </c>
      <c r="C1455" s="1">
        <v>53435</v>
      </c>
      <c r="D1455" s="1">
        <v>52187</v>
      </c>
      <c r="E1455" s="1">
        <v>52979</v>
      </c>
      <c r="F1455" s="1">
        <f>IF((C1456-B1456)&gt;500,500,(E1456-B1456))</f>
        <v>-1133</v>
      </c>
      <c r="G1455" s="1">
        <f>(E1456-B1456)</f>
        <v>-1133</v>
      </c>
      <c r="H1455" s="1" t="str">
        <f>IF(AND(S1455&lt;0.69,P1455&gt;=0.46),"TRADE",IF(AND(S1455&lt;0.69,P1455&lt;0.11,Q1455&gt;=0.26),"TRADE",IF(AND(S1455&lt;0.69,P1455&lt;0.46,P1455&gt;=0.11,R1455&lt;0.84),"TRADE","NO TRADE")))</f>
        <v>NO TRADE</v>
      </c>
      <c r="I1455" s="1">
        <f>IF((C1456-B1456)&gt;500,1,0)</f>
        <v>0</v>
      </c>
      <c r="J1455" s="1">
        <f>STDEV(E1451:E1455)</f>
        <v>295.44508796052099</v>
      </c>
      <c r="K1455" s="1">
        <f>STDEV(E1448:E1455)</f>
        <v>686.56992932777268</v>
      </c>
      <c r="L1455" s="1">
        <f>IFERROR((E1455-D1455)/(C1455-D1455),0)</f>
        <v>0.63461538461538458</v>
      </c>
      <c r="M1455" s="1">
        <f>D1455/E1455-1</f>
        <v>-1.4949319541705197E-2</v>
      </c>
      <c r="N1455" s="1">
        <f>SUM(L1446:L1455)</f>
        <v>5.8191670746946862</v>
      </c>
      <c r="O1455" s="1">
        <f>SUM(M1446:M1455)</f>
        <v>-0.15022423407725494</v>
      </c>
      <c r="P1455" s="1">
        <f>(J1455-$P$2)/($P$1-$P$2)</f>
        <v>6.8837452265488597E-2</v>
      </c>
      <c r="Q1455" s="1">
        <f>(K1455-Q$2)/(Q$1-Q$2)</f>
        <v>0.15330444557285136</v>
      </c>
      <c r="R1455" s="1">
        <f>IFERROR((N1455-R$2)/(R$1-R$2),0)</f>
        <v>0.60875102457258679</v>
      </c>
      <c r="S1455" s="1">
        <f>IFERROR((O1455-S$2)/(S$1-S$2),0)</f>
        <v>0.45806372576519278</v>
      </c>
    </row>
    <row r="1456" spans="1:19" x14ac:dyDescent="0.25">
      <c r="A1456" s="2">
        <v>41956</v>
      </c>
      <c r="B1456" s="1">
        <v>52979</v>
      </c>
      <c r="C1456" s="1">
        <v>53323</v>
      </c>
      <c r="D1456" s="1">
        <v>51846</v>
      </c>
      <c r="E1456" s="1">
        <v>51846</v>
      </c>
      <c r="F1456" s="1">
        <f>IF((C1457-B1457)&gt;500,500,(E1457-B1457))</f>
        <v>-62</v>
      </c>
      <c r="G1456" s="1">
        <f>(E1457-B1457)</f>
        <v>-62</v>
      </c>
      <c r="H1456" s="1" t="str">
        <f>IF(AND(S1456&lt;0.69,P1456&gt;=0.46),"TRADE",IF(AND(S1456&lt;0.69,P1456&lt;0.11,Q1456&gt;=0.26),"TRADE",IF(AND(S1456&lt;0.69,P1456&lt;0.46,P1456&gt;=0.11,R1456&lt;0.84),"TRADE","NO TRADE")))</f>
        <v>TRADE</v>
      </c>
      <c r="I1456" s="1">
        <f>IF((C1457-B1457)&gt;500,1,0)</f>
        <v>0</v>
      </c>
      <c r="J1456" s="1">
        <f>STDEV(E1452:E1456)</f>
        <v>529.05226584903687</v>
      </c>
      <c r="K1456" s="1">
        <f>STDEV(E1449:E1456)</f>
        <v>780.88516624222211</v>
      </c>
      <c r="L1456" s="1">
        <f>IFERROR((E1456-D1456)/(C1456-D1456),0)</f>
        <v>0</v>
      </c>
      <c r="M1456" s="1">
        <f>D1456/E1456-1</f>
        <v>0</v>
      </c>
      <c r="N1456" s="1">
        <f>SUM(L1447:L1456)</f>
        <v>4.9745769107602591</v>
      </c>
      <c r="O1456" s="1">
        <f>SUM(M1447:M1456)</f>
        <v>-0.12561449335845176</v>
      </c>
      <c r="P1456" s="1">
        <f>(J1456-$P$2)/($P$1-$P$2)</f>
        <v>0.13860479165700459</v>
      </c>
      <c r="Q1456" s="1">
        <f>(K1456-Q$2)/(Q$1-Q$2)</f>
        <v>0.17983379875444488</v>
      </c>
      <c r="R1456" s="1">
        <f>IFERROR((N1456-R$2)/(R$1-R$2),0)</f>
        <v>0.47673145433779074</v>
      </c>
      <c r="S1456" s="1">
        <f>IFERROR((O1456-S$2)/(S$1-S$2),0)</f>
        <v>0.56480737338389542</v>
      </c>
    </row>
    <row r="1457" spans="1:19" x14ac:dyDescent="0.25">
      <c r="A1457" s="2">
        <v>41957</v>
      </c>
      <c r="B1457" s="1">
        <v>51834</v>
      </c>
      <c r="C1457" s="1">
        <v>51900</v>
      </c>
      <c r="D1457" s="1">
        <v>50886</v>
      </c>
      <c r="E1457" s="1">
        <v>51772</v>
      </c>
      <c r="F1457" s="1">
        <f>IF((C1458-B1458)&gt;500,500,(E1458-B1458))</f>
        <v>-515</v>
      </c>
      <c r="G1457" s="1">
        <f>(E1458-B1458)</f>
        <v>-515</v>
      </c>
      <c r="H1457" s="1" t="str">
        <f>IF(AND(S1457&lt;0.69,P1457&gt;=0.46),"TRADE",IF(AND(S1457&lt;0.69,P1457&lt;0.11,Q1457&gt;=0.26),"TRADE",IF(AND(S1457&lt;0.69,P1457&lt;0.46,P1457&gt;=0.11,R1457&lt;0.84),"TRADE","NO TRADE")))</f>
        <v>TRADE</v>
      </c>
      <c r="I1457" s="1">
        <f>IF((C1458-B1458)&gt;500,1,0)</f>
        <v>0</v>
      </c>
      <c r="J1457" s="1">
        <f>STDEV(E1453:E1457)</f>
        <v>533.69438820358607</v>
      </c>
      <c r="K1457" s="1">
        <f>STDEV(E1450:E1457)</f>
        <v>653.12211721851838</v>
      </c>
      <c r="L1457" s="1">
        <f>IFERROR((E1457-D1457)/(C1457-D1457),0)</f>
        <v>0.87376725838264302</v>
      </c>
      <c r="M1457" s="1">
        <f>D1457/E1457-1</f>
        <v>-1.7113497643513886E-2</v>
      </c>
      <c r="N1457" s="1">
        <f>SUM(L1448:L1457)</f>
        <v>4.8483441691429014</v>
      </c>
      <c r="O1457" s="1">
        <f>SUM(M1448:M1457)</f>
        <v>-0.10073564261557744</v>
      </c>
      <c r="P1457" s="1">
        <f>(J1457-$P$2)/($P$1-$P$2)</f>
        <v>0.13999117254107715</v>
      </c>
      <c r="Q1457" s="1">
        <f>(K1457-Q$2)/(Q$1-Q$2)</f>
        <v>0.14389611612760095</v>
      </c>
      <c r="R1457" s="1">
        <f>IFERROR((N1457-R$2)/(R$1-R$2),0)</f>
        <v>0.45699976314658536</v>
      </c>
      <c r="S1457" s="1">
        <f>IFERROR((O1457-S$2)/(S$1-S$2),0)</f>
        <v>0.67271827367333281</v>
      </c>
    </row>
    <row r="1458" spans="1:19" x14ac:dyDescent="0.25">
      <c r="A1458" s="2">
        <v>41960</v>
      </c>
      <c r="B1458" s="1">
        <v>51772</v>
      </c>
      <c r="C1458" s="1">
        <v>52223</v>
      </c>
      <c r="D1458" s="1">
        <v>51047</v>
      </c>
      <c r="E1458" s="1">
        <v>51257</v>
      </c>
      <c r="F1458" s="1">
        <f>IF((C1459-B1459)&gt;500,500,(E1459-B1459))</f>
        <v>500</v>
      </c>
      <c r="G1458" s="1">
        <f>(E1459-B1459)</f>
        <v>805</v>
      </c>
      <c r="H1458" s="1" t="str">
        <f>IF(AND(S1458&lt;0.69,P1458&gt;=0.46),"TRADE",IF(AND(S1458&lt;0.69,P1458&lt;0.11,Q1458&gt;=0.26),"TRADE",IF(AND(S1458&lt;0.69,P1458&lt;0.46,P1458&gt;=0.11,R1458&lt;0.84),"TRADE","NO TRADE")))</f>
        <v>NO TRADE</v>
      </c>
      <c r="I1458" s="1">
        <f>IF((C1459-B1459)&gt;500,1,0)</f>
        <v>1</v>
      </c>
      <c r="J1458" s="1">
        <f>STDEV(E1454:E1458)</f>
        <v>668.83278926799039</v>
      </c>
      <c r="K1458" s="1">
        <f>STDEV(E1451:E1458)</f>
        <v>673.72025510805088</v>
      </c>
      <c r="L1458" s="1">
        <f>IFERROR((E1458-D1458)/(C1458-D1458),0)</f>
        <v>0.17857142857142858</v>
      </c>
      <c r="M1458" s="1">
        <f>D1458/E1458-1</f>
        <v>-4.0970013851766574E-3</v>
      </c>
      <c r="N1458" s="1">
        <f>SUM(L1449:L1458)</f>
        <v>4.4599314707302034</v>
      </c>
      <c r="O1458" s="1">
        <f>SUM(M1449:M1458)</f>
        <v>-8.8279360222230707E-2</v>
      </c>
      <c r="P1458" s="1">
        <f>(J1458-$P$2)/($P$1-$P$2)</f>
        <v>0.18035057749218075</v>
      </c>
      <c r="Q1458" s="1">
        <f>(K1458-Q$2)/(Q$1-Q$2)</f>
        <v>0.14969003970593267</v>
      </c>
      <c r="R1458" s="1">
        <f>IFERROR((N1458-R$2)/(R$1-R$2),0)</f>
        <v>0.39628620086768224</v>
      </c>
      <c r="S1458" s="1">
        <f>IFERROR((O1458-S$2)/(S$1-S$2),0)</f>
        <v>0.72674684039523019</v>
      </c>
    </row>
    <row r="1459" spans="1:19" x14ac:dyDescent="0.25">
      <c r="A1459" s="2">
        <v>41961</v>
      </c>
      <c r="B1459" s="1">
        <v>51257</v>
      </c>
      <c r="C1459" s="1">
        <v>52122</v>
      </c>
      <c r="D1459" s="1">
        <v>51067</v>
      </c>
      <c r="E1459" s="1">
        <v>52062</v>
      </c>
      <c r="F1459" s="1">
        <f>IF((C1460-B1460)&gt;500,500,(E1460-B1460))</f>
        <v>500</v>
      </c>
      <c r="G1459" s="1">
        <f>(E1460-B1460)</f>
        <v>1341</v>
      </c>
      <c r="H1459" s="1" t="str">
        <f>IF(AND(S1459&lt;0.69,P1459&gt;=0.46),"TRADE",IF(AND(S1459&lt;0.69,P1459&lt;0.11,Q1459&gt;=0.26),"TRADE",IF(AND(S1459&lt;0.69,P1459&lt;0.46,P1459&gt;=0.11,R1459&lt;0.84),"TRADE","NO TRADE")))</f>
        <v>NO TRADE</v>
      </c>
      <c r="I1459" s="1">
        <f>IF((C1460-B1460)&gt;500,1,0)</f>
        <v>1</v>
      </c>
      <c r="J1459" s="1">
        <f>STDEV(E1455:E1459)</f>
        <v>630.20290383336055</v>
      </c>
      <c r="K1459" s="1">
        <f>STDEV(E1452:E1459)</f>
        <v>671.11671328997818</v>
      </c>
      <c r="L1459" s="1">
        <f>IFERROR((E1459-D1459)/(C1459-D1459),0)</f>
        <v>0.94312796208530802</v>
      </c>
      <c r="M1459" s="1">
        <f>D1459/E1459-1</f>
        <v>-1.9111828204832704E-2</v>
      </c>
      <c r="N1459" s="1">
        <f>SUM(L1450:L1459)</f>
        <v>4.4030594328155122</v>
      </c>
      <c r="O1459" s="1">
        <f>SUM(M1450:M1459)</f>
        <v>-8.9886039853953714E-2</v>
      </c>
      <c r="P1459" s="1">
        <f>(J1459-$P$2)/($P$1-$P$2)</f>
        <v>0.16881367031264458</v>
      </c>
      <c r="Q1459" s="1">
        <f>(K1459-Q$2)/(Q$1-Q$2)</f>
        <v>0.14895770543339779</v>
      </c>
      <c r="R1459" s="1">
        <f>IFERROR((N1459-R$2)/(R$1-R$2),0)</f>
        <v>0.38739641938017549</v>
      </c>
      <c r="S1459" s="1">
        <f>IFERROR((O1459-S$2)/(S$1-S$2),0)</f>
        <v>0.71977793948707269</v>
      </c>
    </row>
    <row r="1460" spans="1:19" x14ac:dyDescent="0.25">
      <c r="A1460" s="2">
        <v>41962</v>
      </c>
      <c r="B1460" s="1">
        <v>52061</v>
      </c>
      <c r="C1460" s="1">
        <v>53402</v>
      </c>
      <c r="D1460" s="1">
        <v>52031</v>
      </c>
      <c r="E1460" s="1">
        <v>53402</v>
      </c>
      <c r="F1460" s="1">
        <f>IF((C1461-B1461)&gt;500,500,(E1461-B1461))</f>
        <v>500</v>
      </c>
      <c r="G1460" s="1">
        <f>(E1461-B1461)</f>
        <v>2681</v>
      </c>
      <c r="H1460" s="1" t="str">
        <f>IF(AND(S1460&lt;0.69,P1460&gt;=0.46),"TRADE",IF(AND(S1460&lt;0.69,P1460&lt;0.11,Q1460&gt;=0.26),"TRADE",IF(AND(S1460&lt;0.69,P1460&lt;0.46,P1460&gt;=0.11,R1460&lt;0.84),"TRADE","NO TRADE")))</f>
        <v>TRADE</v>
      </c>
      <c r="I1460" s="1">
        <f>IF((C1461-B1461)&gt;500,1,0)</f>
        <v>1</v>
      </c>
      <c r="J1460" s="1">
        <f>STDEV(E1456:E1460)</f>
        <v>802.21767619518334</v>
      </c>
      <c r="K1460" s="1">
        <f>STDEV(E1453:E1460)</f>
        <v>708.5223935366173</v>
      </c>
      <c r="L1460" s="1">
        <f>IFERROR((E1460-D1460)/(C1460-D1460),0)</f>
        <v>1</v>
      </c>
      <c r="M1460" s="1">
        <f>D1460/E1460-1</f>
        <v>-2.5673195760458456E-2</v>
      </c>
      <c r="N1460" s="1">
        <f>SUM(L1451:L1460)</f>
        <v>5.2659525145765187</v>
      </c>
      <c r="O1460" s="1">
        <f>SUM(M1451:M1460)</f>
        <v>-0.11352936485572473</v>
      </c>
      <c r="P1460" s="1">
        <f>(J1460-$P$2)/($P$1-$P$2)</f>
        <v>0.22018629127486899</v>
      </c>
      <c r="Q1460" s="1">
        <f>(K1460-Q$2)/(Q$1-Q$2)</f>
        <v>0.15947931927571865</v>
      </c>
      <c r="R1460" s="1">
        <f>IFERROR((N1460-R$2)/(R$1-R$2),0)</f>
        <v>0.52227695514439654</v>
      </c>
      <c r="S1460" s="1">
        <f>IFERROR((O1460-S$2)/(S$1-S$2),0)</f>
        <v>0.61722607673643404</v>
      </c>
    </row>
    <row r="1461" spans="1:19" x14ac:dyDescent="0.25">
      <c r="A1461" s="2">
        <v>41964</v>
      </c>
      <c r="B1461" s="1">
        <v>53403</v>
      </c>
      <c r="C1461" s="1">
        <v>56214</v>
      </c>
      <c r="D1461" s="1">
        <v>53403</v>
      </c>
      <c r="E1461" s="1">
        <v>56084</v>
      </c>
      <c r="F1461" s="1">
        <f>IF((C1462-B1462)&gt;500,500,(E1462-B1462))</f>
        <v>500</v>
      </c>
      <c r="G1461" s="1">
        <f>(E1462-B1462)</f>
        <v>-679</v>
      </c>
      <c r="H1461" s="1" t="str">
        <f>IF(AND(S1461&lt;0.69,P1461&gt;=0.46),"TRADE",IF(AND(S1461&lt;0.69,P1461&lt;0.11,Q1461&gt;=0.26),"TRADE",IF(AND(S1461&lt;0.69,P1461&lt;0.46,P1461&gt;=0.11,R1461&lt;0.84),"TRADE","NO TRADE")))</f>
        <v>TRADE</v>
      </c>
      <c r="I1461" s="1">
        <f>IF((C1462-B1462)&gt;500,1,0)</f>
        <v>1</v>
      </c>
      <c r="J1461" s="1">
        <f>STDEV(E1457:E1461)</f>
        <v>1940.5380181794944</v>
      </c>
      <c r="K1461" s="1">
        <f>STDEV(E1454:E1461)</f>
        <v>1518.6200502900181</v>
      </c>
      <c r="L1461" s="1">
        <f>IFERROR((E1461-D1461)/(C1461-D1461),0)</f>
        <v>0.95375311277125574</v>
      </c>
      <c r="M1461" s="1">
        <f>D1461/E1461-1</f>
        <v>-4.7803295057413875E-2</v>
      </c>
      <c r="N1461" s="1">
        <f>SUM(L1452:L1461)</f>
        <v>6.0484781058466019</v>
      </c>
      <c r="O1461" s="1">
        <f>SUM(M1452:M1461)</f>
        <v>-0.15717208845199915</v>
      </c>
      <c r="P1461" s="1">
        <f>(J1461-$P$2)/($P$1-$P$2)</f>
        <v>0.56014836929537559</v>
      </c>
      <c r="Q1461" s="1">
        <f>(K1461-Q$2)/(Q$1-Q$2)</f>
        <v>0.38734670900709822</v>
      </c>
      <c r="R1461" s="1">
        <f>IFERROR((N1461-R$2)/(R$1-R$2),0)</f>
        <v>0.64459508844582447</v>
      </c>
      <c r="S1461" s="1">
        <f>IFERROR((O1461-S$2)/(S$1-S$2),0)</f>
        <v>0.42792771874431806</v>
      </c>
    </row>
    <row r="1462" spans="1:19" x14ac:dyDescent="0.25">
      <c r="A1462" s="2">
        <v>41967</v>
      </c>
      <c r="B1462" s="1">
        <v>56086</v>
      </c>
      <c r="C1462" s="1">
        <v>57359</v>
      </c>
      <c r="D1462" s="1">
        <v>55292</v>
      </c>
      <c r="E1462" s="1">
        <v>55407</v>
      </c>
      <c r="F1462" s="1">
        <f>IF((C1463-B1463)&gt;500,500,(E1463-B1463))</f>
        <v>500</v>
      </c>
      <c r="G1462" s="1">
        <f>(E1463-B1463)</f>
        <v>151</v>
      </c>
      <c r="H1462" s="1" t="str">
        <f>IF(AND(S1462&lt;0.69,P1462&gt;=0.46),"TRADE",IF(AND(S1462&lt;0.69,P1462&lt;0.11,Q1462&gt;=0.26),"TRADE",IF(AND(S1462&lt;0.69,P1462&lt;0.46,P1462&gt;=0.11,R1462&lt;0.84),"TRADE","NO TRADE")))</f>
        <v>TRADE</v>
      </c>
      <c r="I1462" s="1">
        <f>IF((C1463-B1463)&gt;500,1,0)</f>
        <v>1</v>
      </c>
      <c r="J1462" s="1">
        <f>STDEV(E1458:E1462)</f>
        <v>2080.9140539676309</v>
      </c>
      <c r="K1462" s="1">
        <f>STDEV(E1455:E1462)</f>
        <v>1778.5440624687535</v>
      </c>
      <c r="L1462" s="1">
        <f>IFERROR((E1462-D1462)/(C1462-D1462),0)</f>
        <v>5.5636187711659409E-2</v>
      </c>
      <c r="M1462" s="1">
        <f>D1462/E1462-1</f>
        <v>-2.0755500207555455E-3</v>
      </c>
      <c r="N1462" s="1">
        <f>SUM(L1453:L1462)</f>
        <v>5.3062915874929413</v>
      </c>
      <c r="O1462" s="1">
        <f>SUM(M1453:M1462)</f>
        <v>-0.13997025839271415</v>
      </c>
      <c r="P1462" s="1">
        <f>(J1462-$P$2)/($P$1-$P$2)</f>
        <v>0.60207200631623936</v>
      </c>
      <c r="Q1462" s="1">
        <f>(K1462-Q$2)/(Q$1-Q$2)</f>
        <v>0.46045913649027664</v>
      </c>
      <c r="R1462" s="1">
        <f>IFERROR((N1462-R$2)/(R$1-R$2),0)</f>
        <v>0.52858243595332255</v>
      </c>
      <c r="S1462" s="1">
        <f>IFERROR((O1462-S$2)/(S$1-S$2),0)</f>
        <v>0.50253988582181108</v>
      </c>
    </row>
    <row r="1463" spans="1:19" x14ac:dyDescent="0.25">
      <c r="A1463" s="2">
        <v>41968</v>
      </c>
      <c r="B1463" s="1">
        <v>55410</v>
      </c>
      <c r="C1463" s="1">
        <v>56387</v>
      </c>
      <c r="D1463" s="1">
        <v>55204</v>
      </c>
      <c r="E1463" s="1">
        <v>55561</v>
      </c>
      <c r="F1463" s="1">
        <f>IF((C1464-B1464)&gt;500,500,(E1464-B1464))</f>
        <v>500</v>
      </c>
      <c r="G1463" s="1">
        <f>(E1464-B1464)</f>
        <v>-463</v>
      </c>
      <c r="H1463" s="1" t="str">
        <f>IF(AND(S1463&lt;0.69,P1463&gt;=0.46),"TRADE",IF(AND(S1463&lt;0.69,P1463&lt;0.11,Q1463&gt;=0.26),"TRADE",IF(AND(S1463&lt;0.69,P1463&lt;0.46,P1463&gt;=0.11,R1463&lt;0.84),"TRADE","NO TRADE")))</f>
        <v>TRADE</v>
      </c>
      <c r="I1463" s="1">
        <f>IF((C1464-B1464)&gt;500,1,0)</f>
        <v>1</v>
      </c>
      <c r="J1463" s="1">
        <f>STDEV(E1459:E1463)</f>
        <v>1703.4393737377329</v>
      </c>
      <c r="K1463" s="1">
        <f>STDEV(E1456:E1463)</f>
        <v>1976.4782126297268</v>
      </c>
      <c r="L1463" s="1">
        <f>IFERROR((E1463-D1463)/(C1463-D1463),0)</f>
        <v>0.30177514792899407</v>
      </c>
      <c r="M1463" s="1">
        <f>D1463/E1463-1</f>
        <v>-6.4253703137092666E-3</v>
      </c>
      <c r="N1463" s="1">
        <f>SUM(L1454:L1463)</f>
        <v>5.5999877408079328</v>
      </c>
      <c r="O1463" s="1">
        <f>SUM(M1454:M1463)</f>
        <v>-0.14622493169362116</v>
      </c>
      <c r="P1463" s="1">
        <f>(J1463-$P$2)/($P$1-$P$2)</f>
        <v>0.48933829511207733</v>
      </c>
      <c r="Q1463" s="1">
        <f>(K1463-Q$2)/(Q$1-Q$2)</f>
        <v>0.51613481677385697</v>
      </c>
      <c r="R1463" s="1">
        <f>IFERROR((N1463-R$2)/(R$1-R$2),0)</f>
        <v>0.57449066647264968</v>
      </c>
      <c r="S1463" s="1">
        <f>IFERROR((O1463-S$2)/(S$1-S$2),0)</f>
        <v>0.47541052064763806</v>
      </c>
    </row>
    <row r="1464" spans="1:19" x14ac:dyDescent="0.25">
      <c r="A1464" s="2">
        <v>41969</v>
      </c>
      <c r="B1464" s="1">
        <v>55561</v>
      </c>
      <c r="C1464" s="1">
        <v>56100</v>
      </c>
      <c r="D1464" s="1">
        <v>54977</v>
      </c>
      <c r="E1464" s="1">
        <v>55098</v>
      </c>
      <c r="F1464" s="1">
        <f>IF((C1465-B1465)&gt;500,500,(E1465-B1465))</f>
        <v>500</v>
      </c>
      <c r="G1464" s="1">
        <f>(E1465-B1465)</f>
        <v>-379</v>
      </c>
      <c r="H1464" s="1" t="str">
        <f>IF(AND(S1464&lt;0.69,P1464&gt;=0.46),"TRADE",IF(AND(S1464&lt;0.69,P1464&lt;0.11,Q1464&gt;=0.26),"TRADE",IF(AND(S1464&lt;0.69,P1464&lt;0.46,P1464&gt;=0.11,R1464&lt;0.84),"TRADE","NO TRADE")))</f>
        <v>TRADE</v>
      </c>
      <c r="I1464" s="1">
        <f>IF((C1465-B1465)&gt;500,1,0)</f>
        <v>1</v>
      </c>
      <c r="J1464" s="1">
        <f>STDEV(E1460:E1464)</f>
        <v>1019.5211130722111</v>
      </c>
      <c r="K1464" s="1">
        <f>STDEV(E1457:E1464)</f>
        <v>1939.6733846928234</v>
      </c>
      <c r="L1464" s="1">
        <f>IFERROR((E1464-D1464)/(C1464-D1464),0)</f>
        <v>0.10774710596616206</v>
      </c>
      <c r="M1464" s="1">
        <f>D1464/E1464-1</f>
        <v>-2.1960869723038901E-3</v>
      </c>
      <c r="N1464" s="1">
        <f>SUM(L1455:L1464)</f>
        <v>5.048993588032836</v>
      </c>
      <c r="O1464" s="1">
        <f>SUM(M1455:M1464)</f>
        <v>-0.13944514489986948</v>
      </c>
      <c r="P1464" s="1">
        <f>(J1464-$P$2)/($P$1-$P$2)</f>
        <v>0.28508447962924216</v>
      </c>
      <c r="Q1464" s="1">
        <f>(K1464-Q$2)/(Q$1-Q$2)</f>
        <v>0.50578221298395654</v>
      </c>
      <c r="R1464" s="1">
        <f>IFERROR((N1464-R$2)/(R$1-R$2),0)</f>
        <v>0.48836367333743075</v>
      </c>
      <c r="S1464" s="1">
        <f>IFERROR((O1464-S$2)/(S$1-S$2),0)</f>
        <v>0.5048175420669746</v>
      </c>
    </row>
    <row r="1465" spans="1:19" x14ac:dyDescent="0.25">
      <c r="A1465" s="2">
        <v>41970</v>
      </c>
      <c r="B1465" s="1">
        <v>55100</v>
      </c>
      <c r="C1465" s="1">
        <v>56065</v>
      </c>
      <c r="D1465" s="1">
        <v>54593</v>
      </c>
      <c r="E1465" s="1">
        <v>54721</v>
      </c>
      <c r="F1465" s="1">
        <f>IF((C1466-B1466)&gt;500,500,(E1466-B1466))</f>
        <v>500</v>
      </c>
      <c r="G1465" s="1">
        <f>(E1466-B1466)</f>
        <v>-67</v>
      </c>
      <c r="H1465" s="1" t="str">
        <f>IF(AND(S1465&lt;0.69,P1465&gt;=0.46),"TRADE",IF(AND(S1465&lt;0.69,P1465&lt;0.11,Q1465&gt;=0.26),"TRADE",IF(AND(S1465&lt;0.69,P1465&lt;0.46,P1465&gt;=0.11,R1465&lt;0.84),"TRADE","NO TRADE")))</f>
        <v>TRADE</v>
      </c>
      <c r="I1465" s="1">
        <f>IF((C1466-B1466)&gt;500,1,0)</f>
        <v>1</v>
      </c>
      <c r="J1465" s="1">
        <f>STDEV(E1461:E1465)</f>
        <v>510.57389279123936</v>
      </c>
      <c r="K1465" s="1">
        <f>STDEV(E1458:E1465)</f>
        <v>1764.9589230347544</v>
      </c>
      <c r="L1465" s="1">
        <f>IFERROR((E1465-D1465)/(C1465-D1465),0)</f>
        <v>8.6956521739130432E-2</v>
      </c>
      <c r="M1465" s="1">
        <f>D1465/E1465-1</f>
        <v>-2.3391385391349218E-3</v>
      </c>
      <c r="N1465" s="1">
        <f>SUM(L1456:L1465)</f>
        <v>4.5013347251565818</v>
      </c>
      <c r="O1465" s="1">
        <f>SUM(M1456:M1465)</f>
        <v>-0.1268349638972992</v>
      </c>
      <c r="P1465" s="1">
        <f>(J1465-$P$2)/($P$1-$P$2)</f>
        <v>0.13308618158612037</v>
      </c>
      <c r="Q1465" s="1">
        <f>(K1465-Q$2)/(Q$1-Q$2)</f>
        <v>0.45663785613456204</v>
      </c>
      <c r="R1465" s="1">
        <f>IFERROR((N1465-R$2)/(R$1-R$2),0)</f>
        <v>0.40275802600738014</v>
      </c>
      <c r="S1465" s="1">
        <f>IFERROR((O1465-S$2)/(S$1-S$2),0)</f>
        <v>0.55951363711026614</v>
      </c>
    </row>
    <row r="1466" spans="1:19" x14ac:dyDescent="0.25">
      <c r="A1466" s="2">
        <v>41971</v>
      </c>
      <c r="B1466" s="1">
        <v>54731</v>
      </c>
      <c r="C1466" s="1">
        <v>55436</v>
      </c>
      <c r="D1466" s="1">
        <v>54664</v>
      </c>
      <c r="E1466" s="1">
        <v>54664</v>
      </c>
      <c r="F1466" s="1">
        <f>IF((C1467-B1467)&gt;500,500,(E1467-B1467))</f>
        <v>-2442</v>
      </c>
      <c r="G1466" s="1">
        <f>(E1467-B1467)</f>
        <v>-2442</v>
      </c>
      <c r="H1466" s="1" t="str">
        <f>IF(AND(S1466&lt;0.69,P1466&gt;=0.46),"TRADE",IF(AND(S1466&lt;0.69,P1466&lt;0.11,Q1466&gt;=0.26),"TRADE",IF(AND(S1466&lt;0.69,P1466&lt;0.46,P1466&gt;=0.11,R1466&lt;0.84),"TRADE","NO TRADE")))</f>
        <v>TRADE</v>
      </c>
      <c r="I1466" s="1">
        <f>IF((C1467-B1467)&gt;500,1,0)</f>
        <v>0</v>
      </c>
      <c r="J1466" s="1">
        <f>STDEV(E1462:E1466)</f>
        <v>400.00962488420203</v>
      </c>
      <c r="K1466" s="1">
        <f>STDEV(E1459:E1466)</f>
        <v>1304.6874215141122</v>
      </c>
      <c r="L1466" s="1">
        <f>IFERROR((E1466-D1466)/(C1466-D1466),0)</f>
        <v>0</v>
      </c>
      <c r="M1466" s="1">
        <f>D1466/E1466-1</f>
        <v>0</v>
      </c>
      <c r="N1466" s="1">
        <f>SUM(L1457:L1466)</f>
        <v>4.5013347251565818</v>
      </c>
      <c r="O1466" s="1">
        <f>SUM(M1457:M1466)</f>
        <v>-0.1268349638972992</v>
      </c>
      <c r="P1466" s="1">
        <f>(J1466-$P$2)/($P$1-$P$2)</f>
        <v>0.10006589996050179</v>
      </c>
      <c r="Q1466" s="1">
        <f>(K1466-Q$2)/(Q$1-Q$2)</f>
        <v>0.32717091502578421</v>
      </c>
      <c r="R1466" s="1">
        <f>IFERROR((N1466-R$2)/(R$1-R$2),0)</f>
        <v>0.40275802600738014</v>
      </c>
      <c r="S1466" s="1">
        <f>IFERROR((O1466-S$2)/(S$1-S$2),0)</f>
        <v>0.55951363711026614</v>
      </c>
    </row>
    <row r="1467" spans="1:19" x14ac:dyDescent="0.25">
      <c r="A1467" s="2">
        <v>41974</v>
      </c>
      <c r="B1467" s="1">
        <v>54719</v>
      </c>
      <c r="C1467" s="1">
        <v>54719</v>
      </c>
      <c r="D1467" s="1">
        <v>52157</v>
      </c>
      <c r="E1467" s="1">
        <v>52277</v>
      </c>
      <c r="F1467" s="1">
        <f>IF((C1468-B1468)&gt;500,500,(E1468-B1468))</f>
        <v>-666</v>
      </c>
      <c r="G1467" s="1">
        <f>(E1468-B1468)</f>
        <v>-666</v>
      </c>
      <c r="H1467" s="1" t="str">
        <f>IF(AND(S1467&lt;0.69,P1467&gt;=0.46),"TRADE",IF(AND(S1467&lt;0.69,P1467&lt;0.11,Q1467&gt;=0.26),"TRADE",IF(AND(S1467&lt;0.69,P1467&lt;0.46,P1467&gt;=0.11,R1467&lt;0.84),"TRADE","NO TRADE")))</f>
        <v>TRADE</v>
      </c>
      <c r="I1467" s="1">
        <f>IF((C1468-B1468)&gt;500,1,0)</f>
        <v>0</v>
      </c>
      <c r="J1467" s="1">
        <f>STDEV(E1463:E1467)</f>
        <v>1274.2039475688339</v>
      </c>
      <c r="K1467" s="1">
        <f>STDEV(E1460:E1467)</f>
        <v>1245.2122882694111</v>
      </c>
      <c r="L1467" s="1">
        <f>IFERROR((E1467-D1467)/(C1467-D1467),0)</f>
        <v>4.6838407494145202E-2</v>
      </c>
      <c r="M1467" s="1">
        <f>D1467/E1467-1</f>
        <v>-2.295464544637249E-3</v>
      </c>
      <c r="N1467" s="1">
        <f>SUM(L1458:L1467)</f>
        <v>3.6744058742680834</v>
      </c>
      <c r="O1467" s="1">
        <f>SUM(M1458:M1467)</f>
        <v>-0.11201693079842256</v>
      </c>
      <c r="P1467" s="1">
        <f>(J1467-$P$2)/($P$1-$P$2)</f>
        <v>0.36114611400247554</v>
      </c>
      <c r="Q1467" s="1">
        <f>(K1467-Q$2)/(Q$1-Q$2)</f>
        <v>0.31044152042327461</v>
      </c>
      <c r="R1467" s="1">
        <f>IFERROR((N1467-R$2)/(R$1-R$2),0)</f>
        <v>0.2734991307812108</v>
      </c>
      <c r="S1467" s="1">
        <f>IFERROR((O1467-S$2)/(S$1-S$2),0)</f>
        <v>0.62378619168863403</v>
      </c>
    </row>
    <row r="1468" spans="1:19" x14ac:dyDescent="0.25">
      <c r="A1468" s="2">
        <v>41975</v>
      </c>
      <c r="B1468" s="1">
        <v>52278</v>
      </c>
      <c r="C1468" s="1">
        <v>52640</v>
      </c>
      <c r="D1468" s="1">
        <v>51471</v>
      </c>
      <c r="E1468" s="1">
        <v>51612</v>
      </c>
      <c r="F1468" s="1">
        <f>IF((C1469-B1469)&gt;500,500,(E1469-B1469))</f>
        <v>500</v>
      </c>
      <c r="G1468" s="1">
        <f>(E1469-B1469)</f>
        <v>710</v>
      </c>
      <c r="H1468" s="1" t="str">
        <f>IF(AND(S1468&lt;0.69,P1468&gt;=0.46),"TRADE",IF(AND(S1468&lt;0.69,P1468&lt;0.11,Q1468&gt;=0.26),"TRADE",IF(AND(S1468&lt;0.69,P1468&lt;0.46,P1468&gt;=0.11,R1468&lt;0.84),"TRADE","NO TRADE")))</f>
        <v>TRADE</v>
      </c>
      <c r="I1468" s="1">
        <f>IF((C1469-B1469)&gt;500,1,0)</f>
        <v>1</v>
      </c>
      <c r="J1468" s="1">
        <f>STDEV(E1464:E1468)</f>
        <v>1605.2676723836432</v>
      </c>
      <c r="K1468" s="1">
        <f>STDEV(E1461:E1468)</f>
        <v>1609.4172858522429</v>
      </c>
      <c r="L1468" s="1">
        <f>IFERROR((E1468-D1468)/(C1468-D1468),0)</f>
        <v>0.12061591103507271</v>
      </c>
      <c r="M1468" s="1">
        <f>D1468/E1468-1</f>
        <v>-2.7319228086492009E-3</v>
      </c>
      <c r="N1468" s="1">
        <f>SUM(L1459:L1468)</f>
        <v>3.6164503567317272</v>
      </c>
      <c r="O1468" s="1">
        <f>SUM(M1459:M1468)</f>
        <v>-0.11065185222189511</v>
      </c>
      <c r="P1468" s="1">
        <f>(J1468-$P$2)/($P$1-$P$2)</f>
        <v>0.46001908296748323</v>
      </c>
      <c r="Q1468" s="1">
        <f>(K1468-Q$2)/(Q$1-Q$2)</f>
        <v>0.41288650521550457</v>
      </c>
      <c r="R1468" s="1">
        <f>IFERROR((N1468-R$2)/(R$1-R$2),0)</f>
        <v>0.26443998843666539</v>
      </c>
      <c r="S1468" s="1">
        <f>IFERROR((O1468-S$2)/(S$1-S$2),0)</f>
        <v>0.62970715884589279</v>
      </c>
    </row>
    <row r="1469" spans="1:19" x14ac:dyDescent="0.25">
      <c r="A1469" s="2">
        <v>41976</v>
      </c>
      <c r="B1469" s="1">
        <v>51610</v>
      </c>
      <c r="C1469" s="1">
        <v>52470</v>
      </c>
      <c r="D1469" s="1">
        <v>51610</v>
      </c>
      <c r="E1469" s="1">
        <v>52320</v>
      </c>
      <c r="F1469" s="1">
        <f>IF((C1470-B1470)&gt;500,500,(E1470-B1470))</f>
        <v>-893</v>
      </c>
      <c r="G1469" s="1">
        <f>(E1470-B1470)</f>
        <v>-893</v>
      </c>
      <c r="H1469" s="1" t="str">
        <f>IF(AND(S1469&lt;0.69,P1469&gt;=0.46),"TRADE",IF(AND(S1469&lt;0.69,P1469&lt;0.11,Q1469&gt;=0.26),"TRADE",IF(AND(S1469&lt;0.69,P1469&lt;0.46,P1469&gt;=0.11,R1469&lt;0.84),"TRADE","NO TRADE")))</f>
        <v>TRADE</v>
      </c>
      <c r="I1469" s="1">
        <f>IF((C1470-B1470)&gt;500,1,0)</f>
        <v>0</v>
      </c>
      <c r="J1469" s="1">
        <f>STDEV(E1465:E1469)</f>
        <v>1463.8854804936075</v>
      </c>
      <c r="K1469" s="1">
        <f>STDEV(E1462:E1469)</f>
        <v>1606.3238421047874</v>
      </c>
      <c r="L1469" s="1">
        <f>IFERROR((E1469-D1469)/(C1469-D1469),0)</f>
        <v>0.82558139534883723</v>
      </c>
      <c r="M1469" s="1">
        <f>D1469/E1469-1</f>
        <v>-1.3570336391437343E-2</v>
      </c>
      <c r="N1469" s="1">
        <f>SUM(L1460:L1469)</f>
        <v>3.4989037899952566</v>
      </c>
      <c r="O1469" s="1">
        <f>SUM(M1460:M1469)</f>
        <v>-0.10511036040849975</v>
      </c>
      <c r="P1469" s="1">
        <f>(J1469-$P$2)/($P$1-$P$2)</f>
        <v>0.41779495503329839</v>
      </c>
      <c r="Q1469" s="1">
        <f>(K1469-Q$2)/(Q$1-Q$2)</f>
        <v>0.41201636944096287</v>
      </c>
      <c r="R1469" s="1">
        <f>IFERROR((N1469-R$2)/(R$1-R$2),0)</f>
        <v>0.24606605053661487</v>
      </c>
      <c r="S1469" s="1">
        <f>IFERROR((O1469-S$2)/(S$1-S$2),0)</f>
        <v>0.65374313127525885</v>
      </c>
    </row>
    <row r="1470" spans="1:19" x14ac:dyDescent="0.25">
      <c r="A1470" s="2">
        <v>41977</v>
      </c>
      <c r="B1470" s="1">
        <v>52320</v>
      </c>
      <c r="C1470" s="1">
        <v>52539</v>
      </c>
      <c r="D1470" s="1">
        <v>51074</v>
      </c>
      <c r="E1470" s="1">
        <v>51427</v>
      </c>
      <c r="F1470" s="1">
        <f>IF((C1471-B1471)&gt;500,500,(E1471-B1471))</f>
        <v>500</v>
      </c>
      <c r="G1470" s="1">
        <f>(E1471-B1471)</f>
        <v>565</v>
      </c>
      <c r="H1470" s="1" t="str">
        <f>IF(AND(S1470&lt;0.69,P1470&gt;=0.46),"TRADE",IF(AND(S1470&lt;0.69,P1470&lt;0.11,Q1470&gt;=0.26),"TRADE",IF(AND(S1470&lt;0.69,P1470&lt;0.46,P1470&gt;=0.11,R1470&lt;0.84),"TRADE","NO TRADE")))</f>
        <v>NO TRADE</v>
      </c>
      <c r="I1470" s="1">
        <f>IF((C1471-B1471)&gt;500,1,0)</f>
        <v>1</v>
      </c>
      <c r="J1470" s="1">
        <f>STDEV(E1466:E1470)</f>
        <v>1293.9182740807087</v>
      </c>
      <c r="K1470" s="1">
        <f>STDEV(E1463:E1470)</f>
        <v>1706.4693710365018</v>
      </c>
      <c r="L1470" s="1">
        <f>IFERROR((E1470-D1470)/(C1470-D1470),0)</f>
        <v>0.24095563139931742</v>
      </c>
      <c r="M1470" s="1">
        <f>D1470/E1470-1</f>
        <v>-6.8640986252357372E-3</v>
      </c>
      <c r="N1470" s="1">
        <f>SUM(L1461:L1470)</f>
        <v>2.7398594213945739</v>
      </c>
      <c r="O1470" s="1">
        <f>SUM(M1461:M1470)</f>
        <v>-8.6301263273277029E-2</v>
      </c>
      <c r="P1470" s="1">
        <f>(J1470-$P$2)/($P$1-$P$2)</f>
        <v>0.36703384451256077</v>
      </c>
      <c r="Q1470" s="1">
        <f>(K1470-Q$2)/(Q$1-Q$2)</f>
        <v>0.44018568962193044</v>
      </c>
      <c r="R1470" s="1">
        <f>IFERROR((N1470-R$2)/(R$1-R$2),0)</f>
        <v>0.12741831390540265</v>
      </c>
      <c r="S1470" s="1">
        <f>IFERROR((O1470-S$2)/(S$1-S$2),0)</f>
        <v>0.7353267472738676</v>
      </c>
    </row>
    <row r="1471" spans="1:19" x14ac:dyDescent="0.25">
      <c r="A1471" s="2">
        <v>41978</v>
      </c>
      <c r="B1471" s="1">
        <v>51427</v>
      </c>
      <c r="C1471" s="1">
        <v>52023</v>
      </c>
      <c r="D1471" s="1">
        <v>51163</v>
      </c>
      <c r="E1471" s="1">
        <v>51992</v>
      </c>
      <c r="F1471" s="1">
        <f>IF((C1472-B1472)&gt;500,500,(E1472-B1472))</f>
        <v>-1718</v>
      </c>
      <c r="G1471" s="1">
        <f>(E1472-B1472)</f>
        <v>-1718</v>
      </c>
      <c r="H1471" s="1" t="str">
        <f>IF(AND(S1471&lt;0.69,P1471&gt;=0.46),"TRADE",IF(AND(S1471&lt;0.69,P1471&lt;0.11,Q1471&gt;=0.26),"TRADE",IF(AND(S1471&lt;0.69,P1471&lt;0.46,P1471&gt;=0.11,R1471&lt;0.84),"TRADE","NO TRADE")))</f>
        <v>NO TRADE</v>
      </c>
      <c r="I1471" s="1">
        <f>IF((C1472-B1472)&gt;500,1,0)</f>
        <v>0</v>
      </c>
      <c r="J1471" s="1">
        <f>STDEV(E1467:E1471)</f>
        <v>396.98526421014668</v>
      </c>
      <c r="K1471" s="1">
        <f>STDEV(E1464:E1471)</f>
        <v>1536.827291858132</v>
      </c>
      <c r="L1471" s="1">
        <f>IFERROR((E1471-D1471)/(C1471-D1471),0)</f>
        <v>0.96395348837209305</v>
      </c>
      <c r="M1471" s="1">
        <f>D1471/E1471-1</f>
        <v>-1.5944760732420349E-2</v>
      </c>
      <c r="N1471" s="1">
        <f>SUM(L1462:L1471)</f>
        <v>2.7500597969954117</v>
      </c>
      <c r="O1471" s="1">
        <f>SUM(M1462:M1471)</f>
        <v>-5.4442728948283503E-2</v>
      </c>
      <c r="P1471" s="1">
        <f>(J1471-$P$2)/($P$1-$P$2)</f>
        <v>9.9162667450711922E-2</v>
      </c>
      <c r="Q1471" s="1">
        <f>(K1471-Q$2)/(Q$1-Q$2)</f>
        <v>0.39246811205739457</v>
      </c>
      <c r="R1471" s="1">
        <f>IFERROR((N1471-R$2)/(R$1-R$2),0)</f>
        <v>0.12901275492610184</v>
      </c>
      <c r="S1471" s="1">
        <f>IFERROR((O1471-S$2)/(S$1-S$2),0)</f>
        <v>0.8735117123449192</v>
      </c>
    </row>
    <row r="1472" spans="1:19" x14ac:dyDescent="0.25">
      <c r="A1472" s="2">
        <v>41981</v>
      </c>
      <c r="B1472" s="1">
        <v>51992</v>
      </c>
      <c r="C1472" s="1">
        <v>51992</v>
      </c>
      <c r="D1472" s="1">
        <v>50015</v>
      </c>
      <c r="E1472" s="1">
        <v>50274</v>
      </c>
      <c r="F1472" s="1">
        <f>IF((C1473-B1473)&gt;500,500,(E1473-B1473))</f>
        <v>-57</v>
      </c>
      <c r="G1472" s="1">
        <f>(E1473-B1473)</f>
        <v>-57</v>
      </c>
      <c r="H1472" s="1" t="str">
        <f>IF(AND(S1472&lt;0.69,P1472&gt;=0.46),"TRADE",IF(AND(S1472&lt;0.69,P1472&lt;0.11,Q1472&gt;=0.26),"TRADE",IF(AND(S1472&lt;0.69,P1472&lt;0.46,P1472&gt;=0.11,R1472&lt;0.84),"TRADE","NO TRADE")))</f>
        <v>NO TRADE</v>
      </c>
      <c r="I1472" s="1">
        <f>IF((C1473-B1473)&gt;500,1,0)</f>
        <v>0</v>
      </c>
      <c r="J1472" s="1">
        <f>STDEV(E1468:E1472)</f>
        <v>779.78971524379574</v>
      </c>
      <c r="K1472" s="1">
        <f>STDEV(E1465:E1472)</f>
        <v>1548.6091859195094</v>
      </c>
      <c r="L1472" s="1">
        <f>IFERROR((E1472-D1472)/(C1472-D1472),0)</f>
        <v>0.1310065756196257</v>
      </c>
      <c r="M1472" s="1">
        <f>D1472/E1472-1</f>
        <v>-5.1517683096630185E-3</v>
      </c>
      <c r="N1472" s="1">
        <f>SUM(L1463:L1472)</f>
        <v>2.8254301849033778</v>
      </c>
      <c r="O1472" s="1">
        <f>SUM(M1463:M1472)</f>
        <v>-5.7518947237190976E-2</v>
      </c>
      <c r="P1472" s="1">
        <f>(J1472-$P$2)/($P$1-$P$2)</f>
        <v>0.21348812738410933</v>
      </c>
      <c r="Q1472" s="1">
        <f>(K1472-Q$2)/(Q$1-Q$2)</f>
        <v>0.39578216860783216</v>
      </c>
      <c r="R1472" s="1">
        <f>IFERROR((N1472-R$2)/(R$1-R$2),0)</f>
        <v>0.14079405033414555</v>
      </c>
      <c r="S1472" s="1">
        <f>IFERROR((O1472-S$2)/(S$1-S$2),0)</f>
        <v>0.86016875336045262</v>
      </c>
    </row>
    <row r="1473" spans="1:19" x14ac:dyDescent="0.25">
      <c r="A1473" s="2">
        <v>41982</v>
      </c>
      <c r="B1473" s="1">
        <v>50250</v>
      </c>
      <c r="C1473" s="1">
        <v>50260</v>
      </c>
      <c r="D1473" s="1">
        <v>49395</v>
      </c>
      <c r="E1473" s="1">
        <v>50193</v>
      </c>
      <c r="F1473" s="1">
        <f>IF((C1474-B1474)&gt;500,500,(E1474-B1474))</f>
        <v>-644</v>
      </c>
      <c r="G1473" s="1">
        <f>(E1474-B1474)</f>
        <v>-644</v>
      </c>
      <c r="H1473" s="1" t="str">
        <f>IF(AND(S1473&lt;0.69,P1473&gt;=0.46),"TRADE",IF(AND(S1473&lt;0.69,P1473&lt;0.11,Q1473&gt;=0.26),"TRADE",IF(AND(S1473&lt;0.69,P1473&lt;0.46,P1473&gt;=0.11,R1473&lt;0.84),"TRADE","NO TRADE")))</f>
        <v>NO TRADE</v>
      </c>
      <c r="I1473" s="1">
        <f>IF((C1474-B1474)&gt;500,1,0)</f>
        <v>0</v>
      </c>
      <c r="J1473" s="1">
        <f>STDEV(E1469:E1473)</f>
        <v>974.19592485290138</v>
      </c>
      <c r="K1473" s="1">
        <f>STDEV(E1466:E1473)</f>
        <v>1404.4204129919826</v>
      </c>
      <c r="L1473" s="1">
        <f>IFERROR((E1473-D1473)/(C1473-D1473),0)</f>
        <v>0.92254335260115605</v>
      </c>
      <c r="M1473" s="1">
        <f>D1473/E1473-1</f>
        <v>-1.5898631283246645E-2</v>
      </c>
      <c r="N1473" s="1">
        <f>SUM(L1464:L1473)</f>
        <v>3.4461983895755393</v>
      </c>
      <c r="O1473" s="1">
        <f>SUM(M1464:M1473)</f>
        <v>-6.6992208206728354E-2</v>
      </c>
      <c r="P1473" s="1">
        <f>(J1473-$P$2)/($P$1-$P$2)</f>
        <v>0.27154800434597831</v>
      </c>
      <c r="Q1473" s="1">
        <f>(K1473-Q$2)/(Q$1-Q$2)</f>
        <v>0.35522419508246528</v>
      </c>
      <c r="R1473" s="1">
        <f>IFERROR((N1473-R$2)/(R$1-R$2),0)</f>
        <v>0.23782756445236994</v>
      </c>
      <c r="S1473" s="1">
        <f>IFERROR((O1473-S$2)/(S$1-S$2),0)</f>
        <v>0.81907890839675956</v>
      </c>
    </row>
    <row r="1474" spans="1:19" x14ac:dyDescent="0.25">
      <c r="A1474" s="2">
        <v>41983</v>
      </c>
      <c r="B1474" s="1">
        <v>50192</v>
      </c>
      <c r="C1474" s="1">
        <v>50192</v>
      </c>
      <c r="D1474" s="1">
        <v>49297</v>
      </c>
      <c r="E1474" s="1">
        <v>49548</v>
      </c>
      <c r="F1474" s="1">
        <f>IF((C1475-B1475)&gt;500,500,(E1475-B1475))</f>
        <v>313</v>
      </c>
      <c r="G1474" s="1">
        <f>(E1475-B1475)</f>
        <v>313</v>
      </c>
      <c r="H1474" s="1" t="str">
        <f>IF(AND(S1474&lt;0.69,P1474&gt;=0.46),"TRADE",IF(AND(S1474&lt;0.69,P1474&lt;0.11,Q1474&gt;=0.26),"TRADE",IF(AND(S1474&lt;0.69,P1474&lt;0.46,P1474&gt;=0.11,R1474&lt;0.84),"TRADE","NO TRADE")))</f>
        <v>NO TRADE</v>
      </c>
      <c r="I1474" s="1">
        <f>IF((C1475-B1475)&gt;500,1,0)</f>
        <v>0</v>
      </c>
      <c r="J1474" s="1">
        <f>STDEV(E1470:E1474)</f>
        <v>995.30784182583432</v>
      </c>
      <c r="K1474" s="1">
        <f>STDEV(E1467:E1474)</f>
        <v>1059.8695253257761</v>
      </c>
      <c r="L1474" s="1">
        <f>IFERROR((E1474-D1474)/(C1474-D1474),0)</f>
        <v>0.28044692737430166</v>
      </c>
      <c r="M1474" s="1">
        <f>D1474/E1474-1</f>
        <v>-5.0657947848551377E-3</v>
      </c>
      <c r="N1474" s="1">
        <f>SUM(L1465:L1474)</f>
        <v>3.6188982109836791</v>
      </c>
      <c r="O1474" s="1">
        <f>SUM(M1465:M1474)</f>
        <v>-6.9861916019279602E-2</v>
      </c>
      <c r="P1474" s="1">
        <f>(J1474-$P$2)/($P$1-$P$2)</f>
        <v>0.27785312857190875</v>
      </c>
      <c r="Q1474" s="1">
        <f>(K1474-Q$2)/(Q$1-Q$2)</f>
        <v>0.25830759404355152</v>
      </c>
      <c r="R1474" s="1">
        <f>IFERROR((N1474-R$2)/(R$1-R$2),0)</f>
        <v>0.26482261740884599</v>
      </c>
      <c r="S1474" s="1">
        <f>IFERROR((O1474-S$2)/(S$1-S$2),0)</f>
        <v>0.8066316793498659</v>
      </c>
    </row>
    <row r="1475" spans="1:19" x14ac:dyDescent="0.25">
      <c r="A1475" s="2">
        <v>41984</v>
      </c>
      <c r="B1475" s="1">
        <v>49548</v>
      </c>
      <c r="C1475" s="1">
        <v>49946</v>
      </c>
      <c r="D1475" s="1">
        <v>48808</v>
      </c>
      <c r="E1475" s="1">
        <v>49861</v>
      </c>
      <c r="F1475" s="1">
        <f>IF((C1476-B1476)&gt;500,500,(E1476-B1476))</f>
        <v>-1859</v>
      </c>
      <c r="G1475" s="1">
        <f>(E1476-B1476)</f>
        <v>-1859</v>
      </c>
      <c r="H1475" s="1" t="str">
        <f>IF(AND(S1475&lt;0.69,P1475&gt;=0.46),"TRADE",IF(AND(S1475&lt;0.69,P1475&lt;0.11,Q1475&gt;=0.26),"TRADE",IF(AND(S1475&lt;0.69,P1475&lt;0.46,P1475&gt;=0.11,R1475&lt;0.84),"TRADE","NO TRADE")))</f>
        <v>NO TRADE</v>
      </c>
      <c r="I1475" s="1">
        <f>IF((C1476-B1476)&gt;500,1,0)</f>
        <v>0</v>
      </c>
      <c r="J1475" s="1">
        <f>STDEV(E1471:E1475)</f>
        <v>949.49054760961155</v>
      </c>
      <c r="K1475" s="1">
        <f>STDEV(E1468:E1475)</f>
        <v>1055.0961956821079</v>
      </c>
      <c r="L1475" s="1">
        <f>IFERROR((E1475-D1475)/(C1475-D1475),0)</f>
        <v>0.92530755711775048</v>
      </c>
      <c r="M1475" s="1">
        <f>D1475/E1475-1</f>
        <v>-2.1118710013838471E-2</v>
      </c>
      <c r="N1475" s="1">
        <f>SUM(L1466:L1475)</f>
        <v>4.4572492463622995</v>
      </c>
      <c r="O1475" s="1">
        <f>SUM(M1466:M1475)</f>
        <v>-8.8641487493983151E-2</v>
      </c>
      <c r="P1475" s="1">
        <f>(J1475-$P$2)/($P$1-$P$2)</f>
        <v>0.26416968466202323</v>
      </c>
      <c r="Q1475" s="1">
        <f>(K1475-Q$2)/(Q$1-Q$2)</f>
        <v>0.25696493349249011</v>
      </c>
      <c r="R1475" s="1">
        <f>IFERROR((N1475-R$2)/(R$1-R$2),0)</f>
        <v>0.39586693703600984</v>
      </c>
      <c r="S1475" s="1">
        <f>IFERROR((O1475-S$2)/(S$1-S$2),0)</f>
        <v>0.72517612958073019</v>
      </c>
    </row>
    <row r="1476" spans="1:19" x14ac:dyDescent="0.25">
      <c r="A1476" s="2">
        <v>41985</v>
      </c>
      <c r="B1476" s="1">
        <v>49861</v>
      </c>
      <c r="C1476" s="1">
        <v>49861</v>
      </c>
      <c r="D1476" s="1">
        <v>47973</v>
      </c>
      <c r="E1476" s="1">
        <v>48002</v>
      </c>
      <c r="F1476" s="1">
        <f>IF((C1477-B1477)&gt;500,500,(E1477-B1477))</f>
        <v>-983</v>
      </c>
      <c r="G1476" s="1">
        <f>(E1477-B1477)</f>
        <v>-983</v>
      </c>
      <c r="H1476" s="1" t="str">
        <f>IF(AND(S1476&lt;0.69,P1476&gt;=0.46),"TRADE",IF(AND(S1476&lt;0.69,P1476&lt;0.11,Q1476&gt;=0.26),"TRADE",IF(AND(S1476&lt;0.69,P1476&lt;0.46,P1476&gt;=0.11,R1476&lt;0.84),"TRADE","NO TRADE")))</f>
        <v>NO TRADE</v>
      </c>
      <c r="I1476" s="1">
        <f>IF((C1477-B1477)&gt;500,1,0)</f>
        <v>0</v>
      </c>
      <c r="J1476" s="1">
        <f>STDEV(E1472:E1476)</f>
        <v>925.65884644398011</v>
      </c>
      <c r="K1476" s="1">
        <f>STDEV(E1469:E1476)</f>
        <v>1418.2187457209434</v>
      </c>
      <c r="L1476" s="1">
        <f>IFERROR((E1476-D1476)/(C1476-D1476),0)</f>
        <v>1.5360169491525424E-2</v>
      </c>
      <c r="M1476" s="1">
        <f>D1476/E1476-1</f>
        <v>-6.0414149410437101E-4</v>
      </c>
      <c r="N1476" s="1">
        <f>SUM(L1467:L1476)</f>
        <v>4.4726094158538245</v>
      </c>
      <c r="O1476" s="1">
        <f>SUM(M1467:M1476)</f>
        <v>-8.9245628988087522E-2</v>
      </c>
      <c r="P1476" s="1">
        <f>(J1476-$P$2)/($P$1-$P$2)</f>
        <v>0.25705229041700017</v>
      </c>
      <c r="Q1476" s="1">
        <f>(K1476-Q$2)/(Q$1-Q$2)</f>
        <v>0.35910544326949773</v>
      </c>
      <c r="R1476" s="1">
        <f>IFERROR((N1476-R$2)/(R$1-R$2),0)</f>
        <v>0.39826791571371345</v>
      </c>
      <c r="S1476" s="1">
        <f>IFERROR((O1476-S$2)/(S$1-S$2),0)</f>
        <v>0.7225556929213045</v>
      </c>
    </row>
    <row r="1477" spans="1:19" x14ac:dyDescent="0.25">
      <c r="A1477" s="2">
        <v>41988</v>
      </c>
      <c r="B1477" s="1">
        <v>48002</v>
      </c>
      <c r="C1477" s="1">
        <v>48401</v>
      </c>
      <c r="D1477" s="1">
        <v>46410</v>
      </c>
      <c r="E1477" s="1">
        <v>47019</v>
      </c>
      <c r="F1477" s="1">
        <f>IF((C1478-B1478)&gt;500,500,(E1478-B1478))</f>
        <v>500</v>
      </c>
      <c r="G1477" s="1">
        <f>(E1478-B1478)</f>
        <v>-8</v>
      </c>
      <c r="H1477" s="1" t="str">
        <f>IF(AND(S1477&lt;0.69,P1477&gt;=0.46),"TRADE",IF(AND(S1477&lt;0.69,P1477&lt;0.11,Q1477&gt;=0.26),"TRADE",IF(AND(S1477&lt;0.69,P1477&lt;0.46,P1477&gt;=0.11,R1477&lt;0.84),"TRADE","NO TRADE")))</f>
        <v>TRADE</v>
      </c>
      <c r="I1477" s="1">
        <f>IF((C1478-B1478)&gt;500,1,0)</f>
        <v>1</v>
      </c>
      <c r="J1477" s="1">
        <f>STDEV(E1473:E1477)</f>
        <v>1356.1722973132876</v>
      </c>
      <c r="K1477" s="1">
        <f>STDEV(E1470:E1477)</f>
        <v>1641.611838581651</v>
      </c>
      <c r="L1477" s="1">
        <f>IFERROR((E1477-D1477)/(C1477-D1477),0)</f>
        <v>0.30587644399799097</v>
      </c>
      <c r="M1477" s="1">
        <f>D1477/E1477-1</f>
        <v>-1.2952210808396591E-2</v>
      </c>
      <c r="N1477" s="1">
        <f>SUM(L1468:L1477)</f>
        <v>4.7316474523576701</v>
      </c>
      <c r="O1477" s="1">
        <f>SUM(M1468:M1477)</f>
        <v>-9.9902375251846864E-2</v>
      </c>
      <c r="P1477" s="1">
        <f>(J1477-$P$2)/($P$1-$P$2)</f>
        <v>0.38562615664360073</v>
      </c>
      <c r="Q1477" s="1">
        <f>(K1477-Q$2)/(Q$1-Q$2)</f>
        <v>0.42194231303430518</v>
      </c>
      <c r="R1477" s="1">
        <f>IFERROR((N1477-R$2)/(R$1-R$2),0)</f>
        <v>0.43875866698459637</v>
      </c>
      <c r="S1477" s="1">
        <f>IFERROR((O1477-S$2)/(S$1-S$2),0)</f>
        <v>0.67633253352525646</v>
      </c>
    </row>
    <row r="1478" spans="1:19" x14ac:dyDescent="0.25">
      <c r="A1478" s="2">
        <v>41989</v>
      </c>
      <c r="B1478" s="1">
        <v>47016</v>
      </c>
      <c r="C1478" s="1">
        <v>47595</v>
      </c>
      <c r="D1478" s="1">
        <v>45853</v>
      </c>
      <c r="E1478" s="1">
        <v>47008</v>
      </c>
      <c r="F1478" s="1">
        <f>IF((C1479-B1479)&gt;500,500,(E1479-B1479))</f>
        <v>500</v>
      </c>
      <c r="G1478" s="1">
        <f>(E1479-B1479)</f>
        <v>1706</v>
      </c>
      <c r="H1478" s="1" t="str">
        <f>IF(AND(S1478&lt;0.69,P1478&gt;=0.46),"TRADE",IF(AND(S1478&lt;0.69,P1478&lt;0.11,Q1478&gt;=0.26),"TRADE",IF(AND(S1478&lt;0.69,P1478&lt;0.46,P1478&gt;=0.11,R1478&lt;0.84),"TRADE","NO TRADE")))</f>
        <v>TRADE</v>
      </c>
      <c r="I1478" s="1">
        <f>IF((C1479-B1479)&gt;500,1,0)</f>
        <v>1</v>
      </c>
      <c r="J1478" s="1">
        <f>STDEV(E1474:E1478)</f>
        <v>1359.4562515947323</v>
      </c>
      <c r="K1478" s="1">
        <f>STDEV(E1471:E1478)</f>
        <v>1751.6774358556183</v>
      </c>
      <c r="L1478" s="1">
        <f>IFERROR((E1478-D1478)/(C1478-D1478),0)</f>
        <v>0.66303099885189443</v>
      </c>
      <c r="M1478" s="1">
        <f>D1478/E1478-1</f>
        <v>-2.457028590878152E-2</v>
      </c>
      <c r="N1478" s="1">
        <f>SUM(L1469:L1478)</f>
        <v>5.2740625401744916</v>
      </c>
      <c r="O1478" s="1">
        <f>SUM(M1469:M1478)</f>
        <v>-0.12174073835197918</v>
      </c>
      <c r="P1478" s="1">
        <f>(J1478-$P$2)/($P$1-$P$2)</f>
        <v>0.38660691740177022</v>
      </c>
      <c r="Q1478" s="1">
        <f>(K1478-Q$2)/(Q$1-Q$2)</f>
        <v>0.45290198825489258</v>
      </c>
      <c r="R1478" s="1">
        <f>IFERROR((N1478-R$2)/(R$1-R$2),0)</f>
        <v>0.52354464939393641</v>
      </c>
      <c r="S1478" s="1">
        <f>IFERROR((O1478-S$2)/(S$1-S$2),0)</f>
        <v>0.58160961214361384</v>
      </c>
    </row>
    <row r="1479" spans="1:19" x14ac:dyDescent="0.25">
      <c r="A1479" s="2">
        <v>41990</v>
      </c>
      <c r="B1479" s="1">
        <v>47008</v>
      </c>
      <c r="C1479" s="1">
        <v>49258</v>
      </c>
      <c r="D1479" s="1">
        <v>47008</v>
      </c>
      <c r="E1479" s="1">
        <v>48714</v>
      </c>
      <c r="F1479" s="1">
        <f>IF((C1480-B1480)&gt;500,500,(E1480-B1480))</f>
        <v>500</v>
      </c>
      <c r="G1479" s="1">
        <f>(E1480-B1480)</f>
        <v>-218</v>
      </c>
      <c r="H1479" s="1" t="str">
        <f>IF(AND(S1479&lt;0.69,P1479&gt;=0.46),"TRADE",IF(AND(S1479&lt;0.69,P1479&lt;0.11,Q1479&gt;=0.26),"TRADE",IF(AND(S1479&lt;0.69,P1479&lt;0.46,P1479&gt;=0.11,R1479&lt;0.84),"TRADE","NO TRADE")))</f>
        <v>TRADE</v>
      </c>
      <c r="I1479" s="1">
        <f>IF((C1480-B1480)&gt;500,1,0)</f>
        <v>1</v>
      </c>
      <c r="J1479" s="1">
        <f>STDEV(E1475:E1479)</f>
        <v>1208.9854010698391</v>
      </c>
      <c r="K1479" s="1">
        <f>STDEV(E1472:E1479)</f>
        <v>1353.2912195828362</v>
      </c>
      <c r="L1479" s="1">
        <f>IFERROR((E1479-D1479)/(C1479-D1479),0)</f>
        <v>0.75822222222222224</v>
      </c>
      <c r="M1479" s="1">
        <f>D1479/E1479-1</f>
        <v>-3.5020733259432557E-2</v>
      </c>
      <c r="N1479" s="1">
        <f>SUM(L1470:L1479)</f>
        <v>5.2067033670478766</v>
      </c>
      <c r="O1479" s="1">
        <f>SUM(M1470:M1479)</f>
        <v>-0.1431911352199744</v>
      </c>
      <c r="P1479" s="1">
        <f>(J1479-$P$2)/($P$1-$P$2)</f>
        <v>0.34166843994578117</v>
      </c>
      <c r="Q1479" s="1">
        <f>(K1479-Q$2)/(Q$1-Q$2)</f>
        <v>0.34084237858900074</v>
      </c>
      <c r="R1479" s="1">
        <f>IFERROR((N1479-R$2)/(R$1-R$2),0)</f>
        <v>0.51301560291993864</v>
      </c>
      <c r="S1479" s="1">
        <f>IFERROR((O1479-S$2)/(S$1-S$2),0)</f>
        <v>0.4885694769093098</v>
      </c>
    </row>
    <row r="1480" spans="1:19" x14ac:dyDescent="0.25">
      <c r="A1480" s="2">
        <v>41991</v>
      </c>
      <c r="B1480" s="1">
        <v>48714</v>
      </c>
      <c r="C1480" s="1">
        <v>49565</v>
      </c>
      <c r="D1480" s="1">
        <v>48296</v>
      </c>
      <c r="E1480" s="1">
        <v>48496</v>
      </c>
      <c r="F1480" s="1">
        <f>IF((C1481-B1481)&gt;500,500,(E1481-B1481))</f>
        <v>500</v>
      </c>
      <c r="G1480" s="1">
        <f>(E1481-B1481)</f>
        <v>1159</v>
      </c>
      <c r="H1480" s="1" t="str">
        <f>IF(AND(S1480&lt;0.69,P1480&gt;=0.46),"TRADE",IF(AND(S1480&lt;0.69,P1480&lt;0.11,Q1480&gt;=0.26),"TRADE",IF(AND(S1480&lt;0.69,P1480&lt;0.46,P1480&gt;=0.11,R1480&lt;0.84),"TRADE","NO TRADE")))</f>
        <v>TRADE</v>
      </c>
      <c r="I1480" s="1">
        <f>IF((C1481-B1481)&gt;500,1,0)</f>
        <v>1</v>
      </c>
      <c r="J1480" s="1">
        <f>STDEV(E1476:E1480)</f>
        <v>804.11703128338229</v>
      </c>
      <c r="K1480" s="1">
        <f>STDEV(E1473:E1480)</f>
        <v>1221.3402986064123</v>
      </c>
      <c r="L1480" s="1">
        <f>IFERROR((E1480-D1480)/(C1480-D1480),0)</f>
        <v>0.15760441292356187</v>
      </c>
      <c r="M1480" s="1">
        <f>D1480/E1480-1</f>
        <v>-4.1240514681623042E-3</v>
      </c>
      <c r="N1480" s="1">
        <f>SUM(L1471:L1480)</f>
        <v>5.1233521485721214</v>
      </c>
      <c r="O1480" s="1">
        <f>SUM(M1471:M1480)</f>
        <v>-0.14045108806290096</v>
      </c>
      <c r="P1480" s="1">
        <f>(J1480-$P$2)/($P$1-$P$2)</f>
        <v>0.22075353819022969</v>
      </c>
      <c r="Q1480" s="1">
        <f>(K1480-Q$2)/(Q$1-Q$2)</f>
        <v>0.30372671520583661</v>
      </c>
      <c r="R1480" s="1">
        <f>IFERROR((N1480-R$2)/(R$1-R$2),0)</f>
        <v>0.49998680799477052</v>
      </c>
      <c r="S1480" s="1">
        <f>IFERROR((O1480-S$2)/(S$1-S$2),0)</f>
        <v>0.50045430867309193</v>
      </c>
    </row>
    <row r="1481" spans="1:19" x14ac:dyDescent="0.25">
      <c r="A1481" s="2">
        <v>41992</v>
      </c>
      <c r="B1481" s="1">
        <v>48492</v>
      </c>
      <c r="C1481" s="1">
        <v>49658</v>
      </c>
      <c r="D1481" s="1">
        <v>48435</v>
      </c>
      <c r="E1481" s="1">
        <v>49651</v>
      </c>
      <c r="F1481" s="1">
        <f>IF((C1482-B1482)&gt;500,500,(E1482-B1482))</f>
        <v>470</v>
      </c>
      <c r="G1481" s="1">
        <f>(E1482-B1482)</f>
        <v>470</v>
      </c>
      <c r="H1481" s="1" t="str">
        <f>IF(AND(S1481&lt;0.69,P1481&gt;=0.46),"TRADE",IF(AND(S1481&lt;0.69,P1481&lt;0.11,Q1481&gt;=0.26),"TRADE",IF(AND(S1481&lt;0.69,P1481&lt;0.46,P1481&gt;=0.11,R1481&lt;0.84),"TRADE","NO TRADE")))</f>
        <v>TRADE</v>
      </c>
      <c r="I1481" s="1">
        <f>IF((C1482-B1482)&gt;500,1,0)</f>
        <v>0</v>
      </c>
      <c r="J1481" s="1">
        <f>STDEV(E1477:E1481)</f>
        <v>1147.8598782081374</v>
      </c>
      <c r="K1481" s="1">
        <f>STDEV(E1474:E1481)</f>
        <v>1132.4746528226203</v>
      </c>
      <c r="L1481" s="1">
        <f>IFERROR((E1481-D1481)/(C1481-D1481),0)</f>
        <v>0.99427636958299259</v>
      </c>
      <c r="M1481" s="1">
        <f>D1481/E1481-1</f>
        <v>-2.4490946808724878E-2</v>
      </c>
      <c r="N1481" s="1">
        <f>SUM(L1472:L1481)</f>
        <v>5.1536750297830221</v>
      </c>
      <c r="O1481" s="1">
        <f>SUM(M1472:M1481)</f>
        <v>-0.14899727413920549</v>
      </c>
      <c r="P1481" s="1">
        <f>(J1481-$P$2)/($P$1-$P$2)</f>
        <v>0.32341315713503038</v>
      </c>
      <c r="Q1481" s="1">
        <f>(K1481-Q$2)/(Q$1-Q$2)</f>
        <v>0.27873024401161101</v>
      </c>
      <c r="R1481" s="1">
        <f>IFERROR((N1481-R$2)/(R$1-R$2),0)</f>
        <v>0.50472663793441286</v>
      </c>
      <c r="S1481" s="1">
        <f>IFERROR((O1481-S$2)/(S$1-S$2),0)</f>
        <v>0.46338560951707425</v>
      </c>
    </row>
    <row r="1482" spans="1:19" x14ac:dyDescent="0.25">
      <c r="A1482" s="2">
        <v>41995</v>
      </c>
      <c r="B1482" s="1">
        <v>49651</v>
      </c>
      <c r="C1482" s="1">
        <v>50121</v>
      </c>
      <c r="D1482" s="1">
        <v>49105</v>
      </c>
      <c r="E1482" s="1">
        <v>50121</v>
      </c>
      <c r="F1482" s="1">
        <f>IF((C1483-B1483)&gt;500,500,(E1483-B1483))</f>
        <v>500</v>
      </c>
      <c r="G1482" s="1">
        <f>(E1483-B1483)</f>
        <v>769</v>
      </c>
      <c r="H1482" s="1" t="str">
        <f>IF(AND(S1482&lt;0.69,P1482&gt;=0.46),"TRADE",IF(AND(S1482&lt;0.69,P1482&lt;0.11,Q1482&gt;=0.26),"TRADE",IF(AND(S1482&lt;0.69,P1482&lt;0.46,P1482&gt;=0.11,R1482&lt;0.84),"TRADE","NO TRADE")))</f>
        <v>TRADE</v>
      </c>
      <c r="I1482" s="1">
        <f>IF((C1483-B1483)&gt;500,1,0)</f>
        <v>1</v>
      </c>
      <c r="J1482" s="1">
        <f>STDEV(E1478:E1482)</f>
        <v>1202.1125155325519</v>
      </c>
      <c r="K1482" s="1">
        <f>STDEV(E1475:E1482)</f>
        <v>1220.2433012664787</v>
      </c>
      <c r="L1482" s="1">
        <f>IFERROR((E1482-D1482)/(C1482-D1482),0)</f>
        <v>1</v>
      </c>
      <c r="M1482" s="1">
        <f>D1482/E1482-1</f>
        <v>-2.0270944314758288E-2</v>
      </c>
      <c r="N1482" s="1">
        <f>SUM(L1473:L1482)</f>
        <v>6.0226684541633961</v>
      </c>
      <c r="O1482" s="1">
        <f>SUM(M1473:M1482)</f>
        <v>-0.16411645014430076</v>
      </c>
      <c r="P1482" s="1">
        <f>(J1482-$P$2)/($P$1-$P$2)</f>
        <v>0.33961583633054554</v>
      </c>
      <c r="Q1482" s="1">
        <f>(K1482-Q$2)/(Q$1-Q$2)</f>
        <v>0.30341814756796104</v>
      </c>
      <c r="R1482" s="1">
        <f>IFERROR((N1482-R$2)/(R$1-R$2),0)</f>
        <v>0.64056073040019701</v>
      </c>
      <c r="S1482" s="1">
        <f>IFERROR((O1482-S$2)/(S$1-S$2),0)</f>
        <v>0.39780686107703295</v>
      </c>
    </row>
    <row r="1483" spans="1:19" x14ac:dyDescent="0.25">
      <c r="A1483" s="2">
        <v>41996</v>
      </c>
      <c r="B1483" s="1">
        <v>50121</v>
      </c>
      <c r="C1483" s="1">
        <v>50890</v>
      </c>
      <c r="D1483" s="1">
        <v>49815</v>
      </c>
      <c r="E1483" s="1">
        <v>50890</v>
      </c>
      <c r="F1483" s="1">
        <f>IF((C1484-B1484)&gt;500,500,(E1484-B1484))</f>
        <v>-746</v>
      </c>
      <c r="G1483" s="1">
        <f>(E1484-B1484)</f>
        <v>-746</v>
      </c>
      <c r="H1483" s="1" t="str">
        <f>IF(AND(S1483&lt;0.69,P1483&gt;=0.46),"TRADE",IF(AND(S1483&lt;0.69,P1483&lt;0.11,Q1483&gt;=0.26),"TRADE",IF(AND(S1483&lt;0.69,P1483&lt;0.46,P1483&gt;=0.11,R1483&lt;0.84),"TRADE","NO TRADE")))</f>
        <v>TRADE</v>
      </c>
      <c r="I1483" s="1">
        <f>IF((C1484-B1484)&gt;500,1,0)</f>
        <v>0</v>
      </c>
      <c r="J1483" s="1">
        <f>STDEV(E1479:E1483)</f>
        <v>992.30504382473032</v>
      </c>
      <c r="K1483" s="1">
        <f>STDEV(E1476:E1483)</f>
        <v>1410.4739768197478</v>
      </c>
      <c r="L1483" s="1">
        <f>IFERROR((E1483-D1483)/(C1483-D1483),0)</f>
        <v>1</v>
      </c>
      <c r="M1483" s="1">
        <f>D1483/E1483-1</f>
        <v>-2.11239929259186E-2</v>
      </c>
      <c r="N1483" s="1">
        <f>SUM(L1474:L1483)</f>
        <v>6.1001251015622397</v>
      </c>
      <c r="O1483" s="1">
        <f>SUM(M1474:M1483)</f>
        <v>-0.16934181178697272</v>
      </c>
      <c r="P1483" s="1">
        <f>(J1483-$P$2)/($P$1-$P$2)</f>
        <v>0.27695633580569001</v>
      </c>
      <c r="Q1483" s="1">
        <f>(K1483-Q$2)/(Q$1-Q$2)</f>
        <v>0.35692696483683461</v>
      </c>
      <c r="R1483" s="1">
        <f>IFERROR((N1483-R$2)/(R$1-R$2),0)</f>
        <v>0.6526681331833265</v>
      </c>
      <c r="S1483" s="1">
        <f>IFERROR((O1483-S$2)/(S$1-S$2),0)</f>
        <v>0.37514208909755858</v>
      </c>
    </row>
    <row r="1484" spans="1:19" x14ac:dyDescent="0.25">
      <c r="A1484" s="2">
        <v>41999</v>
      </c>
      <c r="B1484" s="1">
        <v>50891</v>
      </c>
      <c r="C1484" s="1">
        <v>50973</v>
      </c>
      <c r="D1484" s="1">
        <v>49914</v>
      </c>
      <c r="E1484" s="1">
        <v>50145</v>
      </c>
      <c r="F1484" s="1">
        <f>IF((C1485-B1485)&gt;500,500,(E1485-B1485))</f>
        <v>500</v>
      </c>
      <c r="G1484" s="1">
        <f>(E1485-B1485)</f>
        <v>449</v>
      </c>
      <c r="H1484" s="1" t="str">
        <f>IF(AND(S1484&lt;0.69,P1484&gt;=0.46),"TRADE",IF(AND(S1484&lt;0.69,P1484&lt;0.11,Q1484&gt;=0.26),"TRADE",IF(AND(S1484&lt;0.69,P1484&lt;0.46,P1484&gt;=0.11,R1484&lt;0.84),"TRADE","NO TRADE")))</f>
        <v>TRADE</v>
      </c>
      <c r="I1484" s="1">
        <f>IF((C1485-B1485)&gt;500,1,0)</f>
        <v>1</v>
      </c>
      <c r="J1484" s="1">
        <f>STDEV(E1480:E1484)</f>
        <v>882.38613996367826</v>
      </c>
      <c r="K1484" s="1">
        <f>STDEV(E1477:E1484)</f>
        <v>1453.6437960223564</v>
      </c>
      <c r="L1484" s="1">
        <f>IFERROR((E1484-D1484)/(C1484-D1484),0)</f>
        <v>0.21813031161473087</v>
      </c>
      <c r="M1484" s="1">
        <f>D1484/E1484-1</f>
        <v>-4.6066407418486888E-3</v>
      </c>
      <c r="N1484" s="1">
        <f>SUM(L1475:L1484)</f>
        <v>6.0378084858026693</v>
      </c>
      <c r="O1484" s="1">
        <f>SUM(M1475:M1484)</f>
        <v>-0.16888265774396627</v>
      </c>
      <c r="P1484" s="1">
        <f>(J1484-$P$2)/($P$1-$P$2)</f>
        <v>0.24412879368762555</v>
      </c>
      <c r="Q1484" s="1">
        <f>(K1484-Q$2)/(Q$1-Q$2)</f>
        <v>0.36906993789059872</v>
      </c>
      <c r="R1484" s="1">
        <f>IFERROR((N1484-R$2)/(R$1-R$2),0)</f>
        <v>0.64292729889188649</v>
      </c>
      <c r="S1484" s="1">
        <f>IFERROR((O1484-S$2)/(S$1-S$2),0)</f>
        <v>0.37713364918465592</v>
      </c>
    </row>
    <row r="1485" spans="1:19" x14ac:dyDescent="0.25">
      <c r="A1485" s="2">
        <v>42002</v>
      </c>
      <c r="B1485" s="1">
        <v>50145</v>
      </c>
      <c r="C1485" s="1">
        <v>50903</v>
      </c>
      <c r="D1485" s="1">
        <v>50008</v>
      </c>
      <c r="E1485" s="1">
        <v>50594</v>
      </c>
      <c r="F1485" s="1">
        <f>IF((C1486-B1486)&gt;500,500,(E1486-B1486))</f>
        <v>-594</v>
      </c>
      <c r="G1485" s="1">
        <f>(E1486-B1486)</f>
        <v>-594</v>
      </c>
      <c r="H1485" s="1" t="str">
        <f>IF(AND(S1485&lt;0.69,P1485&gt;=0.46),"TRADE",IF(AND(S1485&lt;0.69,P1485&lt;0.11,Q1485&gt;=0.26),"TRADE",IF(AND(S1485&lt;0.69,P1485&lt;0.46,P1485&gt;=0.11,R1485&lt;0.84),"TRADE","NO TRADE")))</f>
        <v>TRADE</v>
      </c>
      <c r="I1485" s="1">
        <f>IF((C1486-B1486)&gt;500,1,0)</f>
        <v>0</v>
      </c>
      <c r="J1485" s="1">
        <f>STDEV(E1481:E1485)</f>
        <v>476.92840133504313</v>
      </c>
      <c r="K1485" s="1">
        <f>STDEV(E1478:E1485)</f>
        <v>1296.7615638857549</v>
      </c>
      <c r="L1485" s="1">
        <f>IFERROR((E1485-D1485)/(C1485-D1485),0)</f>
        <v>0.65474860335195528</v>
      </c>
      <c r="M1485" s="1">
        <f>D1485/E1485-1</f>
        <v>-1.1582401075226345E-2</v>
      </c>
      <c r="N1485" s="1">
        <f>SUM(L1476:L1485)</f>
        <v>5.7672495320368737</v>
      </c>
      <c r="O1485" s="1">
        <f>SUM(M1476:M1485)</f>
        <v>-0.15934634880535414</v>
      </c>
      <c r="P1485" s="1">
        <f>(J1485-$P$2)/($P$1-$P$2)</f>
        <v>0.12303787552534078</v>
      </c>
      <c r="Q1485" s="1">
        <f>(K1485-Q$2)/(Q$1-Q$2)</f>
        <v>0.32494149925831445</v>
      </c>
      <c r="R1485" s="1">
        <f>IFERROR((N1485-R$2)/(R$1-R$2),0)</f>
        <v>0.60063569010385243</v>
      </c>
      <c r="S1485" s="1">
        <f>IFERROR((O1485-S$2)/(S$1-S$2),0)</f>
        <v>0.41849696188906549</v>
      </c>
    </row>
    <row r="1486" spans="1:19" x14ac:dyDescent="0.25">
      <c r="A1486" s="2">
        <v>42003</v>
      </c>
      <c r="B1486" s="1">
        <v>50601</v>
      </c>
      <c r="C1486" s="1">
        <v>50841</v>
      </c>
      <c r="D1486" s="1">
        <v>49993</v>
      </c>
      <c r="E1486" s="1">
        <v>50007</v>
      </c>
      <c r="F1486" s="1">
        <f>IF((C1487-B1487)&gt;500,500,(E1487-B1487))</f>
        <v>-2089</v>
      </c>
      <c r="G1486" s="1">
        <f>(E1487-B1487)</f>
        <v>-2089</v>
      </c>
      <c r="H1486" s="1" t="str">
        <f>IF(AND(S1486&lt;0.69,P1486&gt;=0.46),"TRADE",IF(AND(S1486&lt;0.69,P1486&lt;0.11,Q1486&gt;=0.26),"TRADE",IF(AND(S1486&lt;0.69,P1486&lt;0.46,P1486&gt;=0.11,R1486&lt;0.84),"TRADE","NO TRADE")))</f>
        <v>NO TRADE</v>
      </c>
      <c r="I1486" s="1">
        <f>IF((C1487-B1487)&gt;500,1,0)</f>
        <v>0</v>
      </c>
      <c r="J1486" s="1">
        <f>STDEV(E1482:E1486)</f>
        <v>375.24698533099507</v>
      </c>
      <c r="K1486" s="1">
        <f>STDEV(E1479:E1486)</f>
        <v>843.42189917027883</v>
      </c>
      <c r="L1486" s="1">
        <f>IFERROR((E1486-D1486)/(C1486-D1486),0)</f>
        <v>1.6509433962264151E-2</v>
      </c>
      <c r="M1486" s="1">
        <f>D1486/E1486-1</f>
        <v>-2.7996080548720048E-4</v>
      </c>
      <c r="N1486" s="1">
        <f>SUM(L1477:L1486)</f>
        <v>5.7683987965076131</v>
      </c>
      <c r="O1486" s="1">
        <f>SUM(M1477:M1486)</f>
        <v>-0.15902216811673697</v>
      </c>
      <c r="P1486" s="1">
        <f>(J1486-$P$2)/($P$1-$P$2)</f>
        <v>9.2670478751471816E-2</v>
      </c>
      <c r="Q1486" s="1">
        <f>(K1486-Q$2)/(Q$1-Q$2)</f>
        <v>0.19742437191046933</v>
      </c>
      <c r="R1486" s="1">
        <f>IFERROR((N1486-R$2)/(R$1-R$2),0)</f>
        <v>0.60081533392163777</v>
      </c>
      <c r="S1486" s="1">
        <f>IFERROR((O1486-S$2)/(S$1-S$2),0)</f>
        <v>0.41990308109958202</v>
      </c>
    </row>
    <row r="1487" spans="1:19" x14ac:dyDescent="0.25">
      <c r="A1487" s="2">
        <v>42006</v>
      </c>
      <c r="B1487" s="1">
        <v>50601</v>
      </c>
      <c r="C1487" s="1">
        <v>50841</v>
      </c>
      <c r="D1487" s="1">
        <v>48345</v>
      </c>
      <c r="E1487" s="1">
        <v>48512</v>
      </c>
      <c r="F1487" s="1">
        <f>IF((C1488-B1488)&gt;500,500,(E1488-B1488))</f>
        <v>-995</v>
      </c>
      <c r="G1487" s="1">
        <f>(E1488-B1488)</f>
        <v>-995</v>
      </c>
      <c r="H1487" s="1" t="str">
        <f>IF(AND(S1487&lt;0.69,P1487&gt;=0.46),"TRADE",IF(AND(S1487&lt;0.69,P1487&lt;0.11,Q1487&gt;=0.26),"TRADE",IF(AND(S1487&lt;0.69,P1487&lt;0.46,P1487&gt;=0.11,R1487&lt;0.84),"TRADE","NO TRADE")))</f>
        <v>TRADE</v>
      </c>
      <c r="I1487" s="1">
        <f>IF((C1488-B1488)&gt;500,1,0)</f>
        <v>0</v>
      </c>
      <c r="J1487" s="1">
        <f>STDEV(E1483:E1487)</f>
        <v>918.66386671077908</v>
      </c>
      <c r="K1487" s="1">
        <f>STDEV(E1480:E1487)</f>
        <v>883.57876195132064</v>
      </c>
      <c r="L1487" s="1">
        <f>IFERROR((E1487-D1487)/(C1487-D1487),0)</f>
        <v>6.690705128205128E-2</v>
      </c>
      <c r="M1487" s="1">
        <f>D1487/E1487-1</f>
        <v>-3.4424472295514486E-3</v>
      </c>
      <c r="N1487" s="1">
        <f>SUM(L1478:L1487)</f>
        <v>5.5294294037916734</v>
      </c>
      <c r="O1487" s="1">
        <f>SUM(M1478:M1487)</f>
        <v>-0.14951240453789183</v>
      </c>
      <c r="P1487" s="1">
        <f>(J1487-$P$2)/($P$1-$P$2)</f>
        <v>0.25496322307971181</v>
      </c>
      <c r="Q1487" s="1">
        <f>(K1487-Q$2)/(Q$1-Q$2)</f>
        <v>0.20871984897478904</v>
      </c>
      <c r="R1487" s="1">
        <f>IFERROR((N1487-R$2)/(R$1-R$2),0)</f>
        <v>0.56346155232102946</v>
      </c>
      <c r="S1487" s="1">
        <f>IFERROR((O1487-S$2)/(S$1-S$2),0)</f>
        <v>0.46115125449548544</v>
      </c>
    </row>
    <row r="1488" spans="1:19" x14ac:dyDescent="0.25">
      <c r="A1488" s="2">
        <v>42009</v>
      </c>
      <c r="B1488" s="1">
        <v>48512</v>
      </c>
      <c r="C1488" s="1">
        <v>48512</v>
      </c>
      <c r="D1488" s="1">
        <v>47264</v>
      </c>
      <c r="E1488" s="1">
        <v>47517</v>
      </c>
      <c r="F1488" s="1">
        <f>IF((C1489-B1489)&gt;500,500,(E1489-B1489))</f>
        <v>500</v>
      </c>
      <c r="G1488" s="1">
        <f>(E1489-B1489)</f>
        <v>484</v>
      </c>
      <c r="H1488" s="1" t="str">
        <f>IF(AND(S1488&lt;0.69,P1488&gt;=0.46),"TRADE",IF(AND(S1488&lt;0.69,P1488&lt;0.11,Q1488&gt;=0.26),"TRADE",IF(AND(S1488&lt;0.69,P1488&lt;0.46,P1488&gt;=0.11,R1488&lt;0.84),"TRADE","NO TRADE")))</f>
        <v>TRADE</v>
      </c>
      <c r="I1488" s="1">
        <f>IF((C1489-B1489)&gt;500,1,0)</f>
        <v>1</v>
      </c>
      <c r="J1488" s="1">
        <f>STDEV(E1484:E1488)</f>
        <v>1291.6286230956637</v>
      </c>
      <c r="K1488" s="1">
        <f>STDEV(E1481:E1488)</f>
        <v>1125.0881790838821</v>
      </c>
      <c r="L1488" s="1">
        <f>IFERROR((E1488-D1488)/(C1488-D1488),0)</f>
        <v>0.20272435897435898</v>
      </c>
      <c r="M1488" s="1">
        <f>D1488/E1488-1</f>
        <v>-5.3244102110823199E-3</v>
      </c>
      <c r="N1488" s="1">
        <f>SUM(L1479:L1488)</f>
        <v>5.0691227639141374</v>
      </c>
      <c r="O1488" s="1">
        <f>SUM(M1479:M1488)</f>
        <v>-0.13026652884019263</v>
      </c>
      <c r="P1488" s="1">
        <f>(J1488-$P$2)/($P$1-$P$2)</f>
        <v>0.36635003479915385</v>
      </c>
      <c r="Q1488" s="1">
        <f>(K1488-Q$2)/(Q$1-Q$2)</f>
        <v>0.27665254822254881</v>
      </c>
      <c r="R1488" s="1">
        <f>IFERROR((N1488-R$2)/(R$1-R$2),0)</f>
        <v>0.49151010489975278</v>
      </c>
      <c r="S1488" s="1">
        <f>IFERROR((O1488-S$2)/(S$1-S$2),0)</f>
        <v>0.54462937793702593</v>
      </c>
    </row>
    <row r="1489" spans="1:19" x14ac:dyDescent="0.25">
      <c r="A1489" s="2">
        <v>42010</v>
      </c>
      <c r="B1489" s="1">
        <v>47517</v>
      </c>
      <c r="C1489" s="1">
        <v>48061</v>
      </c>
      <c r="D1489" s="1">
        <v>47338</v>
      </c>
      <c r="E1489" s="1">
        <v>48001</v>
      </c>
      <c r="F1489" s="1">
        <f>IF((C1490-B1490)&gt;500,500,(E1490-B1490))</f>
        <v>500</v>
      </c>
      <c r="G1489" s="1">
        <f>(E1490-B1490)</f>
        <v>1457</v>
      </c>
      <c r="H1489" s="1" t="str">
        <f>IF(AND(S1489&lt;0.69,P1489&gt;=0.46),"TRADE",IF(AND(S1489&lt;0.69,P1489&lt;0.11,Q1489&gt;=0.26),"TRADE",IF(AND(S1489&lt;0.69,P1489&lt;0.46,P1489&gt;=0.11,R1489&lt;0.84),"TRADE","NO TRADE")))</f>
        <v>TRADE</v>
      </c>
      <c r="I1489" s="1">
        <f>IF((C1490-B1490)&gt;500,1,0)</f>
        <v>1</v>
      </c>
      <c r="J1489" s="1">
        <f>STDEV(E1485:E1489)</f>
        <v>1319.3830755318941</v>
      </c>
      <c r="K1489" s="1">
        <f>STDEV(E1482:E1489)</f>
        <v>1272.6470655965184</v>
      </c>
      <c r="L1489" s="1">
        <f>IFERROR((E1489-D1489)/(C1489-D1489),0)</f>
        <v>0.91701244813278004</v>
      </c>
      <c r="M1489" s="1">
        <f>D1489/E1489-1</f>
        <v>-1.381221224557827E-2</v>
      </c>
      <c r="N1489" s="1">
        <f>SUM(L1480:L1489)</f>
        <v>5.227912989824695</v>
      </c>
      <c r="O1489" s="1">
        <f>SUM(M1480:M1489)</f>
        <v>-0.10905800782633834</v>
      </c>
      <c r="P1489" s="1">
        <f>(J1489-$P$2)/($P$1-$P$2)</f>
        <v>0.37463896804275587</v>
      </c>
      <c r="Q1489" s="1">
        <f>(K1489-Q$2)/(Q$1-Q$2)</f>
        <v>0.31815848028024224</v>
      </c>
      <c r="R1489" s="1">
        <f>IFERROR((N1489-R$2)/(R$1-R$2),0)</f>
        <v>0.51633092128783653</v>
      </c>
      <c r="S1489" s="1">
        <f>IFERROR((O1489-S$2)/(S$1-S$2),0)</f>
        <v>0.6366203874923192</v>
      </c>
    </row>
    <row r="1490" spans="1:19" x14ac:dyDescent="0.25">
      <c r="A1490" s="2">
        <v>42011</v>
      </c>
      <c r="B1490" s="1">
        <v>48006</v>
      </c>
      <c r="C1490" s="1">
        <v>49882</v>
      </c>
      <c r="D1490" s="1">
        <v>48006</v>
      </c>
      <c r="E1490" s="1">
        <v>49463</v>
      </c>
      <c r="F1490" s="1">
        <f>IF((C1491-B1491)&gt;500,500,(E1491-B1491))</f>
        <v>500</v>
      </c>
      <c r="G1490" s="1">
        <f>(E1491-B1491)</f>
        <v>480</v>
      </c>
      <c r="H1490" s="1" t="str">
        <f>IF(AND(S1490&lt;0.69,P1490&gt;=0.46),"TRADE",IF(AND(S1490&lt;0.69,P1490&lt;0.11,Q1490&gt;=0.26),"TRADE",IF(AND(S1490&lt;0.69,P1490&lt;0.46,P1490&gt;=0.11,R1490&lt;0.84),"TRADE","NO TRADE")))</f>
        <v>TRADE</v>
      </c>
      <c r="I1490" s="1">
        <f>IF((C1491-B1491)&gt;500,1,0)</f>
        <v>1</v>
      </c>
      <c r="J1490" s="1">
        <f>STDEV(E1486:E1490)</f>
        <v>1026.3834566086887</v>
      </c>
      <c r="K1490" s="1">
        <f>STDEV(E1483:E1490)</f>
        <v>1245.7919383153146</v>
      </c>
      <c r="L1490" s="1">
        <f>IFERROR((E1490-D1490)/(C1490-D1490),0)</f>
        <v>0.7766524520255863</v>
      </c>
      <c r="M1490" s="1">
        <f>D1490/E1490-1</f>
        <v>-2.9456361320583047E-2</v>
      </c>
      <c r="N1490" s="1">
        <f>SUM(L1481:L1490)</f>
        <v>5.8469610289267191</v>
      </c>
      <c r="O1490" s="1">
        <f>SUM(M1481:M1490)</f>
        <v>-0.13439031767875909</v>
      </c>
      <c r="P1490" s="1">
        <f>(J1490-$P$2)/($P$1-$P$2)</f>
        <v>0.28713393485085825</v>
      </c>
      <c r="Q1490" s="1">
        <f>(K1490-Q$2)/(Q$1-Q$2)</f>
        <v>0.31060456662124419</v>
      </c>
      <c r="R1490" s="1">
        <f>IFERROR((N1490-R$2)/(R$1-R$2),0)</f>
        <v>0.61309555290067597</v>
      </c>
      <c r="S1490" s="1">
        <f>IFERROR((O1490-S$2)/(S$1-S$2),0)</f>
        <v>0.52674262863448051</v>
      </c>
    </row>
    <row r="1491" spans="1:19" x14ac:dyDescent="0.25">
      <c r="A1491" s="2">
        <v>42012</v>
      </c>
      <c r="B1491" s="1">
        <v>49463</v>
      </c>
      <c r="C1491" s="1">
        <v>50261</v>
      </c>
      <c r="D1491" s="1">
        <v>49017</v>
      </c>
      <c r="E1491" s="1">
        <v>49943</v>
      </c>
      <c r="F1491" s="1">
        <f>IF((C1492-B1492)&gt;500,500,(E1492-B1492))</f>
        <v>-1115</v>
      </c>
      <c r="G1491" s="1">
        <f>(E1492-B1492)</f>
        <v>-1115</v>
      </c>
      <c r="H1491" s="1" t="str">
        <f>IF(AND(S1491&lt;0.69,P1491&gt;=0.46),"TRADE",IF(AND(S1491&lt;0.69,P1491&lt;0.11,Q1491&gt;=0.26),"TRADE",IF(AND(S1491&lt;0.69,P1491&lt;0.46,P1491&gt;=0.11,R1491&lt;0.84),"TRADE","NO TRADE")))</f>
        <v>TRADE</v>
      </c>
      <c r="I1491" s="1">
        <f>IF((C1492-B1492)&gt;500,1,0)</f>
        <v>0</v>
      </c>
      <c r="J1491" s="1">
        <f>STDEV(E1487:E1491)</f>
        <v>1006.2098190735369</v>
      </c>
      <c r="K1491" s="1">
        <f>STDEV(E1484:E1491)</f>
        <v>1121.8493341672172</v>
      </c>
      <c r="L1491" s="1">
        <f>IFERROR((E1491-D1491)/(C1491-D1491),0)</f>
        <v>0.74437299035369775</v>
      </c>
      <c r="M1491" s="1">
        <f>D1491/E1491-1</f>
        <v>-1.8541136896061516E-2</v>
      </c>
      <c r="N1491" s="1">
        <f>SUM(L1482:L1491)</f>
        <v>5.5970576496974243</v>
      </c>
      <c r="O1491" s="1">
        <f>SUM(M1482:M1491)</f>
        <v>-0.12844050776609572</v>
      </c>
      <c r="P1491" s="1">
        <f>(J1491-$P$2)/($P$1-$P$2)</f>
        <v>0.28110903001104187</v>
      </c>
      <c r="Q1491" s="1">
        <f>(K1491-Q$2)/(Q$1-Q$2)</f>
        <v>0.27574151344698494</v>
      </c>
      <c r="R1491" s="1">
        <f>IFERROR((N1491-R$2)/(R$1-R$2),0)</f>
        <v>0.57403265809689952</v>
      </c>
      <c r="S1491" s="1">
        <f>IFERROR((O1491-S$2)/(S$1-S$2),0)</f>
        <v>0.55254966252290938</v>
      </c>
    </row>
    <row r="1492" spans="1:19" x14ac:dyDescent="0.25">
      <c r="A1492" s="2">
        <v>42013</v>
      </c>
      <c r="B1492" s="1">
        <v>49955</v>
      </c>
      <c r="C1492" s="1">
        <v>49955</v>
      </c>
      <c r="D1492" s="1">
        <v>48501</v>
      </c>
      <c r="E1492" s="1">
        <v>48840</v>
      </c>
      <c r="F1492" s="1">
        <f>IF((C1493-B1493)&gt;500,500,(E1493-B1493))</f>
        <v>-700</v>
      </c>
      <c r="G1492" s="1">
        <f>(E1493-B1493)</f>
        <v>-700</v>
      </c>
      <c r="H1492" s="1" t="str">
        <f>IF(AND(S1492&lt;0.69,P1492&gt;=0.46),"TRADE",IF(AND(S1492&lt;0.69,P1492&lt;0.11,Q1492&gt;=0.26),"TRADE",IF(AND(S1492&lt;0.69,P1492&lt;0.46,P1492&gt;=0.11,R1492&lt;0.84),"TRADE","NO TRADE")))</f>
        <v>TRADE</v>
      </c>
      <c r="I1492" s="1">
        <f>IF((C1493-B1493)&gt;500,1,0)</f>
        <v>0</v>
      </c>
      <c r="J1492" s="1">
        <f>STDEV(E1488:E1492)</f>
        <v>1002.6176738916984</v>
      </c>
      <c r="K1492" s="1">
        <f>STDEV(E1485:E1492)</f>
        <v>1070.607029079431</v>
      </c>
      <c r="L1492" s="1">
        <f>IFERROR((E1492-D1492)/(C1492-D1492),0)</f>
        <v>0.23314993122420907</v>
      </c>
      <c r="M1492" s="1">
        <f>D1492/E1492-1</f>
        <v>-6.9410319410319055E-3</v>
      </c>
      <c r="N1492" s="1">
        <f>SUM(L1483:L1492)</f>
        <v>4.8302075809216332</v>
      </c>
      <c r="O1492" s="1">
        <f>SUM(M1483:M1492)</f>
        <v>-0.11511059539236934</v>
      </c>
      <c r="P1492" s="1">
        <f>(J1492-$P$2)/($P$1-$P$2)</f>
        <v>0.28003622730733158</v>
      </c>
      <c r="Q1492" s="1">
        <f>(K1492-Q$2)/(Q$1-Q$2)</f>
        <v>0.26132788046479838</v>
      </c>
      <c r="R1492" s="1">
        <f>IFERROR((N1492-R$2)/(R$1-R$2),0)</f>
        <v>0.45416479692895462</v>
      </c>
      <c r="S1492" s="1">
        <f>IFERROR((O1492-S$2)/(S$1-S$2),0)</f>
        <v>0.61036756013781901</v>
      </c>
    </row>
    <row r="1493" spans="1:19" x14ac:dyDescent="0.25">
      <c r="A1493" s="2">
        <v>42016</v>
      </c>
      <c r="B1493" s="1">
        <v>48840</v>
      </c>
      <c r="C1493" s="1">
        <v>48840</v>
      </c>
      <c r="D1493" s="1">
        <v>47956</v>
      </c>
      <c r="E1493" s="1">
        <v>48140</v>
      </c>
      <c r="F1493" s="1">
        <f>IF((C1494-B1494)&gt;500,500,(E1494-B1494))</f>
        <v>500</v>
      </c>
      <c r="G1493" s="1">
        <f>(E1494-B1494)</f>
        <v>-102</v>
      </c>
      <c r="H1493" s="1" t="str">
        <f>IF(AND(S1493&lt;0.69,P1493&gt;=0.46),"TRADE",IF(AND(S1493&lt;0.69,P1493&lt;0.11,Q1493&gt;=0.26),"TRADE",IF(AND(S1493&lt;0.69,P1493&lt;0.46,P1493&gt;=0.11,R1493&lt;0.84),"TRADE","NO TRADE")))</f>
        <v>TRADE</v>
      </c>
      <c r="I1493" s="1">
        <f>IF((C1494-B1494)&gt;500,1,0)</f>
        <v>1</v>
      </c>
      <c r="J1493" s="1">
        <f>STDEV(E1489:E1493)</f>
        <v>835.41384953805982</v>
      </c>
      <c r="K1493" s="1">
        <f>STDEV(E1486:E1493)</f>
        <v>926.3935352445294</v>
      </c>
      <c r="L1493" s="1">
        <f>IFERROR((E1493-D1493)/(C1493-D1493),0)</f>
        <v>0.20814479638009051</v>
      </c>
      <c r="M1493" s="1">
        <f>D1493/E1493-1</f>
        <v>-3.8221852928956856E-3</v>
      </c>
      <c r="N1493" s="1">
        <f>SUM(L1484:L1493)</f>
        <v>4.0383523773017238</v>
      </c>
      <c r="O1493" s="1">
        <f>SUM(M1484:M1493)</f>
        <v>-9.7808787759346427E-2</v>
      </c>
      <c r="P1493" s="1">
        <f>(J1493-$P$2)/($P$1-$P$2)</f>
        <v>0.23010040741224783</v>
      </c>
      <c r="Q1493" s="1">
        <f>(K1493-Q$2)/(Q$1-Q$2)</f>
        <v>0.22076295334736976</v>
      </c>
      <c r="R1493" s="1">
        <f>IFERROR((N1493-R$2)/(R$1-R$2),0)</f>
        <v>0.33038833334441808</v>
      </c>
      <c r="S1493" s="1">
        <f>IFERROR((O1493-S$2)/(S$1-S$2),0)</f>
        <v>0.68541337546145942</v>
      </c>
    </row>
    <row r="1494" spans="1:19" x14ac:dyDescent="0.25">
      <c r="A1494" s="2">
        <v>42017</v>
      </c>
      <c r="B1494" s="1">
        <v>48144</v>
      </c>
      <c r="C1494" s="1">
        <v>48939</v>
      </c>
      <c r="D1494" s="1">
        <v>48042</v>
      </c>
      <c r="E1494" s="1">
        <v>48042</v>
      </c>
      <c r="F1494" s="1">
        <f>IF((C1495-B1495)&gt;500,500,(E1495-B1495))</f>
        <v>-392</v>
      </c>
      <c r="G1494" s="1">
        <f>(E1495-B1495)</f>
        <v>-392</v>
      </c>
      <c r="H1494" s="1" t="str">
        <f>IF(AND(S1494&lt;0.69,P1494&gt;=0.46),"TRADE",IF(AND(S1494&lt;0.69,P1494&lt;0.11,Q1494&gt;=0.26),"TRADE",IF(AND(S1494&lt;0.69,P1494&lt;0.46,P1494&gt;=0.11,R1494&lt;0.84),"TRADE","NO TRADE")))</f>
        <v>NO TRADE</v>
      </c>
      <c r="I1494" s="1">
        <f>IF((C1495-B1495)&gt;500,1,0)</f>
        <v>0</v>
      </c>
      <c r="J1494" s="1">
        <f>STDEV(E1490:E1494)</f>
        <v>824.79470172886045</v>
      </c>
      <c r="K1494" s="1">
        <f>STDEV(E1487:E1494)</f>
        <v>815.36981092718202</v>
      </c>
      <c r="L1494" s="1">
        <f>IFERROR((E1494-D1494)/(C1494-D1494),0)</f>
        <v>0</v>
      </c>
      <c r="M1494" s="1">
        <f>D1494/E1494-1</f>
        <v>0</v>
      </c>
      <c r="N1494" s="1">
        <f>SUM(L1485:L1494)</f>
        <v>3.820222065686993</v>
      </c>
      <c r="O1494" s="1">
        <f>SUM(M1485:M1494)</f>
        <v>-9.3202147017497738E-2</v>
      </c>
      <c r="P1494" s="1">
        <f>(J1494-$P$2)/($P$1-$P$2)</f>
        <v>0.22692897365773085</v>
      </c>
      <c r="Q1494" s="1">
        <f>(K1494-Q$2)/(Q$1-Q$2)</f>
        <v>0.18953377246090866</v>
      </c>
      <c r="R1494" s="1">
        <f>IFERROR((N1494-R$2)/(R$1-R$2),0)</f>
        <v>0.29629195000458713</v>
      </c>
      <c r="S1494" s="1">
        <f>IFERROR((O1494-S$2)/(S$1-S$2),0)</f>
        <v>0.70539447325816018</v>
      </c>
    </row>
    <row r="1495" spans="1:19" x14ac:dyDescent="0.25">
      <c r="A1495" s="2">
        <v>42018</v>
      </c>
      <c r="B1495" s="1">
        <v>48038</v>
      </c>
      <c r="C1495" s="1">
        <v>48281</v>
      </c>
      <c r="D1495" s="1">
        <v>47372</v>
      </c>
      <c r="E1495" s="1">
        <v>47646</v>
      </c>
      <c r="F1495" s="1">
        <f>IF((C1496-B1496)&gt;500,500,(E1496-B1496))</f>
        <v>500</v>
      </c>
      <c r="G1495" s="1">
        <f>(E1496-B1496)</f>
        <v>378</v>
      </c>
      <c r="H1495" s="1" t="str">
        <f>IF(AND(S1495&lt;0.69,P1495&gt;=0.46),"TRADE",IF(AND(S1495&lt;0.69,P1495&lt;0.11,Q1495&gt;=0.26),"TRADE",IF(AND(S1495&lt;0.69,P1495&lt;0.46,P1495&gt;=0.11,R1495&lt;0.84),"TRADE","NO TRADE")))</f>
        <v>NO TRADE</v>
      </c>
      <c r="I1495" s="1">
        <f>IF((C1496-B1496)&gt;500,1,0)</f>
        <v>1</v>
      </c>
      <c r="J1495" s="1">
        <f>STDEV(E1491:E1495)</f>
        <v>903.33615005710919</v>
      </c>
      <c r="K1495" s="1">
        <f>STDEV(E1488:E1495)</f>
        <v>877.36456016217767</v>
      </c>
      <c r="L1495" s="1">
        <f>IFERROR((E1495-D1495)/(C1495-D1495),0)</f>
        <v>0.30143014301430143</v>
      </c>
      <c r="M1495" s="1">
        <f>D1495/E1495-1</f>
        <v>-5.7507450782856573E-3</v>
      </c>
      <c r="N1495" s="1">
        <f>SUM(L1486:L1495)</f>
        <v>3.4669036053493398</v>
      </c>
      <c r="O1495" s="1">
        <f>SUM(M1486:M1495)</f>
        <v>-8.7370491020557051E-2</v>
      </c>
      <c r="P1495" s="1">
        <f>(J1495-$P$2)/($P$1-$P$2)</f>
        <v>0.25038556403884143</v>
      </c>
      <c r="Q1495" s="1">
        <f>(K1495-Q$2)/(Q$1-Q$2)</f>
        <v>0.20697189435579783</v>
      </c>
      <c r="R1495" s="1">
        <f>IFERROR((N1495-R$2)/(R$1-R$2),0)</f>
        <v>0.24106403795727344</v>
      </c>
      <c r="S1495" s="1">
        <f>IFERROR((O1495-S$2)/(S$1-S$2),0)</f>
        <v>0.73068901983155476</v>
      </c>
    </row>
    <row r="1496" spans="1:19" x14ac:dyDescent="0.25">
      <c r="A1496" s="2">
        <v>42019</v>
      </c>
      <c r="B1496" s="1">
        <v>47648</v>
      </c>
      <c r="C1496" s="1">
        <v>48853</v>
      </c>
      <c r="D1496" s="1">
        <v>47648</v>
      </c>
      <c r="E1496" s="1">
        <v>48026</v>
      </c>
      <c r="F1496" s="1">
        <f>IF((C1497-B1497)&gt;500,500,(E1497-B1497))</f>
        <v>500</v>
      </c>
      <c r="G1496" s="1">
        <f>(E1497-B1497)</f>
        <v>989</v>
      </c>
      <c r="H1496" s="1" t="str">
        <f>IF(AND(S1496&lt;0.69,P1496&gt;=0.46),"TRADE",IF(AND(S1496&lt;0.69,P1496&lt;0.11,Q1496&gt;=0.26),"TRADE",IF(AND(S1496&lt;0.69,P1496&lt;0.46,P1496&gt;=0.11,R1496&lt;0.84),"TRADE","NO TRADE")))</f>
        <v>NO TRADE</v>
      </c>
      <c r="I1496" s="1">
        <f>IF((C1497-B1497)&gt;500,1,0)</f>
        <v>1</v>
      </c>
      <c r="J1496" s="1">
        <f>STDEV(E1492:E1496)</f>
        <v>434.92206198352369</v>
      </c>
      <c r="K1496" s="1">
        <f>STDEV(E1489:E1496)</f>
        <v>816.46449271057884</v>
      </c>
      <c r="L1496" s="1">
        <f>IFERROR((E1496-D1496)/(C1496-D1496),0)</f>
        <v>0.31369294605809128</v>
      </c>
      <c r="M1496" s="1">
        <f>D1496/E1496-1</f>
        <v>-7.8707366842960536E-3</v>
      </c>
      <c r="N1496" s="1">
        <f>SUM(L1487:L1496)</f>
        <v>3.7640871174451664</v>
      </c>
      <c r="O1496" s="1">
        <f>SUM(M1487:M1496)</f>
        <v>-9.4961266899365904E-2</v>
      </c>
      <c r="P1496" s="1">
        <f>(J1496-$P$2)/($P$1-$P$2)</f>
        <v>0.11049258235146728</v>
      </c>
      <c r="Q1496" s="1">
        <f>(K1496-Q$2)/(Q$1-Q$2)</f>
        <v>0.18984168877012103</v>
      </c>
      <c r="R1496" s="1">
        <f>IFERROR((N1496-R$2)/(R$1-R$2),0)</f>
        <v>0.28751738447150593</v>
      </c>
      <c r="S1496" s="1">
        <f>IFERROR((O1496-S$2)/(S$1-S$2),0)</f>
        <v>0.69776436959576282</v>
      </c>
    </row>
    <row r="1497" spans="1:19" x14ac:dyDescent="0.25">
      <c r="A1497" s="2">
        <v>42020</v>
      </c>
      <c r="B1497" s="1">
        <v>48028</v>
      </c>
      <c r="C1497" s="1">
        <v>49264</v>
      </c>
      <c r="D1497" s="1">
        <v>48028</v>
      </c>
      <c r="E1497" s="1">
        <v>49017</v>
      </c>
      <c r="F1497" s="1">
        <f>IF((C1498-B1498)&gt;500,500,(E1498-B1498))</f>
        <v>-1251</v>
      </c>
      <c r="G1497" s="1">
        <f>(E1498-B1498)</f>
        <v>-1251</v>
      </c>
      <c r="H1497" s="1" t="str">
        <f>IF(AND(S1497&lt;0.69,P1497&gt;=0.46),"TRADE",IF(AND(S1497&lt;0.69,P1497&lt;0.11,Q1497&gt;=0.26),"TRADE",IF(AND(S1497&lt;0.69,P1497&lt;0.46,P1497&gt;=0.11,R1497&lt;0.84),"TRADE","NO TRADE")))</f>
        <v>TRADE</v>
      </c>
      <c r="I1497" s="1">
        <f>IF((C1498-B1498)&gt;500,1,0)</f>
        <v>0</v>
      </c>
      <c r="J1497" s="1">
        <f>STDEV(E1493:E1497)</f>
        <v>507.42408299173184</v>
      </c>
      <c r="K1497" s="1">
        <f>STDEV(E1490:E1497)</f>
        <v>804.4431858656734</v>
      </c>
      <c r="L1497" s="1">
        <f>IFERROR((E1497-D1497)/(C1497-D1497),0)</f>
        <v>0.80016181229773464</v>
      </c>
      <c r="M1497" s="1">
        <f>D1497/E1497-1</f>
        <v>-2.0176673399024847E-2</v>
      </c>
      <c r="N1497" s="1">
        <f>SUM(L1488:L1497)</f>
        <v>4.4973418784608503</v>
      </c>
      <c r="O1497" s="1">
        <f>SUM(M1488:M1497)</f>
        <v>-0.1116954930688393</v>
      </c>
      <c r="P1497" s="1">
        <f>(J1497-$P$2)/($P$1-$P$2)</f>
        <v>0.13214548339659027</v>
      </c>
      <c r="Q1497" s="1">
        <f>(K1497-Q$2)/(Q$1-Q$2)</f>
        <v>0.18646028926961314</v>
      </c>
      <c r="R1497" s="1">
        <f>IFERROR((N1497-R$2)/(R$1-R$2),0)</f>
        <v>0.40213389618999235</v>
      </c>
      <c r="S1497" s="1">
        <f>IFERROR((O1497-S$2)/(S$1-S$2),0)</f>
        <v>0.6251804134372515</v>
      </c>
    </row>
    <row r="1498" spans="1:19" x14ac:dyDescent="0.25">
      <c r="A1498" s="2">
        <v>42023</v>
      </c>
      <c r="B1498" s="1">
        <v>49009</v>
      </c>
      <c r="C1498" s="1">
        <v>49009</v>
      </c>
      <c r="D1498" s="1">
        <v>47503</v>
      </c>
      <c r="E1498" s="1">
        <v>47758</v>
      </c>
      <c r="F1498" s="1">
        <f>IF((C1499-B1499)&gt;500,500,(E1499-B1499))</f>
        <v>500</v>
      </c>
      <c r="G1498" s="1">
        <f>(E1499-B1499)</f>
        <v>118</v>
      </c>
      <c r="H1498" s="1" t="str">
        <f>IF(AND(S1498&lt;0.69,P1498&gt;=0.46),"TRADE",IF(AND(S1498&lt;0.69,P1498&lt;0.11,Q1498&gt;=0.26),"TRADE",IF(AND(S1498&lt;0.69,P1498&lt;0.46,P1498&gt;=0.11,R1498&lt;0.84),"TRADE","NO TRADE")))</f>
        <v>TRADE</v>
      </c>
      <c r="I1498" s="1">
        <f>IF((C1499-B1499)&gt;500,1,0)</f>
        <v>1</v>
      </c>
      <c r="J1498" s="1">
        <f>STDEV(E1494:E1498)</f>
        <v>541.47594591080406</v>
      </c>
      <c r="K1498" s="1">
        <f>STDEV(E1491:E1498)</f>
        <v>780.64442243938072</v>
      </c>
      <c r="L1498" s="1">
        <f>IFERROR((E1498-D1498)/(C1498-D1498),0)</f>
        <v>0.1693227091633466</v>
      </c>
      <c r="M1498" s="1">
        <f>D1498/E1498-1</f>
        <v>-5.3394195736840011E-3</v>
      </c>
      <c r="N1498" s="1">
        <f>SUM(L1489:L1498)</f>
        <v>4.4639402286498386</v>
      </c>
      <c r="O1498" s="1">
        <f>SUM(M1489:M1498)</f>
        <v>-0.11171050243144098</v>
      </c>
      <c r="P1498" s="1">
        <f>(J1498-$P$2)/($P$1-$P$2)</f>
        <v>0.14231515326145225</v>
      </c>
      <c r="Q1498" s="1">
        <f>(K1498-Q$2)/(Q$1-Q$2)</f>
        <v>0.17976608141013437</v>
      </c>
      <c r="R1498" s="1">
        <f>IFERROR((N1498-R$2)/(R$1-R$2),0)</f>
        <v>0.39691281780016013</v>
      </c>
      <c r="S1498" s="1">
        <f>IFERROR((O1498-S$2)/(S$1-S$2),0)</f>
        <v>0.62511531099952811</v>
      </c>
    </row>
    <row r="1499" spans="1:19" x14ac:dyDescent="0.25">
      <c r="A1499" s="2">
        <v>42024</v>
      </c>
      <c r="B1499" s="1">
        <v>47759</v>
      </c>
      <c r="C1499" s="1">
        <v>48687</v>
      </c>
      <c r="D1499" s="1">
        <v>47619</v>
      </c>
      <c r="E1499" s="1">
        <v>47877</v>
      </c>
      <c r="F1499" s="1">
        <f>IF((C1500-B1500)&gt;500,500,(E1500-B1500))</f>
        <v>500</v>
      </c>
      <c r="G1499" s="1">
        <f>(E1500-B1500)</f>
        <v>1336</v>
      </c>
      <c r="H1499" s="1" t="str">
        <f>IF(AND(S1499&lt;0.69,P1499&gt;=0.46),"TRADE",IF(AND(S1499&lt;0.69,P1499&lt;0.11,Q1499&gt;=0.26),"TRADE",IF(AND(S1499&lt;0.69,P1499&lt;0.46,P1499&gt;=0.11,R1499&lt;0.84),"TRADE","NO TRADE")))</f>
        <v>TRADE</v>
      </c>
      <c r="I1499" s="1">
        <f>IF((C1500-B1500)&gt;500,1,0)</f>
        <v>1</v>
      </c>
      <c r="J1499" s="1">
        <f>STDEV(E1495:E1499)</f>
        <v>550.67658384935896</v>
      </c>
      <c r="K1499" s="1">
        <f>STDEV(E1492:E1499)</f>
        <v>497.77698678366858</v>
      </c>
      <c r="L1499" s="1">
        <f>IFERROR((E1499-D1499)/(C1499-D1499),0)</f>
        <v>0.24157303370786518</v>
      </c>
      <c r="M1499" s="1">
        <f>D1499/E1499-1</f>
        <v>-5.3888088226079489E-3</v>
      </c>
      <c r="N1499" s="1">
        <f>SUM(L1490:L1499)</f>
        <v>3.7885008142249226</v>
      </c>
      <c r="O1499" s="1">
        <f>SUM(M1490:M1499)</f>
        <v>-0.10328709900847066</v>
      </c>
      <c r="P1499" s="1">
        <f>(J1499-$P$2)/($P$1-$P$2)</f>
        <v>0.14506294566868708</v>
      </c>
      <c r="Q1499" s="1">
        <f>(K1499-Q$2)/(Q$1-Q$2)</f>
        <v>0.10020003938355311</v>
      </c>
      <c r="R1499" s="1">
        <f>IFERROR((N1499-R$2)/(R$1-R$2),0)</f>
        <v>0.29133353802661205</v>
      </c>
      <c r="S1499" s="1">
        <f>IFERROR((O1499-S$2)/(S$1-S$2),0)</f>
        <v>0.66165144589853264</v>
      </c>
    </row>
    <row r="1500" spans="1:19" x14ac:dyDescent="0.25">
      <c r="A1500" s="2">
        <v>42025</v>
      </c>
      <c r="B1500" s="1">
        <v>47888</v>
      </c>
      <c r="C1500" s="1">
        <v>49329</v>
      </c>
      <c r="D1500" s="1">
        <v>47888</v>
      </c>
      <c r="E1500" s="1">
        <v>49224</v>
      </c>
      <c r="F1500" s="1">
        <f>IF((C1501-B1501)&gt;500,500,(E1501-B1501))</f>
        <v>500</v>
      </c>
      <c r="G1500" s="1">
        <f>(E1501-B1501)</f>
        <v>216</v>
      </c>
      <c r="H1500" s="1" t="str">
        <f>IF(AND(S1500&lt;0.69,P1500&gt;=0.46),"TRADE",IF(AND(S1500&lt;0.69,P1500&lt;0.11,Q1500&gt;=0.26),"TRADE",IF(AND(S1500&lt;0.69,P1500&lt;0.46,P1500&gt;=0.11,R1500&lt;0.84),"TRADE","NO TRADE")))</f>
        <v>TRADE</v>
      </c>
      <c r="I1500" s="1">
        <f>IF((C1501-B1501)&gt;500,1,0)</f>
        <v>1</v>
      </c>
      <c r="J1500" s="1">
        <f>STDEV(E1496:E1500)</f>
        <v>686.16929397926287</v>
      </c>
      <c r="K1500" s="1">
        <f>STDEV(E1493:E1500)</f>
        <v>583.02186922961994</v>
      </c>
      <c r="L1500" s="1">
        <f>IFERROR((E1500-D1500)/(C1500-D1500),0)</f>
        <v>0.92713393476752259</v>
      </c>
      <c r="M1500" s="1">
        <f>D1500/E1500-1</f>
        <v>-2.7141231919388886E-2</v>
      </c>
      <c r="N1500" s="1">
        <f>SUM(L1491:L1500)</f>
        <v>3.9389822969668589</v>
      </c>
      <c r="O1500" s="1">
        <f>SUM(M1491:M1500)</f>
        <v>-0.1009719696072765</v>
      </c>
      <c r="P1500" s="1">
        <f>(J1500-$P$2)/($P$1-$P$2)</f>
        <v>0.18552816586504822</v>
      </c>
      <c r="Q1500" s="1">
        <f>(K1500-Q$2)/(Q$1-Q$2)</f>
        <v>0.12417804831739478</v>
      </c>
      <c r="R1500" s="1">
        <f>IFERROR((N1500-R$2)/(R$1-R$2),0)</f>
        <v>0.31485559822601039</v>
      </c>
      <c r="S1500" s="1">
        <f>IFERROR((O1500-S$2)/(S$1-S$2),0)</f>
        <v>0.67169321593652209</v>
      </c>
    </row>
    <row r="1501" spans="1:19" x14ac:dyDescent="0.25">
      <c r="A1501" s="2">
        <v>42026</v>
      </c>
      <c r="B1501" s="1">
        <v>49227</v>
      </c>
      <c r="C1501" s="1">
        <v>50281</v>
      </c>
      <c r="D1501" s="1">
        <v>49227</v>
      </c>
      <c r="E1501" s="1">
        <v>49443</v>
      </c>
      <c r="F1501" s="1">
        <f>IF((C1502-B1502)&gt;500,500,(E1502-B1502))</f>
        <v>-657</v>
      </c>
      <c r="G1501" s="1">
        <f>(E1502-B1502)</f>
        <v>-657</v>
      </c>
      <c r="H1501" s="1" t="str">
        <f>IF(AND(S1501&lt;0.69,P1501&gt;=0.46),"TRADE",IF(AND(S1501&lt;0.69,P1501&lt;0.11,Q1501&gt;=0.26),"TRADE",IF(AND(S1501&lt;0.69,P1501&lt;0.46,P1501&gt;=0.11,R1501&lt;0.84),"TRADE","NO TRADE")))</f>
        <v>NO TRADE</v>
      </c>
      <c r="I1501" s="1">
        <f>IF((C1502-B1502)&gt;500,1,0)</f>
        <v>0</v>
      </c>
      <c r="J1501" s="1">
        <f>STDEV(E1497:E1501)</f>
        <v>788.23454631220011</v>
      </c>
      <c r="K1501" s="1">
        <f>STDEV(E1494:E1501)</f>
        <v>723.70839382013128</v>
      </c>
      <c r="L1501" s="1">
        <f>IFERROR((E1501-D1501)/(C1501-D1501),0)</f>
        <v>0.2049335863377609</v>
      </c>
      <c r="M1501" s="1">
        <f>D1501/E1501-1</f>
        <v>-4.3686669498209652E-3</v>
      </c>
      <c r="N1501" s="1">
        <f>SUM(L1492:L1501)</f>
        <v>3.3995428929509219</v>
      </c>
      <c r="O1501" s="1">
        <f>SUM(M1492:M1501)</f>
        <v>-8.679949966103595E-2</v>
      </c>
      <c r="P1501" s="1">
        <f>(J1501-$P$2)/($P$1-$P$2)</f>
        <v>0.21601019627162679</v>
      </c>
      <c r="Q1501" s="1">
        <f>(K1501-Q$2)/(Q$1-Q$2)</f>
        <v>0.16375089593837983</v>
      </c>
      <c r="R1501" s="1">
        <f>IFERROR((N1501-R$2)/(R$1-R$2),0)</f>
        <v>0.23053475087663527</v>
      </c>
      <c r="S1501" s="1">
        <f>IFERROR((O1501-S$2)/(S$1-S$2),0)</f>
        <v>0.73316566926766502</v>
      </c>
    </row>
    <row r="1502" spans="1:19" x14ac:dyDescent="0.25">
      <c r="A1502" s="2">
        <v>42027</v>
      </c>
      <c r="B1502" s="1">
        <v>49432</v>
      </c>
      <c r="C1502" s="1">
        <v>49523</v>
      </c>
      <c r="D1502" s="1">
        <v>48496</v>
      </c>
      <c r="E1502" s="1">
        <v>48775</v>
      </c>
      <c r="F1502" s="1">
        <f>IF((C1503-B1503)&gt;500,500,(E1503-B1503))</f>
        <v>-135</v>
      </c>
      <c r="G1502" s="1">
        <f>(E1503-B1503)</f>
        <v>-135</v>
      </c>
      <c r="H1502" s="1" t="str">
        <f>IF(AND(S1502&lt;0.69,P1502&gt;=0.46),"TRADE",IF(AND(S1502&lt;0.69,P1502&lt;0.11,Q1502&gt;=0.26),"TRADE",IF(AND(S1502&lt;0.69,P1502&lt;0.46,P1502&gt;=0.11,R1502&lt;0.84),"TRADE","NO TRADE")))</f>
        <v>NO TRADE</v>
      </c>
      <c r="I1502" s="1">
        <f>IF((C1503-B1503)&gt;500,1,0)</f>
        <v>0</v>
      </c>
      <c r="J1502" s="1">
        <f>STDEV(E1498:E1502)</f>
        <v>768.30286996730649</v>
      </c>
      <c r="K1502" s="1">
        <f>STDEV(E1495:E1502)</f>
        <v>721.32611012139103</v>
      </c>
      <c r="L1502" s="1">
        <f>IFERROR((E1502-D1502)/(C1502-D1502),0)</f>
        <v>0.27166504381694256</v>
      </c>
      <c r="M1502" s="1">
        <f>D1502/E1502-1</f>
        <v>-5.7201435161455816E-3</v>
      </c>
      <c r="N1502" s="1">
        <f>SUM(L1493:L1502)</f>
        <v>3.4380580055436556</v>
      </c>
      <c r="O1502" s="1">
        <f>SUM(M1493:M1502)</f>
        <v>-8.5578611236149627E-2</v>
      </c>
      <c r="P1502" s="1">
        <f>(J1502-$P$2)/($P$1-$P$2)</f>
        <v>0.21005755371686904</v>
      </c>
      <c r="Q1502" s="1">
        <f>(K1502-Q$2)/(Q$1-Q$2)</f>
        <v>0.16308079800203087</v>
      </c>
      <c r="R1502" s="1">
        <f>IFERROR((N1502-R$2)/(R$1-R$2),0)</f>
        <v>0.23655512481557717</v>
      </c>
      <c r="S1502" s="1">
        <f>IFERROR((O1502-S$2)/(S$1-S$2),0)</f>
        <v>0.73846121810326271</v>
      </c>
    </row>
    <row r="1503" spans="1:19" x14ac:dyDescent="0.25">
      <c r="A1503" s="2">
        <v>42030</v>
      </c>
      <c r="B1503" s="1">
        <v>48712</v>
      </c>
      <c r="C1503" s="1">
        <v>48712</v>
      </c>
      <c r="D1503" s="1">
        <v>48004</v>
      </c>
      <c r="E1503" s="1">
        <v>48577</v>
      </c>
      <c r="F1503" s="1">
        <f>IF((C1504-B1504)&gt;500,500,(E1504-B1504))</f>
        <v>14</v>
      </c>
      <c r="G1503" s="1">
        <f>(E1504-B1504)</f>
        <v>14</v>
      </c>
      <c r="H1503" s="1" t="str">
        <f>IF(AND(S1503&lt;0.69,P1503&gt;=0.46),"TRADE",IF(AND(S1503&lt;0.69,P1503&lt;0.11,Q1503&gt;=0.26),"TRADE",IF(AND(S1503&lt;0.69,P1503&lt;0.46,P1503&gt;=0.11,R1503&lt;0.84),"TRADE","NO TRADE")))</f>
        <v>NO TRADE</v>
      </c>
      <c r="I1503" s="1">
        <f>IF((C1504-B1504)&gt;500,1,0)</f>
        <v>0</v>
      </c>
      <c r="J1503" s="1">
        <f>STDEV(E1499:E1503)</f>
        <v>611.01243849859554</v>
      </c>
      <c r="K1503" s="1">
        <f>STDEV(E1496:E1503)</f>
        <v>639.74446628545149</v>
      </c>
      <c r="L1503" s="1">
        <f>IFERROR((E1503-D1503)/(C1503-D1503),0)</f>
        <v>0.80932203389830504</v>
      </c>
      <c r="M1503" s="1">
        <f>D1503/E1503-1</f>
        <v>-1.1795705786689203E-2</v>
      </c>
      <c r="N1503" s="1">
        <f>SUM(L1494:L1503)</f>
        <v>4.0392352430618708</v>
      </c>
      <c r="O1503" s="1">
        <f>SUM(M1494:M1503)</f>
        <v>-9.3552131729943144E-2</v>
      </c>
      <c r="P1503" s="1">
        <f>(J1503-$P$2)/($P$1-$P$2)</f>
        <v>0.16308239218928736</v>
      </c>
      <c r="Q1503" s="1">
        <f>(K1503-Q$2)/(Q$1-Q$2)</f>
        <v>0.14013319893676227</v>
      </c>
      <c r="R1503" s="1">
        <f>IFERROR((N1503-R$2)/(R$1-R$2),0)</f>
        <v>0.33052633584930952</v>
      </c>
      <c r="S1503" s="1">
        <f>IFERROR((O1503-S$2)/(S$1-S$2),0)</f>
        <v>0.70387643025055302</v>
      </c>
    </row>
    <row r="1504" spans="1:19" x14ac:dyDescent="0.25">
      <c r="A1504" s="2">
        <v>42031</v>
      </c>
      <c r="B1504" s="1">
        <v>48577</v>
      </c>
      <c r="C1504" s="1">
        <v>48864</v>
      </c>
      <c r="D1504" s="1">
        <v>47352</v>
      </c>
      <c r="E1504" s="1">
        <v>48591</v>
      </c>
      <c r="F1504" s="1">
        <f>IF((C1505-B1505)&gt;500,500,(E1505-B1505))</f>
        <v>-894</v>
      </c>
      <c r="G1504" s="1">
        <f>(E1505-B1505)</f>
        <v>-894</v>
      </c>
      <c r="H1504" s="1" t="str">
        <f>IF(AND(S1504&lt;0.69,P1504&gt;=0.46),"TRADE",IF(AND(S1504&lt;0.69,P1504&lt;0.11,Q1504&gt;=0.26),"TRADE",IF(AND(S1504&lt;0.69,P1504&lt;0.46,P1504&gt;=0.11,R1504&lt;0.84),"TRADE","NO TRADE")))</f>
        <v>NO TRADE</v>
      </c>
      <c r="I1504" s="1">
        <f>IF((C1505-B1505)&gt;500,1,0)</f>
        <v>0</v>
      </c>
      <c r="J1504" s="1">
        <f>STDEV(E1500:E1504)</f>
        <v>391.42049001042346</v>
      </c>
      <c r="K1504" s="1">
        <f>STDEV(E1497:E1504)</f>
        <v>598.82760457413781</v>
      </c>
      <c r="L1504" s="1">
        <f>IFERROR((E1504-D1504)/(C1504-D1504),0)</f>
        <v>0.81944444444444442</v>
      </c>
      <c r="M1504" s="1">
        <f>D1504/E1504-1</f>
        <v>-2.5498549114033486E-2</v>
      </c>
      <c r="N1504" s="1">
        <f>SUM(L1495:L1504)</f>
        <v>4.8586796875063154</v>
      </c>
      <c r="O1504" s="1">
        <f>SUM(M1495:M1504)</f>
        <v>-0.11905068084397663</v>
      </c>
      <c r="P1504" s="1">
        <f>(J1504-$P$2)/($P$1-$P$2)</f>
        <v>9.7500734398233022E-2</v>
      </c>
      <c r="Q1504" s="1">
        <f>(K1504-Q$2)/(Q$1-Q$2)</f>
        <v>0.12862394644549743</v>
      </c>
      <c r="R1504" s="1">
        <f>IFERROR((N1504-R$2)/(R$1-R$2),0)</f>
        <v>0.4586153286015931</v>
      </c>
      <c r="S1504" s="1">
        <f>IFERROR((O1504-S$2)/(S$1-S$2),0)</f>
        <v>0.59327761604455997</v>
      </c>
    </row>
    <row r="1505" spans="1:19" x14ac:dyDescent="0.25">
      <c r="A1505" s="2">
        <v>42032</v>
      </c>
      <c r="B1505" s="1">
        <v>48589</v>
      </c>
      <c r="C1505" s="1">
        <v>48589</v>
      </c>
      <c r="D1505" s="1">
        <v>47550</v>
      </c>
      <c r="E1505" s="1">
        <v>47695</v>
      </c>
      <c r="F1505" s="1">
        <f>IF((C1506-B1506)&gt;500,500,(E1506-B1506))</f>
        <v>66</v>
      </c>
      <c r="G1505" s="1">
        <f>(E1506-B1506)</f>
        <v>66</v>
      </c>
      <c r="H1505" s="1" t="str">
        <f>IF(AND(S1505&lt;0.69,P1505&gt;=0.46),"TRADE",IF(AND(S1505&lt;0.69,P1505&lt;0.11,Q1505&gt;=0.26),"TRADE",IF(AND(S1505&lt;0.69,P1505&lt;0.46,P1505&gt;=0.11,R1505&lt;0.84),"TRADE","NO TRADE")))</f>
        <v>TRADE</v>
      </c>
      <c r="I1505" s="1">
        <f>IF((C1506-B1506)&gt;500,1,0)</f>
        <v>0</v>
      </c>
      <c r="J1505" s="1">
        <f>STDEV(E1501:E1505)</f>
        <v>624.4190900348899</v>
      </c>
      <c r="K1505" s="1">
        <f>STDEV(E1498:E1505)</f>
        <v>664.35016584414495</v>
      </c>
      <c r="L1505" s="1">
        <f>IFERROR((E1505-D1505)/(C1505-D1505),0)</f>
        <v>0.13955726660250239</v>
      </c>
      <c r="M1505" s="1">
        <f>D1505/E1505-1</f>
        <v>-3.040150959220056E-3</v>
      </c>
      <c r="N1505" s="1">
        <f>SUM(L1496:L1505)</f>
        <v>4.6968068110945165</v>
      </c>
      <c r="O1505" s="1">
        <f>SUM(M1496:M1505)</f>
        <v>-0.11634008672491103</v>
      </c>
      <c r="P1505" s="1">
        <f>(J1505-$P$2)/($P$1-$P$2)</f>
        <v>0.16708632056293865</v>
      </c>
      <c r="Q1505" s="1">
        <f>(K1505-Q$2)/(Q$1-Q$2)</f>
        <v>0.14705438490022293</v>
      </c>
      <c r="R1505" s="1">
        <f>IFERROR((N1505-R$2)/(R$1-R$2),0)</f>
        <v>0.43331265697562427</v>
      </c>
      <c r="S1505" s="1">
        <f>IFERROR((O1505-S$2)/(S$1-S$2),0)</f>
        <v>0.60503469657575781</v>
      </c>
    </row>
    <row r="1506" spans="1:19" x14ac:dyDescent="0.25">
      <c r="A1506" s="2">
        <v>42033</v>
      </c>
      <c r="B1506" s="1">
        <v>47696</v>
      </c>
      <c r="C1506" s="1">
        <v>47894</v>
      </c>
      <c r="D1506" s="1">
        <v>47007</v>
      </c>
      <c r="E1506" s="1">
        <v>47762</v>
      </c>
      <c r="F1506" s="1">
        <f>IF((C1507-B1507)&gt;500,500,(E1507-B1507))</f>
        <v>-851</v>
      </c>
      <c r="G1506" s="1">
        <f>(E1507-B1507)</f>
        <v>-851</v>
      </c>
      <c r="H1506" s="1" t="str">
        <f>IF(AND(S1506&lt;0.69,P1506&gt;=0.46),"TRADE",IF(AND(S1506&lt;0.69,P1506&lt;0.11,Q1506&gt;=0.26),"TRADE",IF(AND(S1506&lt;0.69,P1506&lt;0.46,P1506&gt;=0.11,R1506&lt;0.84),"TRADE","NO TRADE")))</f>
        <v>TRADE</v>
      </c>
      <c r="I1506" s="1">
        <f>IF((C1507-B1507)&gt;500,1,0)</f>
        <v>0</v>
      </c>
      <c r="J1506" s="1">
        <f>STDEV(E1502:E1506)</f>
        <v>510.02548955910038</v>
      </c>
      <c r="K1506" s="1">
        <f>STDEV(E1499:E1506)</f>
        <v>663.71960516901584</v>
      </c>
      <c r="L1506" s="1">
        <f>IFERROR((E1506-D1506)/(C1506-D1506),0)</f>
        <v>0.85118376550169106</v>
      </c>
      <c r="M1506" s="1">
        <f>D1506/E1506-1</f>
        <v>-1.5807545747665519E-2</v>
      </c>
      <c r="N1506" s="1">
        <f>SUM(L1497:L1506)</f>
        <v>5.2342976305381157</v>
      </c>
      <c r="O1506" s="1">
        <f>SUM(M1497:M1506)</f>
        <v>-0.12427689578828049</v>
      </c>
      <c r="P1506" s="1">
        <f>(J1506-$P$2)/($P$1-$P$2)</f>
        <v>0.13292239965627617</v>
      </c>
      <c r="Q1506" s="1">
        <f>(K1506-Q$2)/(Q$1-Q$2)</f>
        <v>0.14687701836433545</v>
      </c>
      <c r="R1506" s="1">
        <f>IFERROR((N1506-R$2)/(R$1-R$2),0)</f>
        <v>0.51732891719056273</v>
      </c>
      <c r="S1506" s="1">
        <f>IFERROR((O1506-S$2)/(S$1-S$2),0)</f>
        <v>0.57060914290749321</v>
      </c>
    </row>
    <row r="1507" spans="1:19" x14ac:dyDescent="0.25">
      <c r="A1507" s="2">
        <v>42034</v>
      </c>
      <c r="B1507" s="1">
        <v>47759</v>
      </c>
      <c r="C1507" s="1">
        <v>47759</v>
      </c>
      <c r="D1507" s="1">
        <v>46484</v>
      </c>
      <c r="E1507" s="1">
        <v>46908</v>
      </c>
      <c r="F1507" s="1">
        <f>IF((C1508-B1508)&gt;500,500,(E1508-B1508))</f>
        <v>500</v>
      </c>
      <c r="G1507" s="1">
        <f>(E1508-B1508)</f>
        <v>718</v>
      </c>
      <c r="H1507" s="1" t="str">
        <f>IF(AND(S1507&lt;0.69,P1507&gt;=0.46),"TRADE",IF(AND(S1507&lt;0.69,P1507&lt;0.11,Q1507&gt;=0.26),"TRADE",IF(AND(S1507&lt;0.69,P1507&lt;0.46,P1507&gt;=0.11,R1507&lt;0.84),"TRADE","NO TRADE")))</f>
        <v>TRADE</v>
      </c>
      <c r="I1507" s="1">
        <f>IF((C1508-B1508)&gt;500,1,0)</f>
        <v>1</v>
      </c>
      <c r="J1507" s="1">
        <f>STDEV(E1503:E1507)</f>
        <v>703.69119647754576</v>
      </c>
      <c r="K1507" s="1">
        <f>STDEV(E1500:E1507)</f>
        <v>853.48569952033426</v>
      </c>
      <c r="L1507" s="1">
        <f>IFERROR((E1507-D1507)/(C1507-D1507),0)</f>
        <v>0.33254901960784311</v>
      </c>
      <c r="M1507" s="1">
        <f>D1507/E1507-1</f>
        <v>-9.0389698985248179E-3</v>
      </c>
      <c r="N1507" s="1">
        <f>SUM(L1498:L1507)</f>
        <v>4.7666848378482225</v>
      </c>
      <c r="O1507" s="1">
        <f>SUM(M1498:M1507)</f>
        <v>-0.11313919228778047</v>
      </c>
      <c r="P1507" s="1">
        <f>(J1507-$P$2)/($P$1-$P$2)</f>
        <v>0.19076112372803883</v>
      </c>
      <c r="Q1507" s="1">
        <f>(K1507-Q$2)/(Q$1-Q$2)</f>
        <v>0.20025515644296052</v>
      </c>
      <c r="R1507" s="1">
        <f>IFERROR((N1507-R$2)/(R$1-R$2),0)</f>
        <v>0.44423543047550146</v>
      </c>
      <c r="S1507" s="1">
        <f>IFERROR((O1507-S$2)/(S$1-S$2),0)</f>
        <v>0.61891843276647152</v>
      </c>
    </row>
    <row r="1508" spans="1:19" x14ac:dyDescent="0.25">
      <c r="A1508" s="2">
        <v>42037</v>
      </c>
      <c r="B1508" s="1">
        <v>46933</v>
      </c>
      <c r="C1508" s="1">
        <v>47684</v>
      </c>
      <c r="D1508" s="1">
        <v>46760</v>
      </c>
      <c r="E1508" s="1">
        <v>47651</v>
      </c>
      <c r="F1508" s="1">
        <f>IF((C1509-B1509)&gt;500,500,(E1509-B1509))</f>
        <v>500</v>
      </c>
      <c r="G1508" s="1">
        <f>(E1509-B1509)</f>
        <v>1300</v>
      </c>
      <c r="H1508" s="1" t="str">
        <f>IF(AND(S1508&lt;0.69,P1508&gt;=0.46),"TRADE",IF(AND(S1508&lt;0.69,P1508&lt;0.11,Q1508&gt;=0.26),"TRADE",IF(AND(S1508&lt;0.69,P1508&lt;0.46,P1508&gt;=0.11,R1508&lt;0.84),"TRADE","NO TRADE")))</f>
        <v>TRADE</v>
      </c>
      <c r="I1508" s="1">
        <f>IF((C1509-B1509)&gt;500,1,0)</f>
        <v>1</v>
      </c>
      <c r="J1508" s="1">
        <f>STDEV(E1504:E1508)</f>
        <v>596.89303899442484</v>
      </c>
      <c r="K1508" s="1">
        <f>STDEV(E1501:E1508)</f>
        <v>809.17219604799993</v>
      </c>
      <c r="L1508" s="1">
        <f>IFERROR((E1508-D1508)/(C1508-D1508),0)</f>
        <v>0.9642857142857143</v>
      </c>
      <c r="M1508" s="1">
        <f>D1508/E1508-1</f>
        <v>-1.8698453337810284E-2</v>
      </c>
      <c r="N1508" s="1">
        <f>SUM(L1499:L1508)</f>
        <v>5.5616478429705909</v>
      </c>
      <c r="O1508" s="1">
        <f>SUM(M1499:M1508)</f>
        <v>-0.12649822605190675</v>
      </c>
      <c r="P1508" s="1">
        <f>(J1508-$P$2)/($P$1-$P$2)</f>
        <v>0.1588655999395133</v>
      </c>
      <c r="Q1508" s="1">
        <f>(K1508-Q$2)/(Q$1-Q$2)</f>
        <v>0.18779048347185104</v>
      </c>
      <c r="R1508" s="1">
        <f>IFERROR((N1508-R$2)/(R$1-R$2),0)</f>
        <v>0.56849768070100293</v>
      </c>
      <c r="S1508" s="1">
        <f>IFERROR((O1508-S$2)/(S$1-S$2),0)</f>
        <v>0.56097422242561612</v>
      </c>
    </row>
    <row r="1509" spans="1:19" x14ac:dyDescent="0.25">
      <c r="A1509" s="2">
        <v>42038</v>
      </c>
      <c r="B1509" s="1">
        <v>47664</v>
      </c>
      <c r="C1509" s="1">
        <v>48993</v>
      </c>
      <c r="D1509" s="1">
        <v>47664</v>
      </c>
      <c r="E1509" s="1">
        <v>48964</v>
      </c>
      <c r="F1509" s="1">
        <f>IF((C1510-B1510)&gt;500,500,(E1510-B1510))</f>
        <v>500</v>
      </c>
      <c r="G1509" s="1">
        <f>(E1510-B1510)</f>
        <v>336</v>
      </c>
      <c r="H1509" s="1" t="str">
        <f>IF(AND(S1509&lt;0.69,P1509&gt;=0.46),"TRADE",IF(AND(S1509&lt;0.69,P1509&lt;0.11,Q1509&gt;=0.26),"TRADE",IF(AND(S1509&lt;0.69,P1509&lt;0.46,P1509&gt;=0.11,R1509&lt;0.84),"TRADE","NO TRADE")))</f>
        <v>TRADE</v>
      </c>
      <c r="I1509" s="1">
        <f>IF((C1510-B1510)&gt;500,1,0)</f>
        <v>1</v>
      </c>
      <c r="J1509" s="1">
        <f>STDEV(E1505:E1509)</f>
        <v>739.1126436477731</v>
      </c>
      <c r="K1509" s="1">
        <f>STDEV(E1502:E1509)</f>
        <v>714.10022055731088</v>
      </c>
      <c r="L1509" s="1">
        <f>IFERROR((E1509-D1509)/(C1509-D1509),0)</f>
        <v>0.97817908201655379</v>
      </c>
      <c r="M1509" s="1">
        <f>D1509/E1509-1</f>
        <v>-2.6550118454374605E-2</v>
      </c>
      <c r="N1509" s="1">
        <f>SUM(L1500:L1509)</f>
        <v>6.2982538912792787</v>
      </c>
      <c r="O1509" s="1">
        <f>SUM(M1500:M1509)</f>
        <v>-0.1476595356836734</v>
      </c>
      <c r="P1509" s="1">
        <f>(J1509-$P$2)/($P$1-$P$2)</f>
        <v>0.20133982318753602</v>
      </c>
      <c r="Q1509" s="1">
        <f>(K1509-Q$2)/(Q$1-Q$2)</f>
        <v>0.16104827194825491</v>
      </c>
      <c r="R1509" s="1">
        <f>IFERROR((N1509-R$2)/(R$1-R$2),0)</f>
        <v>0.68363803880919238</v>
      </c>
      <c r="S1509" s="1">
        <f>IFERROR((O1509-S$2)/(S$1-S$2),0)</f>
        <v>0.46918799012461154</v>
      </c>
    </row>
    <row r="1510" spans="1:19" x14ac:dyDescent="0.25">
      <c r="A1510" s="2">
        <v>42039</v>
      </c>
      <c r="B1510" s="1">
        <v>48965</v>
      </c>
      <c r="C1510" s="1">
        <v>49718</v>
      </c>
      <c r="D1510" s="1">
        <v>48214</v>
      </c>
      <c r="E1510" s="1">
        <v>49301</v>
      </c>
      <c r="F1510" s="1">
        <f>IF((C1511-B1511)&gt;500,500,(E1511-B1511))</f>
        <v>500</v>
      </c>
      <c r="G1510" s="1">
        <f>(E1511-B1511)</f>
        <v>-65</v>
      </c>
      <c r="H1510" s="1" t="str">
        <f>IF(AND(S1510&lt;0.69,P1510&gt;=0.46),"TRADE",IF(AND(S1510&lt;0.69,P1510&lt;0.11,Q1510&gt;=0.26),"TRADE",IF(AND(S1510&lt;0.69,P1510&lt;0.46,P1510&gt;=0.11,R1510&lt;0.84),"TRADE","NO TRADE")))</f>
        <v>TRADE</v>
      </c>
      <c r="I1510" s="1">
        <f>IF((C1511-B1511)&gt;500,1,0)</f>
        <v>1</v>
      </c>
      <c r="J1510" s="1">
        <f>STDEV(E1506:E1510)</f>
        <v>990.47044377911652</v>
      </c>
      <c r="K1510" s="1">
        <f>STDEV(E1503:E1510)</f>
        <v>802.28164586117407</v>
      </c>
      <c r="L1510" s="1">
        <f>IFERROR((E1510-D1510)/(C1510-D1510),0)</f>
        <v>0.72273936170212771</v>
      </c>
      <c r="M1510" s="1">
        <f>D1510/E1510-1</f>
        <v>-2.2048234315733994E-2</v>
      </c>
      <c r="N1510" s="1">
        <f>SUM(L1501:L1510)</f>
        <v>6.0938593182138847</v>
      </c>
      <c r="O1510" s="1">
        <f>SUM(M1501:M1510)</f>
        <v>-0.14256653808001851</v>
      </c>
      <c r="P1510" s="1">
        <f>(J1510-$P$2)/($P$1-$P$2)</f>
        <v>0.27640842813783956</v>
      </c>
      <c r="Q1510" s="1">
        <f>(K1510-Q$2)/(Q$1-Q$2)</f>
        <v>0.18585228296997863</v>
      </c>
      <c r="R1510" s="1">
        <f>IFERROR((N1510-R$2)/(R$1-R$2),0)</f>
        <v>0.6516887161119973</v>
      </c>
      <c r="S1510" s="1">
        <f>IFERROR((O1510-S$2)/(S$1-S$2),0)</f>
        <v>0.4912786390160101</v>
      </c>
    </row>
    <row r="1511" spans="1:19" x14ac:dyDescent="0.25">
      <c r="A1511" s="2">
        <v>42040</v>
      </c>
      <c r="B1511" s="1">
        <v>49299</v>
      </c>
      <c r="C1511" s="1">
        <v>49816</v>
      </c>
      <c r="D1511" s="1">
        <v>49020</v>
      </c>
      <c r="E1511" s="1">
        <v>49234</v>
      </c>
      <c r="F1511" s="1">
        <f>IF((C1512-B1512)&gt;500,500,(E1512-B1512))</f>
        <v>-439</v>
      </c>
      <c r="G1511" s="1">
        <f>(E1512-B1512)</f>
        <v>-439</v>
      </c>
      <c r="H1511" s="1" t="str">
        <f>IF(AND(S1511&lt;0.69,P1511&gt;=0.46),"TRADE",IF(AND(S1511&lt;0.69,P1511&lt;0.11,Q1511&gt;=0.26),"TRADE",IF(AND(S1511&lt;0.69,P1511&lt;0.46,P1511&gt;=0.11,R1511&lt;0.84),"TRADE","NO TRADE")))</f>
        <v>TRADE</v>
      </c>
      <c r="I1511" s="1">
        <f>IF((C1512-B1512)&gt;500,1,0)</f>
        <v>0</v>
      </c>
      <c r="J1511" s="1">
        <f>STDEV(E1507:E1511)</f>
        <v>1073.7603550140973</v>
      </c>
      <c r="K1511" s="1">
        <f>STDEV(E1504:E1511)</f>
        <v>878.59168966184575</v>
      </c>
      <c r="L1511" s="1">
        <f>IFERROR((E1511-D1511)/(C1511-D1511),0)</f>
        <v>0.26884422110552764</v>
      </c>
      <c r="M1511" s="1">
        <f>D1511/E1511-1</f>
        <v>-4.3465897550473143E-3</v>
      </c>
      <c r="N1511" s="1">
        <f>SUM(L1502:L1511)</f>
        <v>6.157769952981651</v>
      </c>
      <c r="O1511" s="1">
        <f>SUM(M1502:M1511)</f>
        <v>-0.14254446088524486</v>
      </c>
      <c r="P1511" s="1">
        <f>(J1511-$P$2)/($P$1-$P$2)</f>
        <v>0.30128315826189972</v>
      </c>
      <c r="Q1511" s="1">
        <f>(K1511-Q$2)/(Q$1-Q$2)</f>
        <v>0.20731706606888781</v>
      </c>
      <c r="R1511" s="1">
        <f>IFERROR((N1511-R$2)/(R$1-R$2),0)</f>
        <v>0.66167871468854778</v>
      </c>
      <c r="S1511" s="1">
        <f>IFERROR((O1511-S$2)/(S$1-S$2),0)</f>
        <v>0.49137439785907372</v>
      </c>
    </row>
    <row r="1512" spans="1:19" x14ac:dyDescent="0.25">
      <c r="A1512" s="2">
        <v>42041</v>
      </c>
      <c r="B1512" s="1">
        <v>49231</v>
      </c>
      <c r="C1512" s="1">
        <v>49231</v>
      </c>
      <c r="D1512" s="1">
        <v>48209</v>
      </c>
      <c r="E1512" s="1">
        <v>48792</v>
      </c>
      <c r="F1512" s="1">
        <f>IF((C1513-B1513)&gt;500,500,(E1513-B1513))</f>
        <v>500</v>
      </c>
      <c r="G1512" s="1">
        <f>(E1513-B1513)</f>
        <v>591</v>
      </c>
      <c r="H1512" s="1" t="str">
        <f>IF(AND(S1512&lt;0.69,P1512&gt;=0.46),"TRADE",IF(AND(S1512&lt;0.69,P1512&lt;0.11,Q1512&gt;=0.26),"TRADE",IF(AND(S1512&lt;0.69,P1512&lt;0.46,P1512&gt;=0.11,R1512&lt;0.84),"TRADE","NO TRADE")))</f>
        <v>TRADE</v>
      </c>
      <c r="I1512" s="1">
        <f>IF((C1513-B1513)&gt;500,1,0)</f>
        <v>1</v>
      </c>
      <c r="J1512" s="1">
        <f>STDEV(E1508:E1512)</f>
        <v>668.17759615240016</v>
      </c>
      <c r="K1512" s="1">
        <f>STDEV(E1505:E1512)</f>
        <v>892.0738178136221</v>
      </c>
      <c r="L1512" s="1">
        <f>IFERROR((E1512-D1512)/(C1512-D1512),0)</f>
        <v>0.57045009784735812</v>
      </c>
      <c r="M1512" s="1">
        <f>D1512/E1512-1</f>
        <v>-1.1948680111493637E-2</v>
      </c>
      <c r="N1512" s="1">
        <f>SUM(L1503:L1512)</f>
        <v>6.4565550070120672</v>
      </c>
      <c r="O1512" s="1">
        <f>SUM(M1503:M1512)</f>
        <v>-0.14877299748059292</v>
      </c>
      <c r="P1512" s="1">
        <f>(J1512-$P$2)/($P$1-$P$2)</f>
        <v>0.18015490250960731</v>
      </c>
      <c r="Q1512" s="1">
        <f>(K1512-Q$2)/(Q$1-Q$2)</f>
        <v>0.21110937101429564</v>
      </c>
      <c r="R1512" s="1">
        <f>IFERROR((N1512-R$2)/(R$1-R$2),0)</f>
        <v>0.70838240141149478</v>
      </c>
      <c r="S1512" s="1">
        <f>IFERROR((O1512-S$2)/(S$1-S$2),0)</f>
        <v>0.46435839947409113</v>
      </c>
    </row>
    <row r="1513" spans="1:19" x14ac:dyDescent="0.25">
      <c r="A1513" s="2">
        <v>42044</v>
      </c>
      <c r="B1513" s="1">
        <v>48792</v>
      </c>
      <c r="C1513" s="1">
        <v>49522</v>
      </c>
      <c r="D1513" s="1">
        <v>48416</v>
      </c>
      <c r="E1513" s="1">
        <v>49383</v>
      </c>
      <c r="F1513" s="1">
        <f>IF((C1514-B1514)&gt;500,500,(E1514-B1514))</f>
        <v>-849</v>
      </c>
      <c r="G1513" s="1">
        <f>(E1514-B1514)</f>
        <v>-849</v>
      </c>
      <c r="H1513" s="1" t="str">
        <f>IF(AND(S1513&lt;0.69,P1513&gt;=0.46),"TRADE",IF(AND(S1513&lt;0.69,P1513&lt;0.11,Q1513&gt;=0.26),"TRADE",IF(AND(S1513&lt;0.69,P1513&lt;0.46,P1513&gt;=0.11,R1513&lt;0.84),"TRADE","NO TRADE")))</f>
        <v>NO TRADE</v>
      </c>
      <c r="I1513" s="1">
        <f>IF((C1514-B1514)&gt;500,1,0)</f>
        <v>0</v>
      </c>
      <c r="J1513" s="1">
        <f>STDEV(E1509:E1513)</f>
        <v>247.86629460255384</v>
      </c>
      <c r="K1513" s="1">
        <f>STDEV(E1506:E1513)</f>
        <v>930.47698021728922</v>
      </c>
      <c r="L1513" s="1">
        <f>IFERROR((E1513-D1513)/(C1513-D1513),0)</f>
        <v>0.87432188065099459</v>
      </c>
      <c r="M1513" s="1">
        <f>D1513/E1513-1</f>
        <v>-1.958163740558494E-2</v>
      </c>
      <c r="N1513" s="1">
        <f>SUM(L1504:L1513)</f>
        <v>6.5215548537647567</v>
      </c>
      <c r="O1513" s="1">
        <f>SUM(M1504:M1513)</f>
        <v>-0.15655892909948865</v>
      </c>
      <c r="P1513" s="1">
        <f>(J1513-$P$2)/($P$1-$P$2)</f>
        <v>5.4627932446588853E-2</v>
      </c>
      <c r="Q1513" s="1">
        <f>(K1513-Q$2)/(Q$1-Q$2)</f>
        <v>0.22191156048046967</v>
      </c>
      <c r="R1513" s="1">
        <f>IFERROR((N1513-R$2)/(R$1-R$2),0)</f>
        <v>0.71854265688219887</v>
      </c>
      <c r="S1513" s="1">
        <f>IFERROR((O1513-S$2)/(S$1-S$2),0)</f>
        <v>0.43058726996049501</v>
      </c>
    </row>
    <row r="1514" spans="1:19" x14ac:dyDescent="0.25">
      <c r="A1514" s="2">
        <v>42045</v>
      </c>
      <c r="B1514" s="1">
        <v>49359</v>
      </c>
      <c r="C1514" s="1">
        <v>49799</v>
      </c>
      <c r="D1514" s="1">
        <v>48510</v>
      </c>
      <c r="E1514" s="1">
        <v>48510</v>
      </c>
      <c r="F1514" s="1">
        <f>IF((C1515-B1515)&gt;500,500,(E1515-B1515))</f>
        <v>-268</v>
      </c>
      <c r="G1514" s="1">
        <f>(E1515-B1515)</f>
        <v>-268</v>
      </c>
      <c r="H1514" s="1" t="str">
        <f>IF(AND(S1514&lt;0.69,P1514&gt;=0.46),"TRADE",IF(AND(S1514&lt;0.69,P1514&lt;0.11,Q1514&gt;=0.26),"TRADE",IF(AND(S1514&lt;0.69,P1514&lt;0.46,P1514&gt;=0.11,R1514&lt;0.84),"TRADE","NO TRADE")))</f>
        <v>NO TRADE</v>
      </c>
      <c r="I1514" s="1">
        <f>IF((C1515-B1515)&gt;500,1,0)</f>
        <v>0</v>
      </c>
      <c r="J1514" s="1">
        <f>STDEV(E1510:E1514)</f>
        <v>376.07512547362131</v>
      </c>
      <c r="K1514" s="1">
        <f>STDEV(E1507:E1514)</f>
        <v>882.12121575535991</v>
      </c>
      <c r="L1514" s="1">
        <f>IFERROR((E1514-D1514)/(C1514-D1514),0)</f>
        <v>0</v>
      </c>
      <c r="M1514" s="1">
        <f>D1514/E1514-1</f>
        <v>0</v>
      </c>
      <c r="N1514" s="1">
        <f>SUM(L1505:L1514)</f>
        <v>5.702110409320313</v>
      </c>
      <c r="O1514" s="1">
        <f>SUM(M1505:M1514)</f>
        <v>-0.13106037998545517</v>
      </c>
      <c r="P1514" s="1">
        <f>(J1514-$P$2)/($P$1-$P$2)</f>
        <v>9.2917804775083629E-2</v>
      </c>
      <c r="Q1514" s="1">
        <f>(K1514-Q$2)/(Q$1-Q$2)</f>
        <v>0.20830986476570301</v>
      </c>
      <c r="R1514" s="1">
        <f>IFERROR((N1514-R$2)/(R$1-R$2),0)</f>
        <v>0.59045366412991551</v>
      </c>
      <c r="S1514" s="1">
        <f>IFERROR((O1514-S$2)/(S$1-S$2),0)</f>
        <v>0.54118608416648806</v>
      </c>
    </row>
    <row r="1515" spans="1:19" x14ac:dyDescent="0.25">
      <c r="A1515" s="2">
        <v>42046</v>
      </c>
      <c r="B1515" s="1">
        <v>48508</v>
      </c>
      <c r="C1515" s="1">
        <v>48762</v>
      </c>
      <c r="D1515" s="1">
        <v>47841</v>
      </c>
      <c r="E1515" s="1">
        <v>48240</v>
      </c>
      <c r="F1515" s="1">
        <f>IF((C1516-B1516)&gt;500,500,(E1516-B1516))</f>
        <v>500</v>
      </c>
      <c r="G1515" s="1">
        <f>(E1516-B1516)</f>
        <v>1293</v>
      </c>
      <c r="H1515" s="1" t="str">
        <f>IF(AND(S1515&lt;0.69,P1515&gt;=0.46),"TRADE",IF(AND(S1515&lt;0.69,P1515&lt;0.11,Q1515&gt;=0.26),"TRADE",IF(AND(S1515&lt;0.69,P1515&lt;0.46,P1515&gt;=0.11,R1515&lt;0.84),"TRADE","NO TRADE")))</f>
        <v>TRADE</v>
      </c>
      <c r="I1515" s="1">
        <f>IF((C1516-B1516)&gt;500,1,0)</f>
        <v>1</v>
      </c>
      <c r="J1515" s="1">
        <f>STDEV(E1511:E1515)</f>
        <v>479.83142873304996</v>
      </c>
      <c r="K1515" s="1">
        <f>STDEV(E1508:E1515)</f>
        <v>598.91614903208995</v>
      </c>
      <c r="L1515" s="1">
        <f>IFERROR((E1515-D1515)/(C1515-D1515),0)</f>
        <v>0.43322475570032576</v>
      </c>
      <c r="M1515" s="1">
        <f>D1515/E1515-1</f>
        <v>-8.2711442786069789E-3</v>
      </c>
      <c r="N1515" s="1">
        <f>SUM(L1506:L1515)</f>
        <v>5.9957778984181358</v>
      </c>
      <c r="O1515" s="1">
        <f>SUM(M1506:M1515)</f>
        <v>-0.13629137330484209</v>
      </c>
      <c r="P1515" s="1">
        <f>(J1515-$P$2)/($P$1-$P$2)</f>
        <v>0.12390487156360579</v>
      </c>
      <c r="Q1515" s="1">
        <f>(K1515-Q$2)/(Q$1-Q$2)</f>
        <v>0.12864885257174102</v>
      </c>
      <c r="R1515" s="1">
        <f>IFERROR((N1515-R$2)/(R$1-R$2),0)</f>
        <v>0.63635741408838198</v>
      </c>
      <c r="S1515" s="1">
        <f>IFERROR((O1515-S$2)/(S$1-S$2),0)</f>
        <v>0.51849688504161484</v>
      </c>
    </row>
    <row r="1516" spans="1:19" x14ac:dyDescent="0.25">
      <c r="A1516" s="2">
        <v>42047</v>
      </c>
      <c r="B1516" s="1">
        <v>48240</v>
      </c>
      <c r="C1516" s="1">
        <v>49690</v>
      </c>
      <c r="D1516" s="1">
        <v>48240</v>
      </c>
      <c r="E1516" s="1">
        <v>49533</v>
      </c>
      <c r="F1516" s="1">
        <f>IF((C1517-B1517)&gt;500,500,(E1517-B1517))</f>
        <v>500</v>
      </c>
      <c r="G1516" s="1">
        <f>(E1517-B1517)</f>
        <v>1090</v>
      </c>
      <c r="H1516" s="1" t="str">
        <f>IF(AND(S1516&lt;0.69,P1516&gt;=0.46),"TRADE",IF(AND(S1516&lt;0.69,P1516&lt;0.11,Q1516&gt;=0.26),"TRADE",IF(AND(S1516&lt;0.69,P1516&lt;0.46,P1516&gt;=0.11,R1516&lt;0.84),"TRADE","NO TRADE")))</f>
        <v>TRADE</v>
      </c>
      <c r="I1516" s="1">
        <f>IF((C1517-B1517)&gt;500,1,0)</f>
        <v>1</v>
      </c>
      <c r="J1516" s="1">
        <f>STDEV(E1512:E1516)</f>
        <v>555.20023414980653</v>
      </c>
      <c r="K1516" s="1">
        <f>STDEV(E1509:E1516)</f>
        <v>453.26811286793287</v>
      </c>
      <c r="L1516" s="1">
        <f>IFERROR((E1516-D1516)/(C1516-D1516),0)</f>
        <v>0.89172413793103444</v>
      </c>
      <c r="M1516" s="1">
        <f>D1516/E1516-1</f>
        <v>-2.6103809581491166E-2</v>
      </c>
      <c r="N1516" s="1">
        <f>SUM(L1507:L1516)</f>
        <v>6.0363182708474801</v>
      </c>
      <c r="O1516" s="1">
        <f>SUM(M1507:M1516)</f>
        <v>-0.14658763713866774</v>
      </c>
      <c r="P1516" s="1">
        <f>(J1516-$P$2)/($P$1-$P$2)</f>
        <v>0.14641394459197563</v>
      </c>
      <c r="Q1516" s="1">
        <f>(K1516-Q$2)/(Q$1-Q$2)</f>
        <v>8.7680411861473864E-2</v>
      </c>
      <c r="R1516" s="1">
        <f>IFERROR((N1516-R$2)/(R$1-R$2),0)</f>
        <v>0.6426943604249914</v>
      </c>
      <c r="S1516" s="1">
        <f>IFERROR((O1516-S$2)/(S$1-S$2),0)</f>
        <v>0.47383730203238245</v>
      </c>
    </row>
    <row r="1517" spans="1:19" x14ac:dyDescent="0.25">
      <c r="A1517" s="2">
        <v>42048</v>
      </c>
      <c r="B1517" s="1">
        <v>49546</v>
      </c>
      <c r="C1517" s="1">
        <v>50726</v>
      </c>
      <c r="D1517" s="1">
        <v>49476</v>
      </c>
      <c r="E1517" s="1">
        <v>50636</v>
      </c>
      <c r="F1517" s="1">
        <f>IF((C1518-B1518)&gt;500,500,(E1518-B1518))</f>
        <v>500</v>
      </c>
      <c r="G1517" s="1">
        <f>(E1518-B1518)</f>
        <v>1734</v>
      </c>
      <c r="H1517" s="1" t="str">
        <f>IF(AND(S1517&lt;0.69,P1517&gt;=0.46),"TRADE",IF(AND(S1517&lt;0.69,P1517&lt;0.11,Q1517&gt;=0.26),"TRADE",IF(AND(S1517&lt;0.69,P1517&lt;0.46,P1517&gt;=0.11,R1517&lt;0.84),"TRADE","NO TRADE")))</f>
        <v>TRADE</v>
      </c>
      <c r="I1517" s="1">
        <f>IF((C1518-B1518)&gt;500,1,0)</f>
        <v>1</v>
      </c>
      <c r="J1517" s="1">
        <f>STDEV(E1513:E1517)</f>
        <v>946.82802028668334</v>
      </c>
      <c r="K1517" s="1">
        <f>STDEV(E1510:E1517)</f>
        <v>735.03059946022461</v>
      </c>
      <c r="L1517" s="1">
        <f>IFERROR((E1517-D1517)/(C1517-D1517),0)</f>
        <v>0.92800000000000005</v>
      </c>
      <c r="M1517" s="1">
        <f>D1517/E1517-1</f>
        <v>-2.2908602575242965E-2</v>
      </c>
      <c r="N1517" s="1">
        <f>SUM(L1508:L1517)</f>
        <v>6.6317692512396365</v>
      </c>
      <c r="O1517" s="1">
        <f>SUM(M1508:M1517)</f>
        <v>-0.16045726981538588</v>
      </c>
      <c r="P1517" s="1">
        <f>(J1517-$P$2)/($P$1-$P$2)</f>
        <v>0.26337451454329269</v>
      </c>
      <c r="Q1517" s="1">
        <f>(K1517-Q$2)/(Q$1-Q$2)</f>
        <v>0.16693564955876378</v>
      </c>
      <c r="R1517" s="1">
        <f>IFERROR((N1517-R$2)/(R$1-R$2),0)</f>
        <v>0.73577048880548224</v>
      </c>
      <c r="S1517" s="1">
        <f>IFERROR((O1517-S$2)/(S$1-S$2),0)</f>
        <v>0.41367839178781951</v>
      </c>
    </row>
    <row r="1518" spans="1:19" x14ac:dyDescent="0.25">
      <c r="A1518" s="2">
        <v>42053</v>
      </c>
      <c r="B1518" s="1">
        <v>49546</v>
      </c>
      <c r="C1518" s="1">
        <v>51868</v>
      </c>
      <c r="D1518" s="1">
        <v>49476</v>
      </c>
      <c r="E1518" s="1">
        <v>51280</v>
      </c>
      <c r="F1518" s="1">
        <f>IF((C1519-B1519)&gt;500,500,(E1519-B1519))</f>
        <v>13</v>
      </c>
      <c r="G1518" s="1">
        <f>(E1519-B1519)</f>
        <v>13</v>
      </c>
      <c r="H1518" s="1" t="str">
        <f>IF(AND(S1518&lt;0.69,P1518&gt;=0.46),"TRADE",IF(AND(S1518&lt;0.69,P1518&lt;0.11,Q1518&gt;=0.26),"TRADE",IF(AND(S1518&lt;0.69,P1518&lt;0.46,P1518&gt;=0.11,R1518&lt;0.84),"TRADE","NO TRADE")))</f>
        <v>TRADE</v>
      </c>
      <c r="I1518" s="1">
        <f>IF((C1519-B1519)&gt;500,1,0)</f>
        <v>0</v>
      </c>
      <c r="J1518" s="1">
        <f>STDEV(E1514:E1518)</f>
        <v>1316.2413152609972</v>
      </c>
      <c r="K1518" s="1">
        <f>STDEV(E1511:E1518)</f>
        <v>1041.5775123752021</v>
      </c>
      <c r="L1518" s="1">
        <f>IFERROR((E1518-D1518)/(C1518-D1518),0)</f>
        <v>0.75418060200668902</v>
      </c>
      <c r="M1518" s="1">
        <f>D1518/E1518-1</f>
        <v>-3.5179407176287092E-2</v>
      </c>
      <c r="N1518" s="1">
        <f>SUM(L1509:L1518)</f>
        <v>6.4216641389606108</v>
      </c>
      <c r="O1518" s="1">
        <f>SUM(M1509:M1518)</f>
        <v>-0.17693822365386269</v>
      </c>
      <c r="P1518" s="1">
        <f>(J1518-$P$2)/($P$1-$P$2)</f>
        <v>0.37370067386409395</v>
      </c>
      <c r="Q1518" s="1">
        <f>(K1518-Q$2)/(Q$1-Q$2)</f>
        <v>0.2531623461722215</v>
      </c>
      <c r="R1518" s="1">
        <f>IFERROR((N1518-R$2)/(R$1-R$2),0)</f>
        <v>0.70292854035323371</v>
      </c>
      <c r="S1518" s="1">
        <f>IFERROR((O1518-S$2)/(S$1-S$2),0)</f>
        <v>0.34219299301601036</v>
      </c>
    </row>
    <row r="1519" spans="1:19" x14ac:dyDescent="0.25">
      <c r="A1519" s="2">
        <v>42054</v>
      </c>
      <c r="B1519" s="1">
        <v>51281</v>
      </c>
      <c r="C1519" s="1">
        <v>51638</v>
      </c>
      <c r="D1519" s="1">
        <v>50870</v>
      </c>
      <c r="E1519" s="1">
        <v>51294</v>
      </c>
      <c r="F1519" s="1">
        <f>IF((C1520-B1520)&gt;500,500,(E1520-B1520))</f>
        <v>-63</v>
      </c>
      <c r="G1519" s="1">
        <f>(E1520-B1520)</f>
        <v>-63</v>
      </c>
      <c r="H1519" s="1" t="str">
        <f>IF(AND(S1519&lt;0.69,P1519&gt;=0.46),"TRADE",IF(AND(S1519&lt;0.69,P1519&lt;0.11,Q1519&gt;=0.26),"TRADE",IF(AND(S1519&lt;0.69,P1519&lt;0.46,P1519&gt;=0.11,R1519&lt;0.84),"TRADE","NO TRADE")))</f>
        <v>TRADE</v>
      </c>
      <c r="I1519" s="1">
        <f>IF((C1520-B1520)&gt;500,1,0)</f>
        <v>0</v>
      </c>
      <c r="J1519" s="1">
        <f>STDEV(E1515:E1519)</f>
        <v>1307.6470471805455</v>
      </c>
      <c r="K1519" s="1">
        <f>STDEV(E1512:E1519)</f>
        <v>1219.6777091862073</v>
      </c>
      <c r="L1519" s="1">
        <f>IFERROR((E1519-D1519)/(C1519-D1519),0)</f>
        <v>0.55208333333333337</v>
      </c>
      <c r="M1519" s="1">
        <f>D1519/E1519-1</f>
        <v>-8.2660740047568737E-3</v>
      </c>
      <c r="N1519" s="1">
        <f>SUM(L1510:L1519)</f>
        <v>5.9955683902773904</v>
      </c>
      <c r="O1519" s="1">
        <f>SUM(M1510:M1519)</f>
        <v>-0.15865417920424496</v>
      </c>
      <c r="P1519" s="1">
        <f>(J1519-$P$2)/($P$1-$P$2)</f>
        <v>0.37113397525744113</v>
      </c>
      <c r="Q1519" s="1">
        <f>(K1519-Q$2)/(Q$1-Q$2)</f>
        <v>0.30325905564872169</v>
      </c>
      <c r="R1519" s="1">
        <f>IFERROR((N1519-R$2)/(R$1-R$2),0)</f>
        <v>0.63632466545373889</v>
      </c>
      <c r="S1519" s="1">
        <f>IFERROR((O1519-S$2)/(S$1-S$2),0)</f>
        <v>0.42149921651813294</v>
      </c>
    </row>
    <row r="1520" spans="1:19" x14ac:dyDescent="0.25">
      <c r="A1520" s="2">
        <v>42055</v>
      </c>
      <c r="B1520" s="1">
        <v>51301</v>
      </c>
      <c r="C1520" s="1">
        <v>51450</v>
      </c>
      <c r="D1520" s="1">
        <v>50711</v>
      </c>
      <c r="E1520" s="1">
        <v>51238</v>
      </c>
      <c r="F1520" s="1">
        <f>IF((C1521-B1521)&gt;500,500,(E1521-B1521))</f>
        <v>43</v>
      </c>
      <c r="G1520" s="1">
        <f>(E1521-B1521)</f>
        <v>43</v>
      </c>
      <c r="H1520" s="1" t="str">
        <f>IF(AND(S1520&lt;0.69,P1520&gt;=0.46),"TRADE",IF(AND(S1520&lt;0.69,P1520&lt;0.11,Q1520&gt;=0.26),"TRADE",IF(AND(S1520&lt;0.69,P1520&lt;0.46,P1520&gt;=0.11,R1520&lt;0.84),"TRADE","NO TRADE")))</f>
        <v>TRADE</v>
      </c>
      <c r="I1520" s="1">
        <f>IF((C1521-B1521)&gt;500,1,0)</f>
        <v>0</v>
      </c>
      <c r="J1520" s="1">
        <f>STDEV(E1516:E1520)</f>
        <v>758.02255903106209</v>
      </c>
      <c r="K1520" s="1">
        <f>STDEV(E1513:E1520)</f>
        <v>1262.9234509094931</v>
      </c>
      <c r="L1520" s="1">
        <f>IFERROR((E1520-D1520)/(C1520-D1520),0)</f>
        <v>0.71312584573748306</v>
      </c>
      <c r="M1520" s="1">
        <f>D1520/E1520-1</f>
        <v>-1.0285335102853344E-2</v>
      </c>
      <c r="N1520" s="1">
        <f>SUM(L1511:L1520)</f>
        <v>5.9859548743127462</v>
      </c>
      <c r="O1520" s="1">
        <f>SUM(M1511:M1520)</f>
        <v>-0.14689127999136431</v>
      </c>
      <c r="P1520" s="1">
        <f>(J1520-$P$2)/($P$1-$P$2)</f>
        <v>0.20698731440050028</v>
      </c>
      <c r="Q1520" s="1">
        <f>(K1520-Q$2)/(Q$1-Q$2)</f>
        <v>0.31542338448158769</v>
      </c>
      <c r="R1520" s="1">
        <f>IFERROR((N1520-R$2)/(R$1-R$2),0)</f>
        <v>0.63482195763130178</v>
      </c>
      <c r="S1520" s="1">
        <f>IFERROR((O1520-S$2)/(S$1-S$2),0)</f>
        <v>0.47252026476488224</v>
      </c>
    </row>
    <row r="1521" spans="1:19" x14ac:dyDescent="0.25">
      <c r="A1521" s="2">
        <v>42058</v>
      </c>
      <c r="B1521" s="1">
        <v>51238</v>
      </c>
      <c r="C1521" s="1">
        <v>51690</v>
      </c>
      <c r="D1521" s="1">
        <v>50861</v>
      </c>
      <c r="E1521" s="1">
        <v>51281</v>
      </c>
      <c r="F1521" s="1">
        <f>IF((C1522-B1522)&gt;500,500,(E1522-B1522))</f>
        <v>500</v>
      </c>
      <c r="G1521" s="1">
        <f>(E1522-B1522)</f>
        <v>586</v>
      </c>
      <c r="H1521" s="1" t="str">
        <f>IF(AND(S1521&lt;0.69,P1521&gt;=0.46),"TRADE",IF(AND(S1521&lt;0.69,P1521&lt;0.11,Q1521&gt;=0.26),"TRADE",IF(AND(S1521&lt;0.69,P1521&lt;0.46,P1521&gt;=0.11,R1521&lt;0.84),"TRADE","NO TRADE")))</f>
        <v>TRADE</v>
      </c>
      <c r="I1521" s="1">
        <f>IF((C1522-B1522)&gt;500,1,0)</f>
        <v>1</v>
      </c>
      <c r="J1521" s="1">
        <f>STDEV(E1517:E1521)</f>
        <v>285.7659881791393</v>
      </c>
      <c r="K1521" s="1">
        <f>STDEV(E1514:E1521)</f>
        <v>1304.974438720654</v>
      </c>
      <c r="L1521" s="1">
        <f>IFERROR((E1521-D1521)/(C1521-D1521),0)</f>
        <v>0.50663449939686367</v>
      </c>
      <c r="M1521" s="1">
        <f>D1521/E1521-1</f>
        <v>-8.1901678984419579E-3</v>
      </c>
      <c r="N1521" s="1">
        <f>SUM(L1512:L1521)</f>
        <v>6.2237451526040815</v>
      </c>
      <c r="O1521" s="1">
        <f>SUM(M1512:M1521)</f>
        <v>-0.15073485813475895</v>
      </c>
      <c r="P1521" s="1">
        <f>(J1521-$P$2)/($P$1-$P$2)</f>
        <v>6.5946766090707307E-2</v>
      </c>
      <c r="Q1521" s="1">
        <f>(K1521-Q$2)/(Q$1-Q$2)</f>
        <v>0.32725164833135234</v>
      </c>
      <c r="R1521" s="1">
        <f>IFERROR((N1521-R$2)/(R$1-R$2),0)</f>
        <v>0.67199142950840018</v>
      </c>
      <c r="S1521" s="1">
        <f>IFERROR((O1521-S$2)/(S$1-S$2),0)</f>
        <v>0.45584891679655559</v>
      </c>
    </row>
    <row r="1522" spans="1:19" x14ac:dyDescent="0.25">
      <c r="A1522" s="2">
        <v>42059</v>
      </c>
      <c r="B1522" s="1">
        <v>51288</v>
      </c>
      <c r="C1522" s="1">
        <v>51956</v>
      </c>
      <c r="D1522" s="1">
        <v>51049</v>
      </c>
      <c r="E1522" s="1">
        <v>51874</v>
      </c>
      <c r="F1522" s="1">
        <f>IF((C1523-B1523)&gt;500,500,(E1523-B1523))</f>
        <v>-52</v>
      </c>
      <c r="G1522" s="1">
        <f>(E1523-B1523)</f>
        <v>-52</v>
      </c>
      <c r="H1522" s="1" t="str">
        <f>IF(AND(S1522&lt;0.69,P1522&gt;=0.46),"TRADE",IF(AND(S1522&lt;0.69,P1522&lt;0.11,Q1522&gt;=0.26),"TRADE",IF(AND(S1522&lt;0.69,P1522&lt;0.46,P1522&gt;=0.11,R1522&lt;0.84),"TRADE","NO TRADE")))</f>
        <v>TRADE</v>
      </c>
      <c r="I1522" s="1">
        <f>IF((C1523-B1523)&gt;500,1,0)</f>
        <v>0</v>
      </c>
      <c r="J1522" s="1">
        <f>STDEV(E1518:E1522)</f>
        <v>269.48988849305647</v>
      </c>
      <c r="K1522" s="1">
        <f>STDEV(E1515:E1522)</f>
        <v>1201.5365162990263</v>
      </c>
      <c r="L1522" s="1">
        <f>IFERROR((E1522-D1522)/(C1522-D1522),0)</f>
        <v>0.90959206174200657</v>
      </c>
      <c r="M1522" s="1">
        <f>D1522/E1522-1</f>
        <v>-1.5903921039441715E-2</v>
      </c>
      <c r="N1522" s="1">
        <f>SUM(L1513:L1522)</f>
        <v>6.5628871164987306</v>
      </c>
      <c r="O1522" s="1">
        <f>SUM(M1513:M1522)</f>
        <v>-0.15469009906270703</v>
      </c>
      <c r="P1522" s="1">
        <f>(J1522-$P$2)/($P$1-$P$2)</f>
        <v>6.1085870201151214E-2</v>
      </c>
      <c r="Q1522" s="1">
        <f>(K1522-Q$2)/(Q$1-Q$2)</f>
        <v>0.29815623102584571</v>
      </c>
      <c r="R1522" s="1">
        <f>IFERROR((N1522-R$2)/(R$1-R$2),0)</f>
        <v>0.72500338516910157</v>
      </c>
      <c r="S1522" s="1">
        <f>IFERROR((O1522-S$2)/(S$1-S$2),0)</f>
        <v>0.43869323650377706</v>
      </c>
    </row>
    <row r="1523" spans="1:19" x14ac:dyDescent="0.25">
      <c r="A1523" s="2">
        <v>42060</v>
      </c>
      <c r="B1523" s="1">
        <v>51863</v>
      </c>
      <c r="C1523" s="1">
        <v>51863</v>
      </c>
      <c r="D1523" s="1">
        <v>51051</v>
      </c>
      <c r="E1523" s="1">
        <v>51811</v>
      </c>
      <c r="F1523" s="1">
        <f>IF((C1524-B1524)&gt;500,500,(E1524-B1524))</f>
        <v>-51</v>
      </c>
      <c r="G1523" s="1">
        <f>(E1524-B1524)</f>
        <v>-51</v>
      </c>
      <c r="H1523" s="1" t="str">
        <f>IF(AND(S1523&lt;0.69,P1523&gt;=0.46),"TRADE",IF(AND(S1523&lt;0.69,P1523&lt;0.11,Q1523&gt;=0.26),"TRADE",IF(AND(S1523&lt;0.69,P1523&lt;0.46,P1523&gt;=0.11,R1523&lt;0.84),"TRADE","NO TRADE")))</f>
        <v>NO TRADE</v>
      </c>
      <c r="I1523" s="1">
        <f>IF((C1524-B1524)&gt;500,1,0)</f>
        <v>0</v>
      </c>
      <c r="J1523" s="1">
        <f>STDEV(E1519:E1523)</f>
        <v>314.49848966251017</v>
      </c>
      <c r="K1523" s="1">
        <f>STDEV(E1516:E1523)</f>
        <v>745.89561458500532</v>
      </c>
      <c r="L1523" s="1">
        <f>IFERROR((E1523-D1523)/(C1523-D1523),0)</f>
        <v>0.93596059113300489</v>
      </c>
      <c r="M1523" s="1">
        <f>D1523/E1523-1</f>
        <v>-1.4668699696975596E-2</v>
      </c>
      <c r="N1523" s="1">
        <f>SUM(L1514:L1523)</f>
        <v>6.6245258269807419</v>
      </c>
      <c r="O1523" s="1">
        <f>SUM(M1514:M1523)</f>
        <v>-0.14977716135409769</v>
      </c>
      <c r="P1523" s="1">
        <f>(J1523-$P$2)/($P$1-$P$2)</f>
        <v>7.4527796008864278E-2</v>
      </c>
      <c r="Q1523" s="1">
        <f>(K1523-Q$2)/(Q$1-Q$2)</f>
        <v>0.16999180286970883</v>
      </c>
      <c r="R1523" s="1">
        <f>IFERROR((N1523-R$2)/(R$1-R$2),0)</f>
        <v>0.73463825473679156</v>
      </c>
      <c r="S1523" s="1">
        <f>IFERROR((O1523-S$2)/(S$1-S$2),0)</f>
        <v>0.4600028836688016</v>
      </c>
    </row>
    <row r="1524" spans="1:19" x14ac:dyDescent="0.25">
      <c r="A1524" s="2">
        <v>42061</v>
      </c>
      <c r="B1524" s="1">
        <v>51812</v>
      </c>
      <c r="C1524" s="1">
        <v>51922</v>
      </c>
      <c r="D1524" s="1">
        <v>51181</v>
      </c>
      <c r="E1524" s="1">
        <v>51761</v>
      </c>
      <c r="F1524" s="1">
        <f>IF((C1525-B1525)&gt;500,500,(E1525-B1525))</f>
        <v>500</v>
      </c>
      <c r="G1524" s="1">
        <f>(E1525-B1525)</f>
        <v>-177</v>
      </c>
      <c r="H1524" s="1" t="str">
        <f>IF(AND(S1524&lt;0.69,P1524&gt;=0.46),"TRADE",IF(AND(S1524&lt;0.69,P1524&lt;0.11,Q1524&gt;=0.26),"TRADE",IF(AND(S1524&lt;0.69,P1524&lt;0.46,P1524&gt;=0.11,R1524&lt;0.84),"TRADE","NO TRADE")))</f>
        <v>NO TRADE</v>
      </c>
      <c r="I1524" s="1">
        <f>IF((C1525-B1525)&gt;500,1,0)</f>
        <v>1</v>
      </c>
      <c r="J1524" s="1">
        <f>STDEV(E1520:E1524)</f>
        <v>307.4402380951459</v>
      </c>
      <c r="K1524" s="1">
        <f>STDEV(E1517:E1524)</f>
        <v>409.45554005986327</v>
      </c>
      <c r="L1524" s="1">
        <f>IFERROR((E1524-D1524)/(C1524-D1524),0)</f>
        <v>0.78272604588394057</v>
      </c>
      <c r="M1524" s="1">
        <f>D1524/E1524-1</f>
        <v>-1.1205347655570796E-2</v>
      </c>
      <c r="N1524" s="1">
        <f>SUM(L1515:L1524)</f>
        <v>7.4072518728646823</v>
      </c>
      <c r="O1524" s="1">
        <f>SUM(M1515:M1524)</f>
        <v>-0.16098250900966848</v>
      </c>
      <c r="P1524" s="1">
        <f>(J1524-$P$2)/($P$1-$P$2)</f>
        <v>7.2419832387789221E-2</v>
      </c>
      <c r="Q1524" s="1">
        <f>(K1524-Q$2)/(Q$1-Q$2)</f>
        <v>7.5356642597406154E-2</v>
      </c>
      <c r="R1524" s="1">
        <f>IFERROR((N1524-R$2)/(R$1-R$2),0)</f>
        <v>0.85698772149804769</v>
      </c>
      <c r="S1524" s="1">
        <f>IFERROR((O1524-S$2)/(S$1-S$2),0)</f>
        <v>0.41140019031830155</v>
      </c>
    </row>
    <row r="1525" spans="1:19" x14ac:dyDescent="0.25">
      <c r="A1525" s="2">
        <v>42062</v>
      </c>
      <c r="B1525" s="1">
        <v>51760</v>
      </c>
      <c r="C1525" s="1">
        <v>52457</v>
      </c>
      <c r="D1525" s="1">
        <v>51474</v>
      </c>
      <c r="E1525" s="1">
        <v>51583</v>
      </c>
      <c r="F1525" s="1">
        <f>IF((C1526-B1526)&gt;500,500,(E1526-B1526))</f>
        <v>-559</v>
      </c>
      <c r="G1525" s="1">
        <f>(E1526-B1526)</f>
        <v>-559</v>
      </c>
      <c r="H1525" s="1" t="str">
        <f>IF(AND(S1525&lt;0.69,P1525&gt;=0.46),"TRADE",IF(AND(S1525&lt;0.69,P1525&lt;0.11,Q1525&gt;=0.26),"TRADE",IF(AND(S1525&lt;0.69,P1525&lt;0.46,P1525&gt;=0.11,R1525&lt;0.84),"TRADE","NO TRADE")))</f>
        <v>NO TRADE</v>
      </c>
      <c r="I1525" s="1">
        <f>IF((C1526-B1526)&gt;500,1,0)</f>
        <v>0</v>
      </c>
      <c r="J1525" s="1">
        <f>STDEV(E1521:E1525)</f>
        <v>238.9288597051432</v>
      </c>
      <c r="K1525" s="1">
        <f>STDEV(E1518:E1525)</f>
        <v>271.81598292121924</v>
      </c>
      <c r="L1525" s="1">
        <f>IFERROR((E1525-D1525)/(C1525-D1525),0)</f>
        <v>0.11088504577822991</v>
      </c>
      <c r="M1525" s="1">
        <f>D1525/E1525-1</f>
        <v>-2.1130992768935153E-3</v>
      </c>
      <c r="N1525" s="1">
        <f>SUM(L1516:L1525)</f>
        <v>7.0849121629425857</v>
      </c>
      <c r="O1525" s="1">
        <f>SUM(M1516:M1525)</f>
        <v>-0.15482446400795502</v>
      </c>
      <c r="P1525" s="1">
        <f>(J1525-$P$2)/($P$1-$P$2)</f>
        <v>5.195874625371083E-2</v>
      </c>
      <c r="Q1525" s="1">
        <f>(K1525-Q$2)/(Q$1-Q$2)</f>
        <v>3.664085771949338E-2</v>
      </c>
      <c r="R1525" s="1">
        <f>IFERROR((N1525-R$2)/(R$1-R$2),0)</f>
        <v>0.80660215961169368</v>
      </c>
      <c r="S1525" s="1">
        <f>IFERROR((O1525-S$2)/(S$1-S$2),0)</f>
        <v>0.4381104345745841</v>
      </c>
    </row>
    <row r="1526" spans="1:19" x14ac:dyDescent="0.25">
      <c r="A1526" s="2">
        <v>42065</v>
      </c>
      <c r="B1526" s="1">
        <v>51580</v>
      </c>
      <c r="C1526" s="1">
        <v>51580</v>
      </c>
      <c r="D1526" s="1">
        <v>50775</v>
      </c>
      <c r="E1526" s="1">
        <v>51021</v>
      </c>
      <c r="F1526" s="1">
        <f>IF((C1527-B1527)&gt;500,500,(E1527-B1527))</f>
        <v>283</v>
      </c>
      <c r="G1526" s="1">
        <f>(E1527-B1527)</f>
        <v>283</v>
      </c>
      <c r="H1526" s="1" t="str">
        <f>IF(AND(S1526&lt;0.69,P1526&gt;=0.46),"TRADE",IF(AND(S1526&lt;0.69,P1526&lt;0.11,Q1526&gt;=0.26),"TRADE",IF(AND(S1526&lt;0.69,P1526&lt;0.46,P1526&gt;=0.11,R1526&lt;0.84),"TRADE","NO TRADE")))</f>
        <v>NO TRADE</v>
      </c>
      <c r="I1526" s="1">
        <f>IF((C1527-B1527)&gt;500,1,0)</f>
        <v>0</v>
      </c>
      <c r="J1526" s="1">
        <f>STDEV(E1522:E1526)</f>
        <v>346.60784757417133</v>
      </c>
      <c r="K1526" s="1">
        <f>STDEV(E1519:E1526)</f>
        <v>315.71752179983383</v>
      </c>
      <c r="L1526" s="1">
        <f>IFERROR((E1526-D1526)/(C1526-D1526),0)</f>
        <v>0.30559006211180123</v>
      </c>
      <c r="M1526" s="1">
        <f>D1526/E1526-1</f>
        <v>-4.8215440700888346E-3</v>
      </c>
      <c r="N1526" s="1">
        <f>SUM(L1517:L1526)</f>
        <v>6.4987780871233536</v>
      </c>
      <c r="O1526" s="1">
        <f>SUM(M1517:M1526)</f>
        <v>-0.13354219849655269</v>
      </c>
      <c r="P1526" s="1">
        <f>(J1526-$P$2)/($P$1-$P$2)</f>
        <v>8.4117332132345929E-2</v>
      </c>
      <c r="Q1526" s="1">
        <f>(K1526-Q$2)/(Q$1-Q$2)</f>
        <v>4.8989651702619028E-2</v>
      </c>
      <c r="R1526" s="1">
        <f>IFERROR((N1526-R$2)/(R$1-R$2),0)</f>
        <v>0.71498237513640084</v>
      </c>
      <c r="S1526" s="1">
        <f>IFERROR((O1526-S$2)/(S$1-S$2),0)</f>
        <v>0.53042130758354111</v>
      </c>
    </row>
    <row r="1527" spans="1:19" x14ac:dyDescent="0.25">
      <c r="A1527" s="2">
        <v>42066</v>
      </c>
      <c r="B1527" s="1">
        <v>51021</v>
      </c>
      <c r="C1527" s="1">
        <v>51432</v>
      </c>
      <c r="D1527" s="1">
        <v>50995</v>
      </c>
      <c r="E1527" s="1">
        <v>51304</v>
      </c>
      <c r="F1527" s="1">
        <f>IF((C1528-B1528)&gt;500,500,(E1528-B1528))</f>
        <v>-835</v>
      </c>
      <c r="G1527" s="1">
        <f>(E1528-B1528)</f>
        <v>-835</v>
      </c>
      <c r="H1527" s="1" t="str">
        <f>IF(AND(S1527&lt;0.69,P1527&gt;=0.46),"TRADE",IF(AND(S1527&lt;0.69,P1527&lt;0.11,Q1527&gt;=0.26),"TRADE",IF(AND(S1527&lt;0.69,P1527&lt;0.46,P1527&gt;=0.11,R1527&lt;0.84),"TRADE","NO TRADE")))</f>
        <v>NO TRADE</v>
      </c>
      <c r="I1527" s="1">
        <f>IF((C1528-B1528)&gt;500,1,0)</f>
        <v>0</v>
      </c>
      <c r="J1527" s="1">
        <f>STDEV(E1523:E1527)</f>
        <v>331.47699769365596</v>
      </c>
      <c r="K1527" s="1">
        <f>STDEV(E1520:E1527)</f>
        <v>314.88158204996</v>
      </c>
      <c r="L1527" s="1">
        <f>IFERROR((E1527-D1527)/(C1527-D1527),0)</f>
        <v>0.70709382151029754</v>
      </c>
      <c r="M1527" s="1">
        <f>D1527/E1527-1</f>
        <v>-6.0229221893030038E-3</v>
      </c>
      <c r="N1527" s="1">
        <f>SUM(L1518:L1527)</f>
        <v>6.2778719086336494</v>
      </c>
      <c r="O1527" s="1">
        <f>SUM(M1518:M1527)</f>
        <v>-0.11665651811061273</v>
      </c>
      <c r="P1527" s="1">
        <f>(J1527-$P$2)/($P$1-$P$2)</f>
        <v>7.9598467821593549E-2</v>
      </c>
      <c r="Q1527" s="1">
        <f>(K1527-Q$2)/(Q$1-Q$2)</f>
        <v>4.875451534938003E-2</v>
      </c>
      <c r="R1527" s="1">
        <f>IFERROR((N1527-R$2)/(R$1-R$2),0)</f>
        <v>0.68045209051816069</v>
      </c>
      <c r="S1527" s="1">
        <f>IFERROR((O1527-S$2)/(S$1-S$2),0)</f>
        <v>0.60366218961939511</v>
      </c>
    </row>
    <row r="1528" spans="1:19" x14ac:dyDescent="0.25">
      <c r="A1528" s="2">
        <v>42067</v>
      </c>
      <c r="B1528" s="1">
        <v>51303</v>
      </c>
      <c r="C1528" s="1">
        <v>51303</v>
      </c>
      <c r="D1528" s="1">
        <v>50399</v>
      </c>
      <c r="E1528" s="1">
        <v>50468</v>
      </c>
      <c r="F1528" s="1">
        <f>IF((C1529-B1529)&gt;500,500,(E1529-B1529))</f>
        <v>-107</v>
      </c>
      <c r="G1528" s="1">
        <f>(E1529-B1529)</f>
        <v>-107</v>
      </c>
      <c r="H1528" s="1" t="str">
        <f>IF(AND(S1528&lt;0.69,P1528&gt;=0.46),"TRADE",IF(AND(S1528&lt;0.69,P1528&lt;0.11,Q1528&gt;=0.26),"TRADE",IF(AND(S1528&lt;0.69,P1528&lt;0.46,P1528&gt;=0.11,R1528&lt;0.84),"TRADE","NO TRADE")))</f>
        <v>NO TRADE</v>
      </c>
      <c r="I1528" s="1">
        <f>IF((C1529-B1529)&gt;500,1,0)</f>
        <v>0</v>
      </c>
      <c r="J1528" s="1">
        <f>STDEV(E1524:E1528)</f>
        <v>509.00324163997226</v>
      </c>
      <c r="K1528" s="1">
        <f>STDEV(E1521:E1528)</f>
        <v>476.87567637098635</v>
      </c>
      <c r="L1528" s="1">
        <f>IFERROR((E1528-D1528)/(C1528-D1528),0)</f>
        <v>7.6327433628318578E-2</v>
      </c>
      <c r="M1528" s="1">
        <f>D1528/E1528-1</f>
        <v>-1.3672029801061747E-3</v>
      </c>
      <c r="N1528" s="1">
        <f>SUM(L1519:L1528)</f>
        <v>5.6000187402552797</v>
      </c>
      <c r="O1528" s="1">
        <f>SUM(M1519:M1528)</f>
        <v>-8.2844313914431811E-2</v>
      </c>
      <c r="P1528" s="1">
        <f>(J1528-$P$2)/($P$1-$P$2)</f>
        <v>0.13261710288345988</v>
      </c>
      <c r="Q1528" s="1">
        <f>(K1528-Q$2)/(Q$1-Q$2)</f>
        <v>9.4320838269960697E-2</v>
      </c>
      <c r="R1528" s="1">
        <f>IFERROR((N1528-R$2)/(R$1-R$2),0)</f>
        <v>0.57449551205798921</v>
      </c>
      <c r="S1528" s="1">
        <f>IFERROR((O1528-S$2)/(S$1-S$2),0)</f>
        <v>0.75032111021383685</v>
      </c>
    </row>
    <row r="1529" spans="1:19" x14ac:dyDescent="0.25">
      <c r="A1529" s="2">
        <v>42068</v>
      </c>
      <c r="B1529" s="1">
        <v>50472</v>
      </c>
      <c r="C1529" s="1">
        <v>50734</v>
      </c>
      <c r="D1529" s="1">
        <v>50114</v>
      </c>
      <c r="E1529" s="1">
        <v>50365</v>
      </c>
      <c r="F1529" s="1">
        <f>IF((C1530-B1530)&gt;500,500,(E1530-B1530))</f>
        <v>-374</v>
      </c>
      <c r="G1529" s="1">
        <f>(E1530-B1530)</f>
        <v>-374</v>
      </c>
      <c r="H1529" s="1" t="str">
        <f>IF(AND(S1529&lt;0.69,P1529&gt;=0.46),"TRADE",IF(AND(S1529&lt;0.69,P1529&lt;0.11,Q1529&gt;=0.26),"TRADE",IF(AND(S1529&lt;0.69,P1529&lt;0.46,P1529&gt;=0.11,R1529&lt;0.84),"TRADE","NO TRADE")))</f>
        <v>NO TRADE</v>
      </c>
      <c r="I1529" s="1">
        <f>IF((C1530-B1530)&gt;500,1,0)</f>
        <v>0</v>
      </c>
      <c r="J1529" s="1">
        <f>STDEV(E1525:E1529)</f>
        <v>525.73253656208112</v>
      </c>
      <c r="K1529" s="1">
        <f>STDEV(E1522:E1529)</f>
        <v>600.21923078155373</v>
      </c>
      <c r="L1529" s="1">
        <f>IFERROR((E1529-D1529)/(C1529-D1529),0)</f>
        <v>0.40483870967741936</v>
      </c>
      <c r="M1529" s="1">
        <f>D1529/E1529-1</f>
        <v>-4.9836195770872616E-3</v>
      </c>
      <c r="N1529" s="1">
        <f>SUM(L1520:L1529)</f>
        <v>5.4527741165993655</v>
      </c>
      <c r="O1529" s="1">
        <f>SUM(M1520:M1529)</f>
        <v>-7.9561859486762199E-2</v>
      </c>
      <c r="P1529" s="1">
        <f>(J1529-$P$2)/($P$1-$P$2)</f>
        <v>0.13761334660833607</v>
      </c>
      <c r="Q1529" s="1">
        <f>(K1529-Q$2)/(Q$1-Q$2)</f>
        <v>0.12901538842625382</v>
      </c>
      <c r="R1529" s="1">
        <f>IFERROR((N1529-R$2)/(R$1-R$2),0)</f>
        <v>0.55147941174741621</v>
      </c>
      <c r="S1529" s="1">
        <f>IFERROR((O1529-S$2)/(S$1-S$2),0)</f>
        <v>0.76455860920885488</v>
      </c>
    </row>
    <row r="1530" spans="1:19" x14ac:dyDescent="0.25">
      <c r="A1530" s="2">
        <v>42069</v>
      </c>
      <c r="B1530" s="1">
        <v>50355</v>
      </c>
      <c r="C1530" s="1">
        <v>50401</v>
      </c>
      <c r="D1530" s="1">
        <v>49779</v>
      </c>
      <c r="E1530" s="1">
        <v>49981</v>
      </c>
      <c r="F1530" s="1">
        <f>IF((C1531-B1531)&gt;500,500,(E1531-B1531))</f>
        <v>-797</v>
      </c>
      <c r="G1530" s="1">
        <f>(E1531-B1531)</f>
        <v>-797</v>
      </c>
      <c r="H1530" s="1" t="str">
        <f>IF(AND(S1530&lt;0.69,P1530&gt;=0.46),"TRADE",IF(AND(S1530&lt;0.69,P1530&lt;0.11,Q1530&gt;=0.26),"TRADE",IF(AND(S1530&lt;0.69,P1530&lt;0.46,P1530&gt;=0.11,R1530&lt;0.84),"TRADE","NO TRADE")))</f>
        <v>NO TRADE</v>
      </c>
      <c r="I1530" s="1">
        <f>IF((C1531-B1531)&gt;500,1,0)</f>
        <v>0</v>
      </c>
      <c r="J1530" s="1">
        <f>STDEV(E1526:E1530)</f>
        <v>530.28360336710398</v>
      </c>
      <c r="K1530" s="1">
        <f>STDEV(E1523:E1530)</f>
        <v>695.22796877817609</v>
      </c>
      <c r="L1530" s="1">
        <f>IFERROR((E1530-D1530)/(C1530-D1530),0)</f>
        <v>0.32475884244372988</v>
      </c>
      <c r="M1530" s="1">
        <f>D1530/E1530-1</f>
        <v>-4.0415357835977828E-3</v>
      </c>
      <c r="N1530" s="1">
        <f>SUM(L1521:L1530)</f>
        <v>5.0644071133056121</v>
      </c>
      <c r="O1530" s="1">
        <f>SUM(M1521:M1530)</f>
        <v>-7.3318060167506638E-2</v>
      </c>
      <c r="P1530" s="1">
        <f>(J1530-$P$2)/($P$1-$P$2)</f>
        <v>0.13897253353593561</v>
      </c>
      <c r="Q1530" s="1">
        <f>(K1530-Q$2)/(Q$1-Q$2)</f>
        <v>0.15573981226390121</v>
      </c>
      <c r="R1530" s="1">
        <f>IFERROR((N1530-R$2)/(R$1-R$2),0)</f>
        <v>0.49077299216354137</v>
      </c>
      <c r="S1530" s="1">
        <f>IFERROR((O1530-S$2)/(S$1-S$2),0)</f>
        <v>0.79164080897487199</v>
      </c>
    </row>
    <row r="1531" spans="1:19" x14ac:dyDescent="0.25">
      <c r="A1531" s="2">
        <v>42072</v>
      </c>
      <c r="B1531" s="1">
        <v>49978</v>
      </c>
      <c r="C1531" s="1">
        <v>49978</v>
      </c>
      <c r="D1531" s="1">
        <v>48952</v>
      </c>
      <c r="E1531" s="1">
        <v>49181</v>
      </c>
      <c r="F1531" s="1">
        <f>IF((C1532-B1532)&gt;500,500,(E1532-B1532))</f>
        <v>-884</v>
      </c>
      <c r="G1531" s="1">
        <f>(E1532-B1532)</f>
        <v>-884</v>
      </c>
      <c r="H1531" s="1" t="str">
        <f>IF(AND(S1531&lt;0.69,P1531&gt;=0.46),"TRADE",IF(AND(S1531&lt;0.69,P1531&lt;0.11,Q1531&gt;=0.26),"TRADE",IF(AND(S1531&lt;0.69,P1531&lt;0.46,P1531&gt;=0.11,R1531&lt;0.84),"TRADE","NO TRADE")))</f>
        <v>NO TRADE</v>
      </c>
      <c r="I1531" s="1">
        <f>IF((C1532-B1532)&gt;500,1,0)</f>
        <v>0</v>
      </c>
      <c r="J1531" s="1">
        <f>STDEV(E1527:E1531)</f>
        <v>772.38377766496365</v>
      </c>
      <c r="K1531" s="1">
        <f>STDEV(E1524:E1531)</f>
        <v>875.30615052269411</v>
      </c>
      <c r="L1531" s="1">
        <f>IFERROR((E1531-D1531)/(C1531-D1531),0)</f>
        <v>0.22319688109161792</v>
      </c>
      <c r="M1531" s="1">
        <f>D1531/E1531-1</f>
        <v>-4.6562696976474305E-3</v>
      </c>
      <c r="N1531" s="1">
        <f>SUM(L1522:L1531)</f>
        <v>4.7809694950003667</v>
      </c>
      <c r="O1531" s="1">
        <f>SUM(M1522:M1531)</f>
        <v>-6.978416196671211E-2</v>
      </c>
      <c r="P1531" s="1">
        <f>(J1531-$P$2)/($P$1-$P$2)</f>
        <v>0.21127632650861849</v>
      </c>
      <c r="Q1531" s="1">
        <f>(K1531-Q$2)/(Q$1-Q$2)</f>
        <v>0.20639289696253685</v>
      </c>
      <c r="R1531" s="1">
        <f>IFERROR((N1531-R$2)/(R$1-R$2),0)</f>
        <v>0.44646829367792429</v>
      </c>
      <c r="S1531" s="1">
        <f>IFERROR((O1531-S$2)/(S$1-S$2),0)</f>
        <v>0.80696893406876058</v>
      </c>
    </row>
    <row r="1532" spans="1:19" x14ac:dyDescent="0.25">
      <c r="A1532" s="2">
        <v>42073</v>
      </c>
      <c r="B1532" s="1">
        <v>49177</v>
      </c>
      <c r="C1532" s="1">
        <v>49177</v>
      </c>
      <c r="D1532" s="1">
        <v>48293</v>
      </c>
      <c r="E1532" s="1">
        <v>48293</v>
      </c>
      <c r="F1532" s="1">
        <f>IF((C1533-B1533)&gt;500,500,(E1533-B1533))</f>
        <v>500</v>
      </c>
      <c r="G1532" s="1">
        <f>(E1533-B1533)</f>
        <v>597</v>
      </c>
      <c r="H1532" s="1" t="str">
        <f>IF(AND(S1532&lt;0.69,P1532&gt;=0.46),"TRADE",IF(AND(S1532&lt;0.69,P1532&lt;0.11,Q1532&gt;=0.26),"TRADE",IF(AND(S1532&lt;0.69,P1532&lt;0.46,P1532&gt;=0.11,R1532&lt;0.84),"TRADE","NO TRADE")))</f>
        <v>NO TRADE</v>
      </c>
      <c r="I1532" s="1">
        <f>IF((C1533-B1533)&gt;500,1,0)</f>
        <v>1</v>
      </c>
      <c r="J1532" s="1">
        <f>STDEV(E1528:E1532)</f>
        <v>915.29110123501152</v>
      </c>
      <c r="K1532" s="1">
        <f>STDEV(E1525:E1532)</f>
        <v>1107.3239298932747</v>
      </c>
      <c r="L1532" s="1">
        <f>IFERROR((E1532-D1532)/(C1532-D1532),0)</f>
        <v>0</v>
      </c>
      <c r="M1532" s="1">
        <f>D1532/E1532-1</f>
        <v>0</v>
      </c>
      <c r="N1532" s="1">
        <f>SUM(L1523:L1532)</f>
        <v>3.8713774332583601</v>
      </c>
      <c r="O1532" s="1">
        <f>SUM(M1523:M1532)</f>
        <v>-5.3880240927270395E-2</v>
      </c>
      <c r="P1532" s="1">
        <f>(J1532-$P$2)/($P$1-$P$2)</f>
        <v>0.25395593864708982</v>
      </c>
      <c r="Q1532" s="1">
        <f>(K1532-Q$2)/(Q$1-Q$2)</f>
        <v>0.27165575177479206</v>
      </c>
      <c r="R1532" s="1">
        <f>IFERROR((N1532-R$2)/(R$1-R$2),0)</f>
        <v>0.30428814736795029</v>
      </c>
      <c r="S1532" s="1">
        <f>IFERROR((O1532-S$2)/(S$1-S$2),0)</f>
        <v>0.875951478931281</v>
      </c>
    </row>
    <row r="1533" spans="1:19" x14ac:dyDescent="0.25">
      <c r="A1533" s="2">
        <v>42074</v>
      </c>
      <c r="B1533" s="1">
        <v>48309</v>
      </c>
      <c r="C1533" s="1">
        <v>48937</v>
      </c>
      <c r="D1533" s="1">
        <v>48309</v>
      </c>
      <c r="E1533" s="1">
        <v>48906</v>
      </c>
      <c r="F1533" s="1">
        <f>IF((C1534-B1534)&gt;500,500,(E1534-B1534))</f>
        <v>500</v>
      </c>
      <c r="G1533" s="1">
        <f>(E1534-B1534)</f>
        <v>-28</v>
      </c>
      <c r="H1533" s="1" t="str">
        <f>IF(AND(S1533&lt;0.69,P1533&gt;=0.46),"TRADE",IF(AND(S1533&lt;0.69,P1533&lt;0.11,Q1533&gt;=0.26),"TRADE",IF(AND(S1533&lt;0.69,P1533&lt;0.46,P1533&gt;=0.11,R1533&lt;0.84),"TRADE","NO TRADE")))</f>
        <v>NO TRADE</v>
      </c>
      <c r="I1533" s="1">
        <f>IF((C1534-B1534)&gt;500,1,0)</f>
        <v>1</v>
      </c>
      <c r="J1533" s="1">
        <f>STDEV(E1529:E1533)</f>
        <v>832.34860485255808</v>
      </c>
      <c r="K1533" s="1">
        <f>STDEV(E1526:E1533)</f>
        <v>1058.8398553538275</v>
      </c>
      <c r="L1533" s="1">
        <f>IFERROR((E1533-D1533)/(C1533-D1533),0)</f>
        <v>0.95063694267515919</v>
      </c>
      <c r="M1533" s="1">
        <f>D1533/E1533-1</f>
        <v>-1.2207091154459615E-2</v>
      </c>
      <c r="N1533" s="1">
        <f>SUM(L1524:L1533)</f>
        <v>3.8860537848005143</v>
      </c>
      <c r="O1533" s="1">
        <f>SUM(M1524:M1533)</f>
        <v>-5.1418632384754415E-2</v>
      </c>
      <c r="P1533" s="1">
        <f>(J1533-$P$2)/($P$1-$P$2)</f>
        <v>0.22918496479518277</v>
      </c>
      <c r="Q1533" s="1">
        <f>(K1533-Q$2)/(Q$1-Q$2)</f>
        <v>0.25801796450711634</v>
      </c>
      <c r="R1533" s="1">
        <f>IFERROR((N1533-R$2)/(R$1-R$2),0)</f>
        <v>0.3065822371004</v>
      </c>
      <c r="S1533" s="1">
        <f>IFERROR((O1533-S$2)/(S$1-S$2),0)</f>
        <v>0.88662859568110319</v>
      </c>
    </row>
    <row r="1534" spans="1:19" x14ac:dyDescent="0.25">
      <c r="A1534" s="2">
        <v>42075</v>
      </c>
      <c r="B1534" s="1">
        <v>48908</v>
      </c>
      <c r="C1534" s="1">
        <v>49633</v>
      </c>
      <c r="D1534" s="1">
        <v>48684</v>
      </c>
      <c r="E1534" s="1">
        <v>48880</v>
      </c>
      <c r="F1534" s="1">
        <f>IF((C1535-B1535)&gt;500,500,(E1535-B1535))</f>
        <v>-262</v>
      </c>
      <c r="G1534" s="1">
        <f>(E1535-B1535)</f>
        <v>-262</v>
      </c>
      <c r="H1534" s="1" t="str">
        <f>IF(AND(S1534&lt;0.69,P1534&gt;=0.46),"TRADE",IF(AND(S1534&lt;0.69,P1534&lt;0.11,Q1534&gt;=0.26),"TRADE",IF(AND(S1534&lt;0.69,P1534&lt;0.46,P1534&gt;=0.11,R1534&lt;0.84),"TRADE","NO TRADE")))</f>
        <v>NO TRADE</v>
      </c>
      <c r="I1534" s="1">
        <f>IF((C1535-B1535)&gt;500,1,0)</f>
        <v>0</v>
      </c>
      <c r="J1534" s="1">
        <f>STDEV(E1530:E1534)</f>
        <v>613.71630253725539</v>
      </c>
      <c r="K1534" s="1">
        <f>STDEV(E1527:E1534)</f>
        <v>1016.2614610142692</v>
      </c>
      <c r="L1534" s="1">
        <f>IFERROR((E1534-D1534)/(C1534-D1534),0)</f>
        <v>0.2065331928345627</v>
      </c>
      <c r="M1534" s="1">
        <f>D1534/E1534-1</f>
        <v>-4.0098199672667922E-3</v>
      </c>
      <c r="N1534" s="1">
        <f>SUM(L1525:L1534)</f>
        <v>3.3098609317511367</v>
      </c>
      <c r="O1534" s="1">
        <f>SUM(M1525:M1534)</f>
        <v>-4.422310469645041E-2</v>
      </c>
      <c r="P1534" s="1">
        <f>(J1534-$P$2)/($P$1-$P$2)</f>
        <v>0.16388990761650477</v>
      </c>
      <c r="Q1534" s="1">
        <f>(K1534-Q$2)/(Q$1-Q$2)</f>
        <v>0.24604134971725039</v>
      </c>
      <c r="R1534" s="1">
        <f>IFERROR((N1534-R$2)/(R$1-R$2),0)</f>
        <v>0.21651638495078188</v>
      </c>
      <c r="S1534" s="1">
        <f>IFERROR((O1534-S$2)/(S$1-S$2),0)</f>
        <v>0.91783887460143687</v>
      </c>
    </row>
    <row r="1535" spans="1:19" x14ac:dyDescent="0.25">
      <c r="A1535" s="2">
        <v>42076</v>
      </c>
      <c r="B1535" s="1">
        <v>48858</v>
      </c>
      <c r="C1535" s="1">
        <v>48858</v>
      </c>
      <c r="D1535" s="1">
        <v>47905</v>
      </c>
      <c r="E1535" s="1">
        <v>48596</v>
      </c>
      <c r="F1535" s="1">
        <f>IF((C1536-B1536)&gt;500,500,(E1536-B1536))</f>
        <v>500</v>
      </c>
      <c r="G1535" s="1">
        <f>(E1536-B1536)</f>
        <v>246</v>
      </c>
      <c r="H1535" s="1" t="str">
        <f>IF(AND(S1535&lt;0.69,P1535&gt;=0.46),"TRADE",IF(AND(S1535&lt;0.69,P1535&lt;0.11,Q1535&gt;=0.26),"TRADE",IF(AND(S1535&lt;0.69,P1535&lt;0.46,P1535&gt;=0.11,R1535&lt;0.84),"TRADE","NO TRADE")))</f>
        <v>NO TRADE</v>
      </c>
      <c r="I1535" s="1">
        <f>IF((C1536-B1536)&gt;500,1,0)</f>
        <v>1</v>
      </c>
      <c r="J1535" s="1">
        <f>STDEV(E1531:E1535)</f>
        <v>338.12527264314332</v>
      </c>
      <c r="K1535" s="1">
        <f>STDEV(E1528:E1535)</f>
        <v>828.81666937180478</v>
      </c>
      <c r="L1535" s="1">
        <f>IFERROR((E1535-D1535)/(C1535-D1535),0)</f>
        <v>0.72507869884575027</v>
      </c>
      <c r="M1535" s="1">
        <f>D1535/E1535-1</f>
        <v>-1.4219277306774192E-2</v>
      </c>
      <c r="N1535" s="1">
        <f>SUM(L1526:L1535)</f>
        <v>3.9240545848186565</v>
      </c>
      <c r="O1535" s="1">
        <f>SUM(M1526:M1535)</f>
        <v>-5.6329282726331087E-2</v>
      </c>
      <c r="P1535" s="1">
        <f>(J1535-$P$2)/($P$1-$P$2)</f>
        <v>8.1583990950469115E-2</v>
      </c>
      <c r="Q1535" s="1">
        <f>(K1535-Q$2)/(Q$1-Q$2)</f>
        <v>0.19331615660721443</v>
      </c>
      <c r="R1535" s="1">
        <f>IFERROR((N1535-R$2)/(R$1-R$2),0)</f>
        <v>0.31252221781673128</v>
      </c>
      <c r="S1535" s="1">
        <f>IFERROR((O1535-S$2)/(S$1-S$2),0)</f>
        <v>0.86532886986808721</v>
      </c>
    </row>
    <row r="1536" spans="1:19" x14ac:dyDescent="0.25">
      <c r="A1536" s="2">
        <v>42079</v>
      </c>
      <c r="B1536" s="1">
        <v>48602</v>
      </c>
      <c r="C1536" s="1">
        <v>49205</v>
      </c>
      <c r="D1536" s="1">
        <v>48394</v>
      </c>
      <c r="E1536" s="1">
        <v>48848</v>
      </c>
      <c r="F1536" s="1">
        <f>IF((C1537-B1537)&gt;500,500,(E1537-B1537))</f>
        <v>500</v>
      </c>
      <c r="G1536" s="1">
        <f>(E1537-B1537)</f>
        <v>1436</v>
      </c>
      <c r="H1536" s="1" t="str">
        <f>IF(AND(S1536&lt;0.69,P1536&gt;=0.46),"TRADE",IF(AND(S1536&lt;0.69,P1536&lt;0.11,Q1536&gt;=0.26),"TRADE",IF(AND(S1536&lt;0.69,P1536&lt;0.46,P1536&gt;=0.11,R1536&lt;0.84),"TRADE","NO TRADE")))</f>
        <v>NO TRADE</v>
      </c>
      <c r="I1536" s="1">
        <f>IF((C1537-B1537)&gt;500,1,0)</f>
        <v>1</v>
      </c>
      <c r="J1536" s="1">
        <f>STDEV(E1532:E1536)</f>
        <v>261.29446989938378</v>
      </c>
      <c r="K1536" s="1">
        <f>STDEV(E1529:E1536)</f>
        <v>699.9938265033893</v>
      </c>
      <c r="L1536" s="1">
        <f>IFERROR((E1536-D1536)/(C1536-D1536),0)</f>
        <v>0.55980271270036996</v>
      </c>
      <c r="M1536" s="1">
        <f>D1536/E1536-1</f>
        <v>-9.2941369145103092E-3</v>
      </c>
      <c r="N1536" s="1">
        <f>SUM(L1527:L1536)</f>
        <v>4.1782672354072261</v>
      </c>
      <c r="O1536" s="1">
        <f>SUM(M1527:M1536)</f>
        <v>-6.0801875570752562E-2</v>
      </c>
      <c r="P1536" s="1">
        <f>(J1536-$P$2)/($P$1-$P$2)</f>
        <v>5.8638288942525804E-2</v>
      </c>
      <c r="Q1536" s="1">
        <f>(K1536-Q$2)/(Q$1-Q$2)</f>
        <v>0.15708037108495462</v>
      </c>
      <c r="R1536" s="1">
        <f>IFERROR((N1536-R$2)/(R$1-R$2),0)</f>
        <v>0.35225870340710447</v>
      </c>
      <c r="S1536" s="1">
        <f>IFERROR((O1536-S$2)/(S$1-S$2),0)</f>
        <v>0.84592919881986361</v>
      </c>
    </row>
    <row r="1537" spans="1:19" x14ac:dyDescent="0.25">
      <c r="A1537" s="2">
        <v>42080</v>
      </c>
      <c r="B1537" s="1">
        <v>48849</v>
      </c>
      <c r="C1537" s="1">
        <v>50384</v>
      </c>
      <c r="D1537" s="1">
        <v>48841</v>
      </c>
      <c r="E1537" s="1">
        <v>50285</v>
      </c>
      <c r="F1537" s="1">
        <f>IF((C1538-B1538)&gt;500,500,(E1538-B1538))</f>
        <v>500</v>
      </c>
      <c r="G1537" s="1">
        <f>(E1538-B1538)</f>
        <v>1242</v>
      </c>
      <c r="H1537" s="1" t="str">
        <f>IF(AND(S1537&lt;0.69,P1537&gt;=0.46),"TRADE",IF(AND(S1537&lt;0.69,P1537&lt;0.11,Q1537&gt;=0.26),"TRADE",IF(AND(S1537&lt;0.69,P1537&lt;0.46,P1537&gt;=0.11,R1537&lt;0.84),"TRADE","NO TRADE")))</f>
        <v>NO TRADE</v>
      </c>
      <c r="I1537" s="1">
        <f>IF((C1538-B1538)&gt;500,1,0)</f>
        <v>1</v>
      </c>
      <c r="J1537" s="1">
        <f>STDEV(E1533:E1537)</f>
        <v>672.2603662272528</v>
      </c>
      <c r="K1537" s="1">
        <f>STDEV(E1530:E1537)</f>
        <v>680.1406892274988</v>
      </c>
      <c r="L1537" s="1">
        <f>IFERROR((E1537-D1537)/(C1537-D1537),0)</f>
        <v>0.93583927414128321</v>
      </c>
      <c r="M1537" s="1">
        <f>D1537/E1537-1</f>
        <v>-2.8716316993139146E-2</v>
      </c>
      <c r="N1537" s="1">
        <f>SUM(L1528:L1537)</f>
        <v>4.4070126880382121</v>
      </c>
      <c r="O1537" s="1">
        <f>SUM(M1528:M1537)</f>
        <v>-8.3495270374588704E-2</v>
      </c>
      <c r="P1537" s="1">
        <f>(J1537-$P$2)/($P$1-$P$2)</f>
        <v>0.1813742315047365</v>
      </c>
      <c r="Q1537" s="1">
        <f>(K1537-Q$2)/(Q$1-Q$2)</f>
        <v>0.15149600414928649</v>
      </c>
      <c r="R1537" s="1">
        <f>IFERROR((N1537-R$2)/(R$1-R$2),0)</f>
        <v>0.38801436057558092</v>
      </c>
      <c r="S1537" s="1">
        <f>IFERROR((O1537-S$2)/(S$1-S$2),0)</f>
        <v>0.74749761573691154</v>
      </c>
    </row>
    <row r="1538" spans="1:19" x14ac:dyDescent="0.25">
      <c r="A1538" s="2">
        <v>42081</v>
      </c>
      <c r="B1538" s="1">
        <v>50284</v>
      </c>
      <c r="C1538" s="1">
        <v>51773</v>
      </c>
      <c r="D1538" s="1">
        <v>49788</v>
      </c>
      <c r="E1538" s="1">
        <v>51526</v>
      </c>
      <c r="F1538" s="1">
        <f>IF((C1539-B1539)&gt;500,500,(E1539-B1539))</f>
        <v>-576</v>
      </c>
      <c r="G1538" s="1">
        <f>(E1539-B1539)</f>
        <v>-576</v>
      </c>
      <c r="H1538" s="1" t="str">
        <f>IF(AND(S1538&lt;0.69,P1538&gt;=0.46),"TRADE",IF(AND(S1538&lt;0.69,P1538&lt;0.11,Q1538&gt;=0.26),"TRADE",IF(AND(S1538&lt;0.69,P1538&lt;0.46,P1538&gt;=0.11,R1538&lt;0.84),"TRADE","NO TRADE")))</f>
        <v>TRADE</v>
      </c>
      <c r="I1538" s="1">
        <f>IF((C1539-B1539)&gt;500,1,0)</f>
        <v>0</v>
      </c>
      <c r="J1538" s="1">
        <f>STDEV(E1534:E1538)</f>
        <v>1251.6964488245542</v>
      </c>
      <c r="K1538" s="1">
        <f>STDEV(E1531:E1538)</f>
        <v>1067.9361855600603</v>
      </c>
      <c r="L1538" s="1">
        <f>IFERROR((E1538-D1538)/(C1538-D1538),0)</f>
        <v>0.87556675062972289</v>
      </c>
      <c r="M1538" s="1">
        <f>D1538/E1538-1</f>
        <v>-3.3730543803128565E-2</v>
      </c>
      <c r="N1538" s="1">
        <f>SUM(L1529:L1538)</f>
        <v>5.2062520050396159</v>
      </c>
      <c r="O1538" s="1">
        <f>SUM(M1529:M1538)</f>
        <v>-0.11585861119761109</v>
      </c>
      <c r="P1538" s="1">
        <f>(J1538-$P$2)/($P$1-$P$2)</f>
        <v>0.3544241959606606</v>
      </c>
      <c r="Q1538" s="1">
        <f>(K1538-Q$2)/(Q$1-Q$2)</f>
        <v>0.26057661531044773</v>
      </c>
      <c r="R1538" s="1">
        <f>IFERROR((N1538-R$2)/(R$1-R$2),0)</f>
        <v>0.51294504962569554</v>
      </c>
      <c r="S1538" s="1">
        <f>IFERROR((O1538-S$2)/(S$1-S$2),0)</f>
        <v>0.60712307510076458</v>
      </c>
    </row>
    <row r="1539" spans="1:19" x14ac:dyDescent="0.25">
      <c r="A1539" s="2">
        <v>42082</v>
      </c>
      <c r="B1539" s="1">
        <v>51530</v>
      </c>
      <c r="C1539" s="1">
        <v>51547</v>
      </c>
      <c r="D1539" s="1">
        <v>50791</v>
      </c>
      <c r="E1539" s="1">
        <v>50954</v>
      </c>
      <c r="F1539" s="1">
        <f>IF((C1540-B1540)&gt;500,500,(E1540-B1540))</f>
        <v>500</v>
      </c>
      <c r="G1539" s="1">
        <f>(E1540-B1540)</f>
        <v>1003</v>
      </c>
      <c r="H1539" s="1" t="str">
        <f>IF(AND(S1539&lt;0.69,P1539&gt;=0.46),"TRADE",IF(AND(S1539&lt;0.69,P1539&lt;0.11,Q1539&gt;=0.26),"TRADE",IF(AND(S1539&lt;0.69,P1539&lt;0.46,P1539&gt;=0.11,R1539&lt;0.84),"TRADE","NO TRADE")))</f>
        <v>TRADE</v>
      </c>
      <c r="I1539" s="1">
        <f>IF((C1540-B1540)&gt;500,1,0)</f>
        <v>1</v>
      </c>
      <c r="J1539" s="1">
        <f>STDEV(E1535:E1539)</f>
        <v>1285.4571949310484</v>
      </c>
      <c r="K1539" s="1">
        <f>STDEV(E1532:E1539)</f>
        <v>1210.7290601711256</v>
      </c>
      <c r="L1539" s="1">
        <f>IFERROR((E1539-D1539)/(C1539-D1539),0)</f>
        <v>0.21560846560846561</v>
      </c>
      <c r="M1539" s="1">
        <f>D1539/E1539-1</f>
        <v>-3.1989637712446228E-3</v>
      </c>
      <c r="N1539" s="1">
        <f>SUM(L1530:L1539)</f>
        <v>5.0170217609706613</v>
      </c>
      <c r="O1539" s="1">
        <f>SUM(M1530:M1539)</f>
        <v>-0.11407395539176846</v>
      </c>
      <c r="P1539" s="1">
        <f>(J1539-$P$2)/($P$1-$P$2)</f>
        <v>0.36450692309692462</v>
      </c>
      <c r="Q1539" s="1">
        <f>(K1539-Q$2)/(Q$1-Q$2)</f>
        <v>0.30074194517976788</v>
      </c>
      <c r="R1539" s="1">
        <f>IFERROR((N1539-R$2)/(R$1-R$2),0)</f>
        <v>0.48336609338846837</v>
      </c>
      <c r="S1539" s="1">
        <f>IFERROR((O1539-S$2)/(S$1-S$2),0)</f>
        <v>0.61486393968915032</v>
      </c>
    </row>
    <row r="1540" spans="1:19" x14ac:dyDescent="0.25">
      <c r="A1540" s="2">
        <v>42083</v>
      </c>
      <c r="B1540" s="1">
        <v>50964</v>
      </c>
      <c r="C1540" s="1">
        <v>52286</v>
      </c>
      <c r="D1540" s="1">
        <v>50964</v>
      </c>
      <c r="E1540" s="1">
        <v>51967</v>
      </c>
      <c r="F1540" s="1">
        <f>IF((C1541-B1541)&gt;500,500,(E1541-B1541))</f>
        <v>-62</v>
      </c>
      <c r="G1540" s="1">
        <f>(E1541-B1541)</f>
        <v>-62</v>
      </c>
      <c r="H1540" s="1" t="str">
        <f>IF(AND(S1540&lt;0.69,P1540&gt;=0.46),"TRADE",IF(AND(S1540&lt;0.69,P1540&lt;0.11,Q1540&gt;=0.26),"TRADE",IF(AND(S1540&lt;0.69,P1540&lt;0.46,P1540&gt;=0.11,R1540&lt;0.84),"TRADE","NO TRADE")))</f>
        <v>TRADE</v>
      </c>
      <c r="I1540" s="1">
        <f>IF((C1541-B1541)&gt;500,1,0)</f>
        <v>0</v>
      </c>
      <c r="J1540" s="1">
        <f>STDEV(E1536:E1540)</f>
        <v>1219.9313505275613</v>
      </c>
      <c r="K1540" s="1">
        <f>STDEV(E1533:E1540)</f>
        <v>1359.5420184753393</v>
      </c>
      <c r="L1540" s="1">
        <f>IFERROR((E1540-D1540)/(C1540-D1540),0)</f>
        <v>0.75869894099848711</v>
      </c>
      <c r="M1540" s="1">
        <f>D1540/E1540-1</f>
        <v>-1.9300710066003424E-2</v>
      </c>
      <c r="N1540" s="1">
        <f>SUM(L1531:L1540)</f>
        <v>5.4509618595254183</v>
      </c>
      <c r="O1540" s="1">
        <f>SUM(M1531:M1540)</f>
        <v>-0.1293331296741741</v>
      </c>
      <c r="P1540" s="1">
        <f>(J1540-$P$2)/($P$1-$P$2)</f>
        <v>0.34493747379003969</v>
      </c>
      <c r="Q1540" s="1">
        <f>(K1540-Q$2)/(Q$1-Q$2)</f>
        <v>0.3426006273822127</v>
      </c>
      <c r="R1540" s="1">
        <f>IFERROR((N1540-R$2)/(R$1-R$2),0)</f>
        <v>0.55119613423570213</v>
      </c>
      <c r="S1540" s="1">
        <f>IFERROR((O1540-S$2)/(S$1-S$2),0)</f>
        <v>0.54867795499452199</v>
      </c>
    </row>
    <row r="1541" spans="1:19" x14ac:dyDescent="0.25">
      <c r="A1541" s="2">
        <v>42086</v>
      </c>
      <c r="B1541" s="1">
        <v>51970</v>
      </c>
      <c r="C1541" s="1">
        <v>52178</v>
      </c>
      <c r="D1541" s="1">
        <v>51516</v>
      </c>
      <c r="E1541" s="1">
        <v>51908</v>
      </c>
      <c r="F1541" s="1">
        <f>IF((C1542-B1542)&gt;500,500,(E1542-B1542))</f>
        <v>-402</v>
      </c>
      <c r="G1541" s="1">
        <f>(E1542-B1542)</f>
        <v>-402</v>
      </c>
      <c r="H1541" s="1" t="str">
        <f>IF(AND(S1541&lt;0.69,P1541&gt;=0.46),"TRADE",IF(AND(S1541&lt;0.69,P1541&lt;0.11,Q1541&gt;=0.26),"TRADE",IF(AND(S1541&lt;0.69,P1541&lt;0.46,P1541&gt;=0.11,R1541&lt;0.84),"TRADE","NO TRADE")))</f>
        <v>TRADE</v>
      </c>
      <c r="I1541" s="1">
        <f>IF((C1542-B1542)&gt;500,1,0)</f>
        <v>0</v>
      </c>
      <c r="J1541" s="1">
        <f>STDEV(E1537:E1541)</f>
        <v>709.16323931800071</v>
      </c>
      <c r="K1541" s="1">
        <f>STDEV(E1534:E1541)</f>
        <v>1428.4921120838276</v>
      </c>
      <c r="L1541" s="1">
        <f>IFERROR((E1541-D1541)/(C1541-D1541),0)</f>
        <v>0.59214501510574014</v>
      </c>
      <c r="M1541" s="1">
        <f>D1541/E1541-1</f>
        <v>-7.5518224551128776E-3</v>
      </c>
      <c r="N1541" s="1">
        <f>SUM(L1532:L1541)</f>
        <v>5.8199099935395413</v>
      </c>
      <c r="O1541" s="1">
        <f>SUM(M1532:M1541)</f>
        <v>-0.13222868243163954</v>
      </c>
      <c r="P1541" s="1">
        <f>(J1541-$P$2)/($P$1-$P$2)</f>
        <v>0.19239536233947879</v>
      </c>
      <c r="Q1541" s="1">
        <f>(K1541-Q$2)/(Q$1-Q$2)</f>
        <v>0.36199517533741454</v>
      </c>
      <c r="R1541" s="1">
        <f>IFERROR((N1541-R$2)/(R$1-R$2),0)</f>
        <v>0.60886715169649297</v>
      </c>
      <c r="S1541" s="1">
        <f>IFERROR((O1541-S$2)/(S$1-S$2),0)</f>
        <v>0.53611862465716098</v>
      </c>
    </row>
    <row r="1542" spans="1:19" x14ac:dyDescent="0.25">
      <c r="A1542" s="2">
        <v>42087</v>
      </c>
      <c r="B1542" s="1">
        <v>51908</v>
      </c>
      <c r="C1542" s="1">
        <v>52223</v>
      </c>
      <c r="D1542" s="1">
        <v>51006</v>
      </c>
      <c r="E1542" s="1">
        <v>51506</v>
      </c>
      <c r="F1542" s="1">
        <f>IF((C1543-B1543)&gt;500,500,(E1543-B1543))</f>
        <v>500</v>
      </c>
      <c r="G1542" s="1">
        <f>(E1543-B1543)</f>
        <v>351</v>
      </c>
      <c r="H1542" s="1" t="str">
        <f>IF(AND(S1542&lt;0.69,P1542&gt;=0.46),"TRADE",IF(AND(S1542&lt;0.69,P1542&lt;0.11,Q1542&gt;=0.26),"TRADE",IF(AND(S1542&lt;0.69,P1542&lt;0.46,P1542&gt;=0.11,R1542&lt;0.84),"TRADE","NO TRADE")))</f>
        <v>TRADE</v>
      </c>
      <c r="I1542" s="1">
        <f>IF((C1543-B1543)&gt;500,1,0)</f>
        <v>1</v>
      </c>
      <c r="J1542" s="1">
        <f>STDEV(E1538:E1542)</f>
        <v>405.3753815909397</v>
      </c>
      <c r="K1542" s="1">
        <f>STDEV(E1535:E1542)</f>
        <v>1335.7669546529653</v>
      </c>
      <c r="L1542" s="1">
        <f>IFERROR((E1542-D1542)/(C1542-D1542),0)</f>
        <v>0.41084634346754312</v>
      </c>
      <c r="M1542" s="1">
        <f>D1542/E1542-1</f>
        <v>-9.7076068807517846E-3</v>
      </c>
      <c r="N1542" s="1">
        <f>SUM(L1533:L1542)</f>
        <v>6.2307563370070849</v>
      </c>
      <c r="O1542" s="1">
        <f>SUM(M1533:M1542)</f>
        <v>-0.14193628931239133</v>
      </c>
      <c r="P1542" s="1">
        <f>(J1542-$P$2)/($P$1-$P$2)</f>
        <v>0.10166839596526892</v>
      </c>
      <c r="Q1542" s="1">
        <f>(K1542-Q$2)/(Q$1-Q$2)</f>
        <v>0.33591308583862511</v>
      </c>
      <c r="R1542" s="1">
        <f>IFERROR((N1542-R$2)/(R$1-R$2),0)</f>
        <v>0.67308736170279082</v>
      </c>
      <c r="S1542" s="1">
        <f>IFERROR((O1542-S$2)/(S$1-S$2),0)</f>
        <v>0.49401231480448826</v>
      </c>
    </row>
    <row r="1543" spans="1:19" x14ac:dyDescent="0.25">
      <c r="A1543" s="2">
        <v>42088</v>
      </c>
      <c r="B1543" s="1">
        <v>51507</v>
      </c>
      <c r="C1543" s="1">
        <v>52319</v>
      </c>
      <c r="D1543" s="1">
        <v>51507</v>
      </c>
      <c r="E1543" s="1">
        <v>51858</v>
      </c>
      <c r="F1543" s="1">
        <f>IF((C1544-B1544)&gt;500,500,(E1544-B1544))</f>
        <v>-1255</v>
      </c>
      <c r="G1543" s="1">
        <f>(E1544-B1544)</f>
        <v>-1255</v>
      </c>
      <c r="H1543" s="1" t="str">
        <f>IF(AND(S1543&lt;0.69,P1543&gt;=0.46),"TRADE",IF(AND(S1543&lt;0.69,P1543&lt;0.11,Q1543&gt;=0.26),"TRADE",IF(AND(S1543&lt;0.69,P1543&lt;0.46,P1543&gt;=0.11,R1543&lt;0.84),"TRADE","NO TRADE")))</f>
        <v>TRADE</v>
      </c>
      <c r="I1543" s="1">
        <f>IF((C1544-B1544)&gt;500,1,0)</f>
        <v>0</v>
      </c>
      <c r="J1543" s="1">
        <f>STDEV(E1539:E1543)</f>
        <v>422.73490511193893</v>
      </c>
      <c r="K1543" s="1">
        <f>STDEV(E1536:E1543)</f>
        <v>1074.518895665803</v>
      </c>
      <c r="L1543" s="1">
        <f>IFERROR((E1543-D1543)/(C1543-D1543),0)</f>
        <v>0.43226600985221675</v>
      </c>
      <c r="M1543" s="1">
        <f>D1543/E1543-1</f>
        <v>-6.7684831655675515E-3</v>
      </c>
      <c r="N1543" s="1">
        <f>SUM(L1534:L1543)</f>
        <v>5.7123854041841415</v>
      </c>
      <c r="O1543" s="1">
        <f>SUM(M1534:M1543)</f>
        <v>-0.13649768132349926</v>
      </c>
      <c r="P1543" s="1">
        <f>(J1543-$P$2)/($P$1-$P$2)</f>
        <v>0.10685285896041945</v>
      </c>
      <c r="Q1543" s="1">
        <f>(K1543-Q$2)/(Q$1-Q$2)</f>
        <v>0.26242822536838245</v>
      </c>
      <c r="R1543" s="1">
        <f>IFERROR((N1543-R$2)/(R$1-R$2),0)</f>
        <v>0.59205976903619129</v>
      </c>
      <c r="S1543" s="1">
        <f>IFERROR((O1543-S$2)/(S$1-S$2),0)</f>
        <v>0.51760203325523957</v>
      </c>
    </row>
    <row r="1544" spans="1:19" x14ac:dyDescent="0.25">
      <c r="A1544" s="2">
        <v>42089</v>
      </c>
      <c r="B1544" s="1">
        <v>51835</v>
      </c>
      <c r="C1544" s="1">
        <v>51835</v>
      </c>
      <c r="D1544" s="1">
        <v>50528</v>
      </c>
      <c r="E1544" s="1">
        <v>50580</v>
      </c>
      <c r="F1544" s="1">
        <f>IF((C1545-B1545)&gt;500,500,(E1545-B1545))</f>
        <v>-480</v>
      </c>
      <c r="G1544" s="1">
        <f>(E1545-B1545)</f>
        <v>-480</v>
      </c>
      <c r="H1544" s="1" t="str">
        <f>IF(AND(S1544&lt;0.69,P1544&gt;=0.46),"TRADE",IF(AND(S1544&lt;0.69,P1544&lt;0.11,Q1544&gt;=0.26),"TRADE",IF(AND(S1544&lt;0.69,P1544&lt;0.46,P1544&gt;=0.11,R1544&lt;0.84),"TRADE","NO TRADE")))</f>
        <v>TRADE</v>
      </c>
      <c r="I1544" s="1">
        <f>IF((C1545-B1545)&gt;500,1,0)</f>
        <v>0</v>
      </c>
      <c r="J1544" s="1">
        <f>STDEV(E1540:E1544)</f>
        <v>578.53279941590176</v>
      </c>
      <c r="K1544" s="1">
        <f>STDEV(E1537:E1544)</f>
        <v>641.82084727749384</v>
      </c>
      <c r="L1544" s="1">
        <f>IFERROR((E1544-D1544)/(C1544-D1544),0)</f>
        <v>3.978576893649579E-2</v>
      </c>
      <c r="M1544" s="1">
        <f>D1544/E1544-1</f>
        <v>-1.0280743376829271E-3</v>
      </c>
      <c r="N1544" s="1">
        <f>SUM(L1535:L1544)</f>
        <v>5.5456379802860747</v>
      </c>
      <c r="O1544" s="1">
        <f>SUM(M1535:M1544)</f>
        <v>-0.1335159356939154</v>
      </c>
      <c r="P1544" s="1">
        <f>(J1544-$P$2)/($P$1-$P$2)</f>
        <v>0.15338227071323557</v>
      </c>
      <c r="Q1544" s="1">
        <f>(K1544-Q$2)/(Q$1-Q$2)</f>
        <v>0.14071725138130423</v>
      </c>
      <c r="R1544" s="1">
        <f>IFERROR((N1544-R$2)/(R$1-R$2),0)</f>
        <v>0.56599514718666277</v>
      </c>
      <c r="S1544" s="1">
        <f>IFERROR((O1544-S$2)/(S$1-S$2),0)</f>
        <v>0.53053522131315844</v>
      </c>
    </row>
    <row r="1545" spans="1:19" x14ac:dyDescent="0.25">
      <c r="A1545" s="2">
        <v>42090</v>
      </c>
      <c r="B1545" s="1">
        <v>50575</v>
      </c>
      <c r="C1545" s="1">
        <v>50575</v>
      </c>
      <c r="D1545" s="1">
        <v>49909</v>
      </c>
      <c r="E1545" s="1">
        <v>50095</v>
      </c>
      <c r="F1545" s="1">
        <f>IF((C1546-B1546)&gt;500,500,(E1546-B1546))</f>
        <v>500</v>
      </c>
      <c r="G1545" s="1">
        <f>(E1546-B1546)</f>
        <v>1143</v>
      </c>
      <c r="H1545" s="1" t="str">
        <f>IF(AND(S1545&lt;0.69,P1545&gt;=0.46),"TRADE",IF(AND(S1545&lt;0.69,P1545&lt;0.11,Q1545&gt;=0.26),"TRADE",IF(AND(S1545&lt;0.69,P1545&lt;0.46,P1545&gt;=0.11,R1545&lt;0.84),"TRADE","NO TRADE")))</f>
        <v>TRADE</v>
      </c>
      <c r="I1545" s="1">
        <f>IF((C1546-B1546)&gt;500,1,0)</f>
        <v>1</v>
      </c>
      <c r="J1545" s="1">
        <f>STDEV(E1541:E1545)</f>
        <v>811.28404396980477</v>
      </c>
      <c r="K1545" s="1">
        <f>STDEV(E1538:E1545)</f>
        <v>687.60095362686297</v>
      </c>
      <c r="L1545" s="1">
        <f>IFERROR((E1545-D1545)/(C1545-D1545),0)</f>
        <v>0.27927927927927926</v>
      </c>
      <c r="M1545" s="1">
        <f>D1545/E1545-1</f>
        <v>-3.7129454037329035E-3</v>
      </c>
      <c r="N1545" s="1">
        <f>SUM(L1536:L1545)</f>
        <v>5.0998385607196051</v>
      </c>
      <c r="O1545" s="1">
        <f>SUM(M1536:M1545)</f>
        <v>-0.12300960379087411</v>
      </c>
      <c r="P1545" s="1">
        <f>(J1545-$P$2)/($P$1-$P$2)</f>
        <v>0.22289398357823725</v>
      </c>
      <c r="Q1545" s="1">
        <f>(K1545-Q$2)/(Q$1-Q$2)</f>
        <v>0.15359445605964245</v>
      </c>
      <c r="R1545" s="1">
        <f>IFERROR((N1545-R$2)/(R$1-R$2),0)</f>
        <v>0.49631135225833795</v>
      </c>
      <c r="S1545" s="1">
        <f>IFERROR((O1545-S$2)/(S$1-S$2),0)</f>
        <v>0.57610596515957768</v>
      </c>
    </row>
    <row r="1546" spans="1:19" x14ac:dyDescent="0.25">
      <c r="A1546" s="2">
        <v>42093</v>
      </c>
      <c r="B1546" s="1">
        <v>50100</v>
      </c>
      <c r="C1546" s="1">
        <v>51265</v>
      </c>
      <c r="D1546" s="1">
        <v>50100</v>
      </c>
      <c r="E1546" s="1">
        <v>51243</v>
      </c>
      <c r="F1546" s="1">
        <f>IF((C1547-B1547)&gt;500,500,(E1547-B1547))</f>
        <v>-93</v>
      </c>
      <c r="G1546" s="1">
        <f>(E1547-B1547)</f>
        <v>-93</v>
      </c>
      <c r="H1546" s="1" t="str">
        <f>IF(AND(S1546&lt;0.69,P1546&gt;=0.46),"TRADE",IF(AND(S1546&lt;0.69,P1546&lt;0.11,Q1546&gt;=0.26),"TRADE",IF(AND(S1546&lt;0.69,P1546&lt;0.46,P1546&gt;=0.11,R1546&lt;0.84),"TRADE","NO TRADE")))</f>
        <v>TRADE</v>
      </c>
      <c r="I1546" s="1">
        <f>IF((C1547-B1547)&gt;500,1,0)</f>
        <v>0</v>
      </c>
      <c r="J1546" s="1">
        <f>STDEV(E1542:E1546)</f>
        <v>712.52529779650627</v>
      </c>
      <c r="K1546" s="1">
        <f>STDEV(E1539:E1546)</f>
        <v>681.5217085946083</v>
      </c>
      <c r="L1546" s="1">
        <f>IFERROR((E1546-D1546)/(C1546-D1546),0)</f>
        <v>0.98111587982832615</v>
      </c>
      <c r="M1546" s="1">
        <f>D1546/E1546-1</f>
        <v>-2.2305485627305166E-2</v>
      </c>
      <c r="N1546" s="1">
        <f>SUM(L1537:L1546)</f>
        <v>5.5211517278475597</v>
      </c>
      <c r="O1546" s="1">
        <f>SUM(M1537:M1546)</f>
        <v>-0.13602095250366897</v>
      </c>
      <c r="P1546" s="1">
        <f>(J1546-$P$2)/($P$1-$P$2)</f>
        <v>0.19339944910189821</v>
      </c>
      <c r="Q1546" s="1">
        <f>(K1546-Q$2)/(Q$1-Q$2)</f>
        <v>0.15188446259713942</v>
      </c>
      <c r="R1546" s="1">
        <f>IFERROR((N1546-R$2)/(R$1-R$2),0)</f>
        <v>0.56216765231206645</v>
      </c>
      <c r="S1546" s="1">
        <f>IFERROR((O1546-S$2)/(S$1-S$2),0)</f>
        <v>0.51966982314929411</v>
      </c>
    </row>
    <row r="1547" spans="1:19" x14ac:dyDescent="0.25">
      <c r="A1547" s="2">
        <v>42094</v>
      </c>
      <c r="B1547" s="1">
        <v>51243</v>
      </c>
      <c r="C1547" s="1">
        <v>51466</v>
      </c>
      <c r="D1547" s="1">
        <v>50612</v>
      </c>
      <c r="E1547" s="1">
        <v>51150</v>
      </c>
      <c r="F1547" s="1">
        <f>IF((C1548-B1548)&gt;500,500,(E1548-B1548))</f>
        <v>500</v>
      </c>
      <c r="G1547" s="1">
        <f>(E1548-B1548)</f>
        <v>1136</v>
      </c>
      <c r="H1547" s="1" t="str">
        <f>IF(AND(S1547&lt;0.69,P1547&gt;=0.46),"TRADE",IF(AND(S1547&lt;0.69,P1547&lt;0.11,Q1547&gt;=0.26),"TRADE",IF(AND(S1547&lt;0.69,P1547&lt;0.46,P1547&gt;=0.11,R1547&lt;0.84),"TRADE","NO TRADE")))</f>
        <v>TRADE</v>
      </c>
      <c r="I1547" s="1">
        <f>IF((C1548-B1548)&gt;500,1,0)</f>
        <v>1</v>
      </c>
      <c r="J1547" s="1">
        <f>STDEV(E1543:E1547)</f>
        <v>673.06069562855919</v>
      </c>
      <c r="K1547" s="1">
        <f>STDEV(E1540:E1547)</f>
        <v>672.2505777503759</v>
      </c>
      <c r="L1547" s="1">
        <f>IFERROR((E1547-D1547)/(C1547-D1547),0)</f>
        <v>0.62997658079625296</v>
      </c>
      <c r="M1547" s="1">
        <f>D1547/E1547-1</f>
        <v>-1.0518084066471145E-2</v>
      </c>
      <c r="N1547" s="1">
        <f>SUM(L1538:L1547)</f>
        <v>5.2152890345025291</v>
      </c>
      <c r="O1547" s="1">
        <f>SUM(M1538:M1547)</f>
        <v>-0.11782271957700097</v>
      </c>
      <c r="P1547" s="1">
        <f>(J1547-$P$2)/($P$1-$P$2)</f>
        <v>0.18161325178429569</v>
      </c>
      <c r="Q1547" s="1">
        <f>(K1547-Q$2)/(Q$1-Q$2)</f>
        <v>0.14927664319694531</v>
      </c>
      <c r="R1547" s="1">
        <f>IFERROR((N1547-R$2)/(R$1-R$2),0)</f>
        <v>0.51435764569517295</v>
      </c>
      <c r="S1547" s="1">
        <f>IFERROR((O1547-S$2)/(S$1-S$2),0)</f>
        <v>0.59860384301578995</v>
      </c>
    </row>
    <row r="1548" spans="1:19" x14ac:dyDescent="0.25">
      <c r="A1548" s="2">
        <v>42095</v>
      </c>
      <c r="B1548" s="1">
        <v>51186</v>
      </c>
      <c r="C1548" s="1">
        <v>52613</v>
      </c>
      <c r="D1548" s="1">
        <v>51186</v>
      </c>
      <c r="E1548" s="1">
        <v>52322</v>
      </c>
      <c r="F1548" s="1">
        <f>IF((C1549-B1549)&gt;500,500,(E1549-B1549))</f>
        <v>500</v>
      </c>
      <c r="G1548" s="1">
        <f>(E1549-B1549)</f>
        <v>801</v>
      </c>
      <c r="H1548" s="1" t="str">
        <f>IF(AND(S1548&lt;0.69,P1548&gt;=0.46),"TRADE",IF(AND(S1548&lt;0.69,P1548&lt;0.11,Q1548&gt;=0.26),"TRADE",IF(AND(S1548&lt;0.69,P1548&lt;0.46,P1548&gt;=0.11,R1548&lt;0.84),"TRADE","NO TRADE")))</f>
        <v>TRADE</v>
      </c>
      <c r="I1548" s="1">
        <f>IF((C1549-B1549)&gt;500,1,0)</f>
        <v>1</v>
      </c>
      <c r="J1548" s="1">
        <f>STDEV(E1544:E1548)</f>
        <v>835.7987197884429</v>
      </c>
      <c r="K1548" s="1">
        <f>STDEV(E1541:E1548)</f>
        <v>732.46565009659571</v>
      </c>
      <c r="L1548" s="1">
        <f>IFERROR((E1548-D1548)/(C1548-D1548),0)</f>
        <v>0.79607568325157674</v>
      </c>
      <c r="M1548" s="1">
        <f>D1548/E1548-1</f>
        <v>-2.1711708268032592E-2</v>
      </c>
      <c r="N1548" s="1">
        <f>SUM(L1539:L1548)</f>
        <v>5.1357979671243825</v>
      </c>
      <c r="O1548" s="1">
        <f>SUM(M1539:M1548)</f>
        <v>-0.10580388404190499</v>
      </c>
      <c r="P1548" s="1">
        <f>(J1548-$P$2)/($P$1-$P$2)</f>
        <v>0.23021534982807113</v>
      </c>
      <c r="Q1548" s="1">
        <f>(K1548-Q$2)/(Q$1-Q$2)</f>
        <v>0.16621417072048938</v>
      </c>
      <c r="R1548" s="1">
        <f>IFERROR((N1548-R$2)/(R$1-R$2),0)</f>
        <v>0.50193223867423242</v>
      </c>
      <c r="S1548" s="1">
        <f>IFERROR((O1548-S$2)/(S$1-S$2),0)</f>
        <v>0.65073500359178071</v>
      </c>
    </row>
    <row r="1549" spans="1:19" x14ac:dyDescent="0.25">
      <c r="A1549" s="2">
        <v>42096</v>
      </c>
      <c r="B1549" s="1">
        <v>52322</v>
      </c>
      <c r="C1549" s="1">
        <v>53312</v>
      </c>
      <c r="D1549" s="1">
        <v>52322</v>
      </c>
      <c r="E1549" s="1">
        <v>53123</v>
      </c>
      <c r="F1549" s="1">
        <f>IF((C1550-B1550)&gt;500,500,(E1550-B1550))</f>
        <v>500</v>
      </c>
      <c r="G1549" s="1">
        <f>(E1550-B1550)</f>
        <v>613</v>
      </c>
      <c r="H1549" s="1" t="str">
        <f>IF(AND(S1549&lt;0.69,P1549&gt;=0.46),"TRADE",IF(AND(S1549&lt;0.69,P1549&lt;0.11,Q1549&gt;=0.26),"TRADE",IF(AND(S1549&lt;0.69,P1549&lt;0.46,P1549&gt;=0.11,R1549&lt;0.84),"TRADE","NO TRADE")))</f>
        <v>TRADE</v>
      </c>
      <c r="I1549" s="1">
        <f>IF((C1550-B1550)&gt;500,1,0)</f>
        <v>1</v>
      </c>
      <c r="J1549" s="1">
        <f>STDEV(E1545:E1549)</f>
        <v>1165.6424408882854</v>
      </c>
      <c r="K1549" s="1">
        <f>STDEV(E1542:E1549)</f>
        <v>959.54571654656309</v>
      </c>
      <c r="L1549" s="1">
        <f>IFERROR((E1549-D1549)/(C1549-D1549),0)</f>
        <v>0.80909090909090908</v>
      </c>
      <c r="M1549" s="1">
        <f>D1549/E1549-1</f>
        <v>-1.507821470925963E-2</v>
      </c>
      <c r="N1549" s="1">
        <f>SUM(L1540:L1549)</f>
        <v>5.729280410606826</v>
      </c>
      <c r="O1549" s="1">
        <f>SUM(M1540:M1549)</f>
        <v>-0.11768313497992</v>
      </c>
      <c r="P1549" s="1">
        <f>(J1549-$P$2)/($P$1-$P$2)</f>
        <v>0.32872396178140501</v>
      </c>
      <c r="Q1549" s="1">
        <f>(K1549-Q$2)/(Q$1-Q$2)</f>
        <v>0.23008812662026989</v>
      </c>
      <c r="R1549" s="1">
        <f>IFERROR((N1549-R$2)/(R$1-R$2),0)</f>
        <v>0.59470066113070319</v>
      </c>
      <c r="S1549" s="1">
        <f>IFERROR((O1549-S$2)/(S$1-S$2),0)</f>
        <v>0.59920928495091874</v>
      </c>
    </row>
    <row r="1550" spans="1:19" x14ac:dyDescent="0.25">
      <c r="A1550" s="2">
        <v>42100</v>
      </c>
      <c r="B1550" s="1">
        <v>53124</v>
      </c>
      <c r="C1550" s="1">
        <v>54146</v>
      </c>
      <c r="D1550" s="1">
        <v>53122</v>
      </c>
      <c r="E1550" s="1">
        <v>53737</v>
      </c>
      <c r="F1550" s="1">
        <f>IF((C1551-B1551)&gt;500,500,(E1551-B1551))</f>
        <v>-9</v>
      </c>
      <c r="G1550" s="1">
        <f>(E1551-B1551)</f>
        <v>-9</v>
      </c>
      <c r="H1550" s="1" t="str">
        <f>IF(AND(S1550&lt;0.69,P1550&gt;=0.46),"TRADE",IF(AND(S1550&lt;0.69,P1550&lt;0.11,Q1550&gt;=0.26),"TRADE",IF(AND(S1550&lt;0.69,P1550&lt;0.46,P1550&gt;=0.11,R1550&lt;0.84),"TRADE","NO TRADE")))</f>
        <v>TRADE</v>
      </c>
      <c r="I1550" s="1">
        <f>IF((C1551-B1551)&gt;500,1,0)</f>
        <v>0</v>
      </c>
      <c r="J1550" s="1">
        <f>STDEV(E1546:E1550)</f>
        <v>1138.1350974291233</v>
      </c>
      <c r="K1550" s="1">
        <f>STDEV(E1543:E1550)</f>
        <v>1247.6069664991226</v>
      </c>
      <c r="L1550" s="1">
        <f>IFERROR((E1550-D1550)/(C1550-D1550),0)</f>
        <v>0.6005859375</v>
      </c>
      <c r="M1550" s="1">
        <f>D1550/E1550-1</f>
        <v>-1.1444628468280649E-2</v>
      </c>
      <c r="N1550" s="1">
        <f>SUM(L1541:L1550)</f>
        <v>5.571167407108339</v>
      </c>
      <c r="O1550" s="1">
        <f>SUM(M1541:M1550)</f>
        <v>-0.10982705338219723</v>
      </c>
      <c r="P1550" s="1">
        <f>(J1550-$P$2)/($P$1-$P$2)</f>
        <v>0.32050882822163823</v>
      </c>
      <c r="Q1550" s="1">
        <f>(K1550-Q$2)/(Q$1-Q$2)</f>
        <v>0.31111510474104409</v>
      </c>
      <c r="R1550" s="1">
        <f>IFERROR((N1550-R$2)/(R$1-R$2),0)</f>
        <v>0.56998570272630511</v>
      </c>
      <c r="S1550" s="1">
        <f>IFERROR((O1550-S$2)/(S$1-S$2),0)</f>
        <v>0.63328468685429462</v>
      </c>
    </row>
    <row r="1551" spans="1:19" x14ac:dyDescent="0.25">
      <c r="A1551" s="2">
        <v>42101</v>
      </c>
      <c r="B1551" s="1">
        <v>53738</v>
      </c>
      <c r="C1551" s="1">
        <v>54002</v>
      </c>
      <c r="D1551" s="1">
        <v>53436</v>
      </c>
      <c r="E1551" s="1">
        <v>53729</v>
      </c>
      <c r="F1551" s="1">
        <f>IF((C1552-B1552)&gt;500,500,(E1552-B1552))</f>
        <v>500</v>
      </c>
      <c r="G1551" s="1">
        <f>(E1552-B1552)</f>
        <v>-71</v>
      </c>
      <c r="H1551" s="1" t="str">
        <f>IF(AND(S1551&lt;0.69,P1551&gt;=0.46),"TRADE",IF(AND(S1551&lt;0.69,P1551&lt;0.11,Q1551&gt;=0.26),"TRADE",IF(AND(S1551&lt;0.69,P1551&lt;0.46,P1551&gt;=0.11,R1551&lt;0.84),"TRADE","NO TRADE")))</f>
        <v>TRADE</v>
      </c>
      <c r="I1551" s="1">
        <f>IF((C1552-B1552)&gt;500,1,0)</f>
        <v>1</v>
      </c>
      <c r="J1551" s="1">
        <f>STDEV(E1547:E1551)</f>
        <v>1094.9405006665888</v>
      </c>
      <c r="K1551" s="1">
        <f>STDEV(E1544:E1551)</f>
        <v>1429.9021882132859</v>
      </c>
      <c r="L1551" s="1">
        <f>IFERROR((E1551-D1551)/(C1551-D1551),0)</f>
        <v>0.51766784452296821</v>
      </c>
      <c r="M1551" s="1">
        <f>D1551/E1551-1</f>
        <v>-5.4532933797390992E-3</v>
      </c>
      <c r="N1551" s="1">
        <f>SUM(L1542:L1551)</f>
        <v>5.4966902365255681</v>
      </c>
      <c r="O1551" s="1">
        <f>SUM(M1542:M1551)</f>
        <v>-0.10772852430682345</v>
      </c>
      <c r="P1551" s="1">
        <f>(J1551-$P$2)/($P$1-$P$2)</f>
        <v>0.30760865914528568</v>
      </c>
      <c r="Q1551" s="1">
        <f>(K1551-Q$2)/(Q$1-Q$2)</f>
        <v>0.36239180698331991</v>
      </c>
      <c r="R1551" s="1">
        <f>IFERROR((N1551-R$2)/(R$1-R$2),0)</f>
        <v>0.55834402789689719</v>
      </c>
      <c r="S1551" s="1">
        <f>IFERROR((O1551-S$2)/(S$1-S$2),0)</f>
        <v>0.64238696268478113</v>
      </c>
    </row>
    <row r="1552" spans="1:19" x14ac:dyDescent="0.25">
      <c r="A1552" s="2">
        <v>42102</v>
      </c>
      <c r="B1552" s="1">
        <v>53732</v>
      </c>
      <c r="C1552" s="1">
        <v>54458</v>
      </c>
      <c r="D1552" s="1">
        <v>53508</v>
      </c>
      <c r="E1552" s="1">
        <v>53661</v>
      </c>
      <c r="F1552" s="1">
        <f>IF((C1553-B1553)&gt;500,500,(E1553-B1553))</f>
        <v>165</v>
      </c>
      <c r="G1552" s="1">
        <f>(E1553-B1553)</f>
        <v>165</v>
      </c>
      <c r="H1552" s="1" t="str">
        <f>IF(AND(S1552&lt;0.69,P1552&gt;=0.46),"TRADE",IF(AND(S1552&lt;0.69,P1552&lt;0.11,Q1552&gt;=0.26),"TRADE",IF(AND(S1552&lt;0.69,P1552&lt;0.46,P1552&gt;=0.11,R1552&lt;0.84),"TRADE","NO TRADE")))</f>
        <v>TRADE</v>
      </c>
      <c r="I1552" s="1">
        <f>IF((C1553-B1553)&gt;500,1,0)</f>
        <v>0</v>
      </c>
      <c r="J1552" s="1">
        <f>STDEV(E1548:E1552)</f>
        <v>610.75919968511323</v>
      </c>
      <c r="K1552" s="1">
        <f>STDEV(E1545:E1552)</f>
        <v>1408.3662267220941</v>
      </c>
      <c r="L1552" s="1">
        <f>IFERROR((E1552-D1552)/(C1552-D1552),0)</f>
        <v>0.16105263157894736</v>
      </c>
      <c r="M1552" s="1">
        <f>D1552/E1552-1</f>
        <v>-2.8512327388606762E-3</v>
      </c>
      <c r="N1552" s="1">
        <f>SUM(L1543:L1552)</f>
        <v>5.2468965246369716</v>
      </c>
      <c r="O1552" s="1">
        <f>SUM(M1543:M1552)</f>
        <v>-0.10087215016493234</v>
      </c>
      <c r="P1552" s="1">
        <f>(J1552-$P$2)/($P$1-$P$2)</f>
        <v>0.16300676181522514</v>
      </c>
      <c r="Q1552" s="1">
        <f>(K1552-Q$2)/(Q$1-Q$2)</f>
        <v>0.35633408876941919</v>
      </c>
      <c r="R1552" s="1">
        <f>IFERROR((N1552-R$2)/(R$1-R$2),0)</f>
        <v>0.51929827541351004</v>
      </c>
      <c r="S1552" s="1">
        <f>IFERROR((O1552-S$2)/(S$1-S$2),0)</f>
        <v>0.67212617829483501</v>
      </c>
    </row>
    <row r="1553" spans="1:19" x14ac:dyDescent="0.25">
      <c r="A1553" s="2">
        <v>42103</v>
      </c>
      <c r="B1553" s="1">
        <v>53638</v>
      </c>
      <c r="C1553" s="1">
        <v>54002</v>
      </c>
      <c r="D1553" s="1">
        <v>53292</v>
      </c>
      <c r="E1553" s="1">
        <v>53803</v>
      </c>
      <c r="F1553" s="1">
        <f>IF((C1554-B1554)&gt;500,500,(E1554-B1554))</f>
        <v>500</v>
      </c>
      <c r="G1553" s="1">
        <f>(E1554-B1554)</f>
        <v>411</v>
      </c>
      <c r="H1553" s="1" t="str">
        <f>IF(AND(S1553&lt;0.69,P1553&gt;=0.46),"TRADE",IF(AND(S1553&lt;0.69,P1553&lt;0.11,Q1553&gt;=0.26),"TRADE",IF(AND(S1553&lt;0.69,P1553&lt;0.46,P1553&gt;=0.11,R1553&lt;0.84),"TRADE","NO TRADE")))</f>
        <v>TRADE</v>
      </c>
      <c r="I1553" s="1">
        <f>IF((C1554-B1554)&gt;500,1,0)</f>
        <v>1</v>
      </c>
      <c r="J1553" s="1">
        <f>STDEV(E1549:E1553)</f>
        <v>277.17647807849784</v>
      </c>
      <c r="K1553" s="1">
        <f>STDEV(E1546:E1553)</f>
        <v>1130.8008540094809</v>
      </c>
      <c r="L1553" s="1">
        <f>IFERROR((E1553-D1553)/(C1553-D1553),0)</f>
        <v>0.71971830985915497</v>
      </c>
      <c r="M1553" s="1">
        <f>D1553/E1553-1</f>
        <v>-9.4976116573425307E-3</v>
      </c>
      <c r="N1553" s="1">
        <f>SUM(L1544:L1553)</f>
        <v>5.5343488246439101</v>
      </c>
      <c r="O1553" s="1">
        <f>SUM(M1544:M1553)</f>
        <v>-0.10360127865670732</v>
      </c>
      <c r="P1553" s="1">
        <f>(J1553-$P$2)/($P$1-$P$2)</f>
        <v>6.3381488466043329E-2</v>
      </c>
      <c r="Q1553" s="1">
        <f>(K1553-Q$2)/(Q$1-Q$2)</f>
        <v>0.27825943143326815</v>
      </c>
      <c r="R1553" s="1">
        <f>IFERROR((N1553-R$2)/(R$1-R$2),0)</f>
        <v>0.56423051678977354</v>
      </c>
      <c r="S1553" s="1">
        <f>IFERROR((O1553-S$2)/(S$1-S$2),0)</f>
        <v>0.66028870575252541</v>
      </c>
    </row>
    <row r="1554" spans="1:19" x14ac:dyDescent="0.25">
      <c r="A1554" s="2">
        <v>42104</v>
      </c>
      <c r="B1554" s="1">
        <v>53803</v>
      </c>
      <c r="C1554" s="1">
        <v>54413</v>
      </c>
      <c r="D1554" s="1">
        <v>53556</v>
      </c>
      <c r="E1554" s="1">
        <v>54214</v>
      </c>
      <c r="F1554" s="1">
        <f>IF((C1555-B1555)&gt;500,500,(E1555-B1555))</f>
        <v>500</v>
      </c>
      <c r="G1554" s="1">
        <f>(E1555-B1555)</f>
        <v>26</v>
      </c>
      <c r="H1554" s="1" t="str">
        <f>IF(AND(S1554&lt;0.69,P1554&gt;=0.46),"TRADE",IF(AND(S1554&lt;0.69,P1554&lt;0.11,Q1554&gt;=0.26),"TRADE",IF(AND(S1554&lt;0.69,P1554&lt;0.46,P1554&gt;=0.11,R1554&lt;0.84),"TRADE","NO TRADE")))</f>
        <v>NO TRADE</v>
      </c>
      <c r="I1554" s="1">
        <f>IF((C1555-B1555)&gt;500,1,0)</f>
        <v>1</v>
      </c>
      <c r="J1554" s="1">
        <f>STDEV(E1550:E1554)</f>
        <v>221.12711276548609</v>
      </c>
      <c r="K1554" s="1">
        <f>STDEV(E1547:E1554)</f>
        <v>1010.6174827443722</v>
      </c>
      <c r="L1554" s="1">
        <f>IFERROR((E1554-D1554)/(C1554-D1554),0)</f>
        <v>0.7677946324387398</v>
      </c>
      <c r="M1554" s="1">
        <f>D1554/E1554-1</f>
        <v>-1.2137086361456495E-2</v>
      </c>
      <c r="N1554" s="1">
        <f>SUM(L1545:L1554)</f>
        <v>6.262357688146154</v>
      </c>
      <c r="O1554" s="1">
        <f>SUM(M1545:M1554)</f>
        <v>-0.11471029068048089</v>
      </c>
      <c r="P1554" s="1">
        <f>(J1554-$P$2)/($P$1-$P$2)</f>
        <v>4.6642212182597453E-2</v>
      </c>
      <c r="Q1554" s="1">
        <f>(K1554-Q$2)/(Q$1-Q$2)</f>
        <v>0.24445378976649557</v>
      </c>
      <c r="R1554" s="1">
        <f>IFERROR((N1554-R$2)/(R$1-R$2),0)</f>
        <v>0.67802703182253754</v>
      </c>
      <c r="S1554" s="1">
        <f>IFERROR((O1554-S$2)/(S$1-S$2),0)</f>
        <v>0.6121038638881986</v>
      </c>
    </row>
    <row r="1555" spans="1:19" x14ac:dyDescent="0.25">
      <c r="A1555" s="2">
        <v>42107</v>
      </c>
      <c r="B1555" s="1">
        <v>54214</v>
      </c>
      <c r="C1555" s="1">
        <v>54866</v>
      </c>
      <c r="D1555" s="1">
        <v>54004</v>
      </c>
      <c r="E1555" s="1">
        <v>54240</v>
      </c>
      <c r="F1555" s="1">
        <f>IF((C1556-B1556)&gt;500,500,(E1556-B1556))</f>
        <v>-258</v>
      </c>
      <c r="G1555" s="1">
        <f>(E1556-B1556)</f>
        <v>-258</v>
      </c>
      <c r="H1555" s="1" t="str">
        <f>IF(AND(S1555&lt;0.69,P1555&gt;=0.46),"TRADE",IF(AND(S1555&lt;0.69,P1555&lt;0.11,Q1555&gt;=0.26),"TRADE",IF(AND(S1555&lt;0.69,P1555&lt;0.46,P1555&gt;=0.11,R1555&lt;0.84),"TRADE","NO TRADE")))</f>
        <v>NO TRADE</v>
      </c>
      <c r="I1555" s="1">
        <f>IF((C1556-B1556)&gt;500,1,0)</f>
        <v>0</v>
      </c>
      <c r="J1555" s="1">
        <f>STDEV(E1551:E1555)</f>
        <v>276.4259394485257</v>
      </c>
      <c r="K1555" s="1">
        <f>STDEV(E1548:E1555)</f>
        <v>624.23025456500079</v>
      </c>
      <c r="L1555" s="1">
        <f>IFERROR((E1555-D1555)/(C1555-D1555),0)</f>
        <v>0.27378190255220419</v>
      </c>
      <c r="M1555" s="1">
        <f>D1555/E1555-1</f>
        <v>-4.3510324483775342E-3</v>
      </c>
      <c r="N1555" s="1">
        <f>SUM(L1546:L1555)</f>
        <v>6.2568603114190786</v>
      </c>
      <c r="O1555" s="1">
        <f>SUM(M1546:M1555)</f>
        <v>-0.11534837772512552</v>
      </c>
      <c r="P1555" s="1">
        <f>(J1555-$P$2)/($P$1-$P$2)</f>
        <v>6.3157338318787587E-2</v>
      </c>
      <c r="Q1555" s="1">
        <f>(K1555-Q$2)/(Q$1-Q$2)</f>
        <v>0.13576930169670987</v>
      </c>
      <c r="R1555" s="1">
        <f>IFERROR((N1555-R$2)/(R$1-R$2),0)</f>
        <v>0.67716772592019736</v>
      </c>
      <c r="S1555" s="1">
        <f>IFERROR((O1555-S$2)/(S$1-S$2),0)</f>
        <v>0.60933618992438621</v>
      </c>
    </row>
    <row r="1556" spans="1:19" x14ac:dyDescent="0.25">
      <c r="A1556" s="2">
        <v>42108</v>
      </c>
      <c r="B1556" s="1">
        <v>54240</v>
      </c>
      <c r="C1556" s="1">
        <v>54625</v>
      </c>
      <c r="D1556" s="1">
        <v>53773</v>
      </c>
      <c r="E1556" s="1">
        <v>53982</v>
      </c>
      <c r="F1556" s="1">
        <f>IF((C1557-B1557)&gt;500,500,(E1557-B1557))</f>
        <v>500</v>
      </c>
      <c r="G1556" s="1">
        <f>(E1557-B1557)</f>
        <v>882</v>
      </c>
      <c r="H1556" s="1" t="str">
        <f>IF(AND(S1556&lt;0.69,P1556&gt;=0.46),"TRADE",IF(AND(S1556&lt;0.69,P1556&lt;0.11,Q1556&gt;=0.26),"TRADE",IF(AND(S1556&lt;0.69,P1556&lt;0.46,P1556&gt;=0.11,R1556&lt;0.84),"TRADE","NO TRADE")))</f>
        <v>NO TRADE</v>
      </c>
      <c r="I1556" s="1">
        <f>IF((C1557-B1557)&gt;500,1,0)</f>
        <v>1</v>
      </c>
      <c r="J1556" s="1">
        <f>STDEV(E1552:E1556)</f>
        <v>252.7103084561451</v>
      </c>
      <c r="K1556" s="1">
        <f>STDEV(E1549:E1556)</f>
        <v>355.32658519009965</v>
      </c>
      <c r="L1556" s="1">
        <f>IFERROR((E1556-D1556)/(C1556-D1556),0)</f>
        <v>0.24530516431924881</v>
      </c>
      <c r="M1556" s="1">
        <f>D1556/E1556-1</f>
        <v>-3.8716609240116995E-3</v>
      </c>
      <c r="N1556" s="1">
        <f>SUM(L1547:L1556)</f>
        <v>5.5210495959100028</v>
      </c>
      <c r="O1556" s="1">
        <f>SUM(M1547:M1556)</f>
        <v>-9.6914553021832051E-2</v>
      </c>
      <c r="P1556" s="1">
        <f>(J1556-$P$2)/($P$1-$P$2)</f>
        <v>5.6074608707118778E-2</v>
      </c>
      <c r="Q1556" s="1">
        <f>(K1556-Q$2)/(Q$1-Q$2)</f>
        <v>6.0131041643945671E-2</v>
      </c>
      <c r="R1556" s="1">
        <f>IFERROR((N1556-R$2)/(R$1-R$2),0)</f>
        <v>0.56215168786554637</v>
      </c>
      <c r="S1556" s="1">
        <f>IFERROR((O1556-S$2)/(S$1-S$2),0)</f>
        <v>0.68929207856525543</v>
      </c>
    </row>
    <row r="1557" spans="1:19" x14ac:dyDescent="0.25">
      <c r="A1557" s="2">
        <v>42109</v>
      </c>
      <c r="B1557" s="1">
        <v>54037</v>
      </c>
      <c r="C1557" s="1">
        <v>54960</v>
      </c>
      <c r="D1557" s="1">
        <v>54037</v>
      </c>
      <c r="E1557" s="1">
        <v>54919</v>
      </c>
      <c r="F1557" s="1">
        <f>IF((C1558-B1558)&gt;500,500,(E1558-B1558))</f>
        <v>-245</v>
      </c>
      <c r="G1557" s="1">
        <f>(E1558-B1558)</f>
        <v>-245</v>
      </c>
      <c r="H1557" s="1" t="str">
        <f>IF(AND(S1557&lt;0.69,P1557&gt;=0.46),"TRADE",IF(AND(S1557&lt;0.69,P1557&lt;0.11,Q1557&gt;=0.26),"TRADE",IF(AND(S1557&lt;0.69,P1557&lt;0.46,P1557&gt;=0.11,R1557&lt;0.84),"TRADE","NO TRADE")))</f>
        <v>NO TRADE</v>
      </c>
      <c r="I1557" s="1">
        <f>IF((C1558-B1558)&gt;500,1,0)</f>
        <v>0</v>
      </c>
      <c r="J1557" s="1">
        <f>STDEV(E1553:E1557)</f>
        <v>423.93902863501489</v>
      </c>
      <c r="K1557" s="1">
        <f>STDEV(E1550:E1557)</f>
        <v>419.94351235782722</v>
      </c>
      <c r="L1557" s="1">
        <f>IFERROR((E1557-D1557)/(C1557-D1557),0)</f>
        <v>0.95557963163596971</v>
      </c>
      <c r="M1557" s="1">
        <f>D1557/E1557-1</f>
        <v>-1.6060015659425719E-2</v>
      </c>
      <c r="N1557" s="1">
        <f>SUM(L1548:L1557)</f>
        <v>5.8466526467497193</v>
      </c>
      <c r="O1557" s="1">
        <f>SUM(M1548:M1557)</f>
        <v>-0.10245648461478662</v>
      </c>
      <c r="P1557" s="1">
        <f>(J1557-$P$2)/($P$1-$P$2)</f>
        <v>0.10721247331500851</v>
      </c>
      <c r="Q1557" s="1">
        <f>(K1557-Q$2)/(Q$1-Q$2)</f>
        <v>7.8306739849495294E-2</v>
      </c>
      <c r="R1557" s="1">
        <f>IFERROR((N1557-R$2)/(R$1-R$2),0)</f>
        <v>0.61304734906855229</v>
      </c>
      <c r="S1557" s="1">
        <f>IFERROR((O1557-S$2)/(S$1-S$2),0)</f>
        <v>0.66525419861175761</v>
      </c>
    </row>
    <row r="1558" spans="1:19" x14ac:dyDescent="0.25">
      <c r="A1558" s="2">
        <v>42110</v>
      </c>
      <c r="B1558" s="1">
        <v>54919</v>
      </c>
      <c r="C1558" s="1">
        <v>54919</v>
      </c>
      <c r="D1558" s="1">
        <v>54316</v>
      </c>
      <c r="E1558" s="1">
        <v>54674</v>
      </c>
      <c r="F1558" s="1">
        <f>IF((C1559-B1559)&gt;500,500,(E1559-B1559))</f>
        <v>-717</v>
      </c>
      <c r="G1558" s="1">
        <f>(E1559-B1559)</f>
        <v>-717</v>
      </c>
      <c r="H1558" s="1" t="str">
        <f>IF(AND(S1558&lt;0.69,P1558&gt;=0.46),"TRADE",IF(AND(S1558&lt;0.69,P1558&lt;0.11,Q1558&gt;=0.26),"TRADE",IF(AND(S1558&lt;0.69,P1558&lt;0.46,P1558&gt;=0.11,R1558&lt;0.84),"TRADE","NO TRADE")))</f>
        <v>NO TRADE</v>
      </c>
      <c r="I1558" s="1">
        <f>IF((C1559-B1559)&gt;500,1,0)</f>
        <v>0</v>
      </c>
      <c r="J1558" s="1">
        <f>STDEV(E1554:E1558)</f>
        <v>380.52227267270445</v>
      </c>
      <c r="K1558" s="1">
        <f>STDEV(E1551:E1558)</f>
        <v>454.0401964584193</v>
      </c>
      <c r="L1558" s="1">
        <f>IFERROR((E1558-D1558)/(C1558-D1558),0)</f>
        <v>0.59369817578772799</v>
      </c>
      <c r="M1558" s="1">
        <f>D1558/E1558-1</f>
        <v>-6.5479021106924495E-3</v>
      </c>
      <c r="N1558" s="1">
        <f>SUM(L1549:L1558)</f>
        <v>5.6442751392858703</v>
      </c>
      <c r="O1558" s="1">
        <f>SUM(M1549:M1558)</f>
        <v>-8.7292678457446482E-2</v>
      </c>
      <c r="P1558" s="1">
        <f>(J1558-$P$2)/($P$1-$P$2)</f>
        <v>9.4245955865160713E-2</v>
      </c>
      <c r="Q1558" s="1">
        <f>(K1558-Q$2)/(Q$1-Q$2)</f>
        <v>8.7897586508199371E-2</v>
      </c>
      <c r="R1558" s="1">
        <f>IFERROR((N1558-R$2)/(R$1-R$2),0)</f>
        <v>0.5814133179118256</v>
      </c>
      <c r="S1558" s="1">
        <f>IFERROR((O1558-S$2)/(S$1-S$2),0)</f>
        <v>0.73102652833730819</v>
      </c>
    </row>
    <row r="1559" spans="1:19" x14ac:dyDescent="0.25">
      <c r="A1559" s="2">
        <v>42111</v>
      </c>
      <c r="B1559" s="1">
        <v>54672</v>
      </c>
      <c r="C1559" s="1">
        <v>54672</v>
      </c>
      <c r="D1559" s="1">
        <v>53896</v>
      </c>
      <c r="E1559" s="1">
        <v>53955</v>
      </c>
      <c r="F1559" s="1">
        <f>IF((C1560-B1560)&gt;500,500,(E1560-B1560))</f>
        <v>-204</v>
      </c>
      <c r="G1559" s="1">
        <f>(E1560-B1560)</f>
        <v>-204</v>
      </c>
      <c r="H1559" s="1" t="str">
        <f>IF(AND(S1559&lt;0.69,P1559&gt;=0.46),"TRADE",IF(AND(S1559&lt;0.69,P1559&lt;0.11,Q1559&gt;=0.26),"TRADE",IF(AND(S1559&lt;0.69,P1559&lt;0.46,P1559&gt;=0.11,R1559&lt;0.84),"TRADE","NO TRADE")))</f>
        <v>NO TRADE</v>
      </c>
      <c r="I1559" s="1">
        <f>IF((C1560-B1560)&gt;500,1,0)</f>
        <v>0</v>
      </c>
      <c r="J1559" s="1">
        <f>STDEV(E1555:E1559)</f>
        <v>427.84518227975877</v>
      </c>
      <c r="K1559" s="1">
        <f>STDEV(E1552:E1559)</f>
        <v>430.31948264383419</v>
      </c>
      <c r="L1559" s="1">
        <f>IFERROR((E1559-D1559)/(C1559-D1559),0)</f>
        <v>7.603092783505154E-2</v>
      </c>
      <c r="M1559" s="1">
        <f>D1559/E1559-1</f>
        <v>-1.0935038457974278E-3</v>
      </c>
      <c r="N1559" s="1">
        <f>SUM(L1550:L1559)</f>
        <v>4.9112151580300134</v>
      </c>
      <c r="O1559" s="1">
        <f>SUM(M1550:M1559)</f>
        <v>-7.330796759398428E-2</v>
      </c>
      <c r="P1559" s="1">
        <f>(J1559-$P$2)/($P$1-$P$2)</f>
        <v>0.10837905539314271</v>
      </c>
      <c r="Q1559" s="1">
        <f>(K1559-Q$2)/(Q$1-Q$2)</f>
        <v>8.1225332744181936E-2</v>
      </c>
      <c r="R1559" s="1">
        <f>IFERROR((N1559-R$2)/(R$1-R$2),0)</f>
        <v>0.4668272526054344</v>
      </c>
      <c r="S1559" s="1">
        <f>IFERROR((O1559-S$2)/(S$1-S$2),0)</f>
        <v>0.7916845850602825</v>
      </c>
    </row>
    <row r="1560" spans="1:19" x14ac:dyDescent="0.25">
      <c r="A1560" s="2">
        <v>42114</v>
      </c>
      <c r="B1560" s="1">
        <v>53965</v>
      </c>
      <c r="C1560" s="1">
        <v>54385</v>
      </c>
      <c r="D1560" s="1">
        <v>53510</v>
      </c>
      <c r="E1560" s="1">
        <v>53761</v>
      </c>
      <c r="F1560" s="1">
        <f>IF((C1561-B1561)&gt;500,500,(E1561-B1561))</f>
        <v>500</v>
      </c>
      <c r="G1560" s="1">
        <f>(E1561-B1561)</f>
        <v>652</v>
      </c>
      <c r="H1560" s="1" t="str">
        <f>IF(AND(S1560&lt;0.69,P1560&gt;=0.46),"TRADE",IF(AND(S1560&lt;0.69,P1560&lt;0.11,Q1560&gt;=0.26),"TRADE",IF(AND(S1560&lt;0.69,P1560&lt;0.46,P1560&gt;=0.11,R1560&lt;0.84),"TRADE","NO TRADE")))</f>
        <v>NO TRADE</v>
      </c>
      <c r="I1560" s="1">
        <f>IF((C1561-B1561)&gt;500,1,0)</f>
        <v>1</v>
      </c>
      <c r="J1560" s="1">
        <f>STDEV(E1556:E1560)</f>
        <v>506.20420780550609</v>
      </c>
      <c r="K1560" s="1">
        <f>STDEV(E1553:E1560)</f>
        <v>414.20733248665977</v>
      </c>
      <c r="L1560" s="1">
        <f>IFERROR((E1560-D1560)/(C1560-D1560),0)</f>
        <v>0.28685714285714287</v>
      </c>
      <c r="M1560" s="1">
        <f>D1560/E1560-1</f>
        <v>-4.6688119640632131E-3</v>
      </c>
      <c r="N1560" s="1">
        <f>SUM(L1551:L1560)</f>
        <v>4.5974863633871559</v>
      </c>
      <c r="O1560" s="1">
        <f>SUM(M1551:M1560)</f>
        <v>-6.6532151089766844E-2</v>
      </c>
      <c r="P1560" s="1">
        <f>(J1560-$P$2)/($P$1-$P$2)</f>
        <v>0.13178116477033078</v>
      </c>
      <c r="Q1560" s="1">
        <f>(K1560-Q$2)/(Q$1-Q$2)</f>
        <v>7.6693245077135416E-2</v>
      </c>
      <c r="R1560" s="1">
        <f>IFERROR((N1560-R$2)/(R$1-R$2),0)</f>
        <v>0.41778768003204803</v>
      </c>
      <c r="S1560" s="1">
        <f>IFERROR((O1560-S$2)/(S$1-S$2),0)</f>
        <v>0.82107438552667067</v>
      </c>
    </row>
    <row r="1561" spans="1:19" x14ac:dyDescent="0.25">
      <c r="A1561" s="2">
        <v>42116</v>
      </c>
      <c r="B1561" s="1">
        <v>53965</v>
      </c>
      <c r="C1561" s="1">
        <v>54848</v>
      </c>
      <c r="D1561" s="1">
        <v>53510</v>
      </c>
      <c r="E1561" s="1">
        <v>54617</v>
      </c>
      <c r="F1561" s="1">
        <f>IF((C1562-B1562)&gt;500,500,(E1562-B1562))</f>
        <v>500</v>
      </c>
      <c r="G1561" s="1">
        <f>(E1562-B1562)</f>
        <v>1069</v>
      </c>
      <c r="H1561" s="1" t="str">
        <f>IF(AND(S1561&lt;0.69,P1561&gt;=0.46),"TRADE",IF(AND(S1561&lt;0.69,P1561&lt;0.11,Q1561&gt;=0.26),"TRADE",IF(AND(S1561&lt;0.69,P1561&lt;0.46,P1561&gt;=0.11,R1561&lt;0.84),"TRADE","NO TRADE")))</f>
        <v>NO TRADE</v>
      </c>
      <c r="I1561" s="1">
        <f>IF((C1562-B1562)&gt;500,1,0)</f>
        <v>1</v>
      </c>
      <c r="J1561" s="1">
        <f>STDEV(E1557:E1561)</f>
        <v>499.19354963781336</v>
      </c>
      <c r="K1561" s="1">
        <f>STDEV(E1554:E1561)</f>
        <v>404.44167864918597</v>
      </c>
      <c r="L1561" s="1">
        <f>IFERROR((E1561-D1561)/(C1561-D1561),0)</f>
        <v>0.82735426008968604</v>
      </c>
      <c r="M1561" s="1">
        <f>D1561/E1561-1</f>
        <v>-2.0268414596188E-2</v>
      </c>
      <c r="N1561" s="1">
        <f>SUM(L1552:L1561)</f>
        <v>4.9071727789538739</v>
      </c>
      <c r="O1561" s="1">
        <f>SUM(M1552:M1561)</f>
        <v>-8.1347272306215745E-2</v>
      </c>
      <c r="P1561" s="1">
        <f>(J1561-$P$2)/($P$1-$P$2)</f>
        <v>0.12968741503128492</v>
      </c>
      <c r="Q1561" s="1">
        <f>(K1561-Q$2)/(Q$1-Q$2)</f>
        <v>7.3946324344290021E-2</v>
      </c>
      <c r="R1561" s="1">
        <f>IFERROR((N1561-R$2)/(R$1-R$2),0)</f>
        <v>0.46619538028303842</v>
      </c>
      <c r="S1561" s="1">
        <f>IFERROR((O1561-S$2)/(S$1-S$2),0)</f>
        <v>0.75681446110785322</v>
      </c>
    </row>
    <row r="1562" spans="1:19" x14ac:dyDescent="0.25">
      <c r="A1562" s="2">
        <v>42117</v>
      </c>
      <c r="B1562" s="1">
        <v>54616</v>
      </c>
      <c r="C1562" s="1">
        <v>55782</v>
      </c>
      <c r="D1562" s="1">
        <v>54064</v>
      </c>
      <c r="E1562" s="1">
        <v>55685</v>
      </c>
      <c r="F1562" s="1">
        <f>IF((C1563-B1563)&gt;500,500,(E1563-B1563))</f>
        <v>500</v>
      </c>
      <c r="G1562" s="1">
        <f>(E1563-B1563)</f>
        <v>907</v>
      </c>
      <c r="H1562" s="1" t="str">
        <f>IF(AND(S1562&lt;0.69,P1562&gt;=0.46),"TRADE",IF(AND(S1562&lt;0.69,P1562&lt;0.11,Q1562&gt;=0.26),"TRADE",IF(AND(S1562&lt;0.69,P1562&lt;0.46,P1562&gt;=0.11,R1562&lt;0.84),"TRADE","NO TRADE")))</f>
        <v>TRADE</v>
      </c>
      <c r="I1562" s="1">
        <f>IF((C1563-B1563)&gt;500,1,0)</f>
        <v>1</v>
      </c>
      <c r="J1562" s="1">
        <f>STDEV(E1558:E1562)</f>
        <v>755.63933195672121</v>
      </c>
      <c r="K1562" s="1">
        <f>STDEV(E1555:E1562)</f>
        <v>632.38040936042376</v>
      </c>
      <c r="L1562" s="1">
        <f>IFERROR((E1562-D1562)/(C1562-D1562),0)</f>
        <v>0.94353899883585568</v>
      </c>
      <c r="M1562" s="1">
        <f>D1562/E1562-1</f>
        <v>-2.9110173296219788E-2</v>
      </c>
      <c r="N1562" s="1">
        <f>SUM(L1553:L1562)</f>
        <v>5.6896591462107819</v>
      </c>
      <c r="O1562" s="1">
        <f>SUM(M1553:M1562)</f>
        <v>-0.10760621286357486</v>
      </c>
      <c r="P1562" s="1">
        <f>(J1562-$P$2)/($P$1-$P$2)</f>
        <v>0.20627555796542216</v>
      </c>
      <c r="Q1562" s="1">
        <f>(K1562-Q$2)/(Q$1-Q$2)</f>
        <v>0.13806180863541967</v>
      </c>
      <c r="R1562" s="1">
        <f>IFERROR((N1562-R$2)/(R$1-R$2),0)</f>
        <v>0.58850738240086575</v>
      </c>
      <c r="S1562" s="1">
        <f>IFERROR((O1562-S$2)/(S$1-S$2),0)</f>
        <v>0.64291748308916263</v>
      </c>
    </row>
    <row r="1563" spans="1:19" x14ac:dyDescent="0.25">
      <c r="A1563" s="2">
        <v>42118</v>
      </c>
      <c r="B1563" s="1">
        <v>55687</v>
      </c>
      <c r="C1563" s="1">
        <v>56965</v>
      </c>
      <c r="D1563" s="1">
        <v>55687</v>
      </c>
      <c r="E1563" s="1">
        <v>56594</v>
      </c>
      <c r="F1563" s="1">
        <f>IF((C1564-B1564)&gt;500,500,(E1564-B1564))</f>
        <v>-1019</v>
      </c>
      <c r="G1563" s="1">
        <f>(E1564-B1564)</f>
        <v>-1019</v>
      </c>
      <c r="H1563" s="1" t="str">
        <f>IF(AND(S1563&lt;0.69,P1563&gt;=0.46),"TRADE",IF(AND(S1563&lt;0.69,P1563&lt;0.11,Q1563&gt;=0.26),"TRADE",IF(AND(S1563&lt;0.69,P1563&lt;0.46,P1563&gt;=0.11,R1563&lt;0.84),"TRADE","NO TRADE")))</f>
        <v>TRADE</v>
      </c>
      <c r="I1563" s="1">
        <f>IF((C1564-B1564)&gt;500,1,0)</f>
        <v>0</v>
      </c>
      <c r="J1563" s="1">
        <f>STDEV(E1559:E1563)</f>
        <v>1199.3526587288661</v>
      </c>
      <c r="K1563" s="1">
        <f>STDEV(E1556:E1563)</f>
        <v>965.26723723832788</v>
      </c>
      <c r="L1563" s="1">
        <f>IFERROR((E1563-D1563)/(C1563-D1563),0)</f>
        <v>0.70970266040688579</v>
      </c>
      <c r="M1563" s="1">
        <f>D1563/E1563-1</f>
        <v>-1.602643389758629E-2</v>
      </c>
      <c r="N1563" s="1">
        <f>SUM(L1554:L1563)</f>
        <v>5.679643496758513</v>
      </c>
      <c r="O1563" s="1">
        <f>SUM(M1554:M1563)</f>
        <v>-0.11413503510381862</v>
      </c>
      <c r="P1563" s="1">
        <f>(J1563-$P$2)/($P$1-$P$2)</f>
        <v>0.33879159853085505</v>
      </c>
      <c r="Q1563" s="1">
        <f>(K1563-Q$2)/(Q$1-Q$2)</f>
        <v>0.23169749800217407</v>
      </c>
      <c r="R1563" s="1">
        <f>IFERROR((N1563-R$2)/(R$1-R$2),0)</f>
        <v>0.58694181629226783</v>
      </c>
      <c r="S1563" s="1">
        <f>IFERROR((O1563-S$2)/(S$1-S$2),0)</f>
        <v>0.61459900917508148</v>
      </c>
    </row>
    <row r="1564" spans="1:19" x14ac:dyDescent="0.25">
      <c r="A1564" s="2">
        <v>42121</v>
      </c>
      <c r="B1564" s="1">
        <v>56554</v>
      </c>
      <c r="C1564" s="1">
        <v>56962</v>
      </c>
      <c r="D1564" s="1">
        <v>55515</v>
      </c>
      <c r="E1564" s="1">
        <v>55535</v>
      </c>
      <c r="F1564" s="1">
        <f>IF((C1565-B1565)&gt;500,500,(E1565-B1565))</f>
        <v>263</v>
      </c>
      <c r="G1564" s="1">
        <f>(E1565-B1565)</f>
        <v>263</v>
      </c>
      <c r="H1564" s="1" t="str">
        <f>IF(AND(S1564&lt;0.69,P1564&gt;=0.46),"TRADE",IF(AND(S1564&lt;0.69,P1564&lt;0.11,Q1564&gt;=0.26),"TRADE",IF(AND(S1564&lt;0.69,P1564&lt;0.46,P1564&gt;=0.11,R1564&lt;0.84),"TRADE","NO TRADE")))</f>
        <v>TRADE</v>
      </c>
      <c r="I1564" s="1">
        <f>IF((C1565-B1565)&gt;500,1,0)</f>
        <v>0</v>
      </c>
      <c r="J1564" s="1">
        <f>STDEV(E1560:E1564)</f>
        <v>1083.2731880739964</v>
      </c>
      <c r="K1564" s="1">
        <f>STDEV(E1557:E1564)</f>
        <v>939.18718657601562</v>
      </c>
      <c r="L1564" s="1">
        <f>IFERROR((E1564-D1564)/(C1564-D1564),0)</f>
        <v>1.3821700069108501E-2</v>
      </c>
      <c r="M1564" s="1">
        <f>D1564/E1564-1</f>
        <v>-3.6013324930228574E-4</v>
      </c>
      <c r="N1564" s="1">
        <f>SUM(L1555:L1564)</f>
        <v>4.9256705643888816</v>
      </c>
      <c r="O1564" s="1">
        <f>SUM(M1555:M1564)</f>
        <v>-0.10235808199166441</v>
      </c>
      <c r="P1564" s="1">
        <f>(J1564-$P$2)/($P$1-$P$2)</f>
        <v>0.30412418848478756</v>
      </c>
      <c r="Q1564" s="1">
        <f>(K1564-Q$2)/(Q$1-Q$2)</f>
        <v>0.22436160088046167</v>
      </c>
      <c r="R1564" s="1">
        <f>IFERROR((N1564-R$2)/(R$1-R$2),0)</f>
        <v>0.4690868059563485</v>
      </c>
      <c r="S1564" s="1">
        <f>IFERROR((O1564-S$2)/(S$1-S$2),0)</f>
        <v>0.66568101558018222</v>
      </c>
    </row>
    <row r="1565" spans="1:19" x14ac:dyDescent="0.25">
      <c r="A1565" s="2">
        <v>42122</v>
      </c>
      <c r="B1565" s="1">
        <v>55549</v>
      </c>
      <c r="C1565" s="1">
        <v>56018</v>
      </c>
      <c r="D1565" s="1">
        <v>54973</v>
      </c>
      <c r="E1565" s="1">
        <v>55812</v>
      </c>
      <c r="F1565" s="1">
        <f>IF((C1566-B1566)&gt;500,500,(E1566-B1566))</f>
        <v>-484</v>
      </c>
      <c r="G1565" s="1">
        <f>(E1566-B1566)</f>
        <v>-484</v>
      </c>
      <c r="H1565" s="1" t="str">
        <f>IF(AND(S1565&lt;0.69,P1565&gt;=0.46),"TRADE",IF(AND(S1565&lt;0.69,P1565&lt;0.11,Q1565&gt;=0.26),"TRADE",IF(AND(S1565&lt;0.69,P1565&lt;0.46,P1565&gt;=0.11,R1565&lt;0.84),"TRADE","NO TRADE")))</f>
        <v>TRADE</v>
      </c>
      <c r="I1565" s="1">
        <f>IF((C1566-B1566)&gt;500,1,0)</f>
        <v>0</v>
      </c>
      <c r="J1565" s="1">
        <f>STDEV(E1561:E1565)</f>
        <v>706.91392686804522</v>
      </c>
      <c r="K1565" s="1">
        <f>STDEV(E1558:E1565)</f>
        <v>984.57060074793151</v>
      </c>
      <c r="L1565" s="1">
        <f>IFERROR((E1565-D1565)/(C1565-D1565),0)</f>
        <v>0.80287081339712918</v>
      </c>
      <c r="M1565" s="1">
        <f>D1565/E1565-1</f>
        <v>-1.5032609474664893E-2</v>
      </c>
      <c r="N1565" s="1">
        <f>SUM(L1556:L1565)</f>
        <v>5.4547594752338053</v>
      </c>
      <c r="O1565" s="1">
        <f>SUM(M1556:M1565)</f>
        <v>-0.11303965901795177</v>
      </c>
      <c r="P1565" s="1">
        <f>(J1565-$P$2)/($P$1-$P$2)</f>
        <v>0.19172359982553541</v>
      </c>
      <c r="Q1565" s="1">
        <f>(K1565-Q$2)/(Q$1-Q$2)</f>
        <v>0.23712722245489926</v>
      </c>
      <c r="R1565" s="1">
        <f>IFERROR((N1565-R$2)/(R$1-R$2),0)</f>
        <v>0.55178974710872286</v>
      </c>
      <c r="S1565" s="1">
        <f>IFERROR((O1565-S$2)/(S$1-S$2),0)</f>
        <v>0.6193501538643218</v>
      </c>
    </row>
    <row r="1566" spans="1:19" x14ac:dyDescent="0.25">
      <c r="A1566" s="2">
        <v>42123</v>
      </c>
      <c r="B1566" s="1">
        <v>55809</v>
      </c>
      <c r="C1566" s="1">
        <v>55809</v>
      </c>
      <c r="D1566" s="1">
        <v>55067</v>
      </c>
      <c r="E1566" s="1">
        <v>55325</v>
      </c>
      <c r="F1566" s="1">
        <f>IF((C1567-B1567)&gt;500,500,(E1567-B1567))</f>
        <v>500</v>
      </c>
      <c r="G1566" s="1">
        <f>(E1567-B1567)</f>
        <v>917</v>
      </c>
      <c r="H1566" s="1" t="str">
        <f>IF(AND(S1566&lt;0.69,P1566&gt;=0.46),"TRADE",IF(AND(S1566&lt;0.69,P1566&lt;0.11,Q1566&gt;=0.26),"TRADE",IF(AND(S1566&lt;0.69,P1566&lt;0.46,P1566&gt;=0.11,R1566&lt;0.84),"TRADE","NO TRADE")))</f>
        <v>TRADE</v>
      </c>
      <c r="I1566" s="1">
        <f>IF((C1567-B1567)&gt;500,1,0)</f>
        <v>1</v>
      </c>
      <c r="J1566" s="1">
        <f>STDEV(E1562:E1566)</f>
        <v>484.555156819118</v>
      </c>
      <c r="K1566" s="1">
        <f>STDEV(E1559:E1566)</f>
        <v>973.13983725728895</v>
      </c>
      <c r="L1566" s="1">
        <f>IFERROR((E1566-D1566)/(C1566-D1566),0)</f>
        <v>0.34770889487870621</v>
      </c>
      <c r="M1566" s="1">
        <f>D1566/E1566-1</f>
        <v>-4.6633529145955199E-3</v>
      </c>
      <c r="N1566" s="1">
        <f>SUM(L1557:L1566)</f>
        <v>5.5571632057932634</v>
      </c>
      <c r="O1566" s="1">
        <f>SUM(M1557:M1566)</f>
        <v>-0.11383135100853559</v>
      </c>
      <c r="P1566" s="1">
        <f>(J1566-$P$2)/($P$1-$P$2)</f>
        <v>0.12531562419352377</v>
      </c>
      <c r="Q1566" s="1">
        <f>(K1566-Q$2)/(Q$1-Q$2)</f>
        <v>0.23391193326410192</v>
      </c>
      <c r="R1566" s="1">
        <f>IFERROR((N1566-R$2)/(R$1-R$2),0)</f>
        <v>0.56779667813420565</v>
      </c>
      <c r="S1566" s="1">
        <f>IFERROR((O1566-S$2)/(S$1-S$2),0)</f>
        <v>0.61591622533045232</v>
      </c>
    </row>
    <row r="1567" spans="1:19" x14ac:dyDescent="0.25">
      <c r="A1567" s="2">
        <v>42124</v>
      </c>
      <c r="B1567" s="1">
        <v>55312</v>
      </c>
      <c r="C1567" s="1">
        <v>56229</v>
      </c>
      <c r="D1567" s="1">
        <v>55080</v>
      </c>
      <c r="E1567" s="1">
        <v>56229</v>
      </c>
      <c r="F1567" s="1">
        <f>IF((C1568-B1568)&gt;500,500,(E1568-B1568))</f>
        <v>500</v>
      </c>
      <c r="G1567" s="1">
        <f>(E1568-B1568)</f>
        <v>2042</v>
      </c>
      <c r="H1567" s="1" t="str">
        <f>IF(AND(S1567&lt;0.69,P1567&gt;=0.46),"TRADE",IF(AND(S1567&lt;0.69,P1567&lt;0.11,Q1567&gt;=0.26),"TRADE",IF(AND(S1567&lt;0.69,P1567&lt;0.46,P1567&gt;=0.11,R1567&lt;0.84),"TRADE","NO TRADE")))</f>
        <v>TRADE</v>
      </c>
      <c r="I1567" s="1">
        <f>IF((C1568-B1568)&gt;500,1,0)</f>
        <v>1</v>
      </c>
      <c r="J1567" s="1">
        <f>STDEV(E1563:E1567)</f>
        <v>515.13736032246777</v>
      </c>
      <c r="K1567" s="1">
        <f>STDEV(E1560:E1567)</f>
        <v>900.08614667073482</v>
      </c>
      <c r="L1567" s="1">
        <f>IFERROR((E1567-D1567)/(C1567-D1567),0)</f>
        <v>1</v>
      </c>
      <c r="M1567" s="1">
        <f>D1567/E1567-1</f>
        <v>-2.043429547030895E-2</v>
      </c>
      <c r="N1567" s="1">
        <f>SUM(L1558:L1567)</f>
        <v>5.601583574157293</v>
      </c>
      <c r="O1567" s="1">
        <f>SUM(M1558:M1567)</f>
        <v>-0.11820563081941882</v>
      </c>
      <c r="P1567" s="1">
        <f>(J1567-$P$2)/($P$1-$P$2)</f>
        <v>0.13444907202010062</v>
      </c>
      <c r="Q1567" s="1">
        <f>(K1567-Q$2)/(Q$1-Q$2)</f>
        <v>0.21336310974211353</v>
      </c>
      <c r="R1567" s="1">
        <f>IFERROR((N1567-R$2)/(R$1-R$2),0)</f>
        <v>0.57474011436104022</v>
      </c>
      <c r="S1567" s="1">
        <f>IFERROR((O1567-S$2)/(S$1-S$2),0)</f>
        <v>0.59694298265984724</v>
      </c>
    </row>
    <row r="1568" spans="1:19" x14ac:dyDescent="0.25">
      <c r="A1568" s="2">
        <v>42128</v>
      </c>
      <c r="B1568" s="1">
        <v>55312</v>
      </c>
      <c r="C1568" s="1">
        <v>57520</v>
      </c>
      <c r="D1568" s="1">
        <v>55080</v>
      </c>
      <c r="E1568" s="1">
        <v>57354</v>
      </c>
      <c r="F1568" s="1">
        <f>IF((C1569-B1569)&gt;500,500,(E1569-B1569))</f>
        <v>500</v>
      </c>
      <c r="G1568" s="1">
        <f>(E1569-B1569)</f>
        <v>702</v>
      </c>
      <c r="H1568" s="1" t="str">
        <f>IF(AND(S1568&lt;0.69,P1568&gt;=0.46),"TRADE",IF(AND(S1568&lt;0.69,P1568&lt;0.11,Q1568&gt;=0.26),"TRADE",IF(AND(S1568&lt;0.69,P1568&lt;0.46,P1568&gt;=0.11,R1568&lt;0.84),"TRADE","NO TRADE")))</f>
        <v>TRADE</v>
      </c>
      <c r="I1568" s="1">
        <f>IF((C1569-B1569)&gt;500,1,0)</f>
        <v>1</v>
      </c>
      <c r="J1568" s="1">
        <f>STDEV(E1564:E1568)</f>
        <v>803.11051543358587</v>
      </c>
      <c r="K1568" s="1">
        <f>STDEV(E1561:E1568)</f>
        <v>833.88941327458315</v>
      </c>
      <c r="L1568" s="1">
        <f>IFERROR((E1568-D1568)/(C1568-D1568),0)</f>
        <v>0.93196721311475406</v>
      </c>
      <c r="M1568" s="1">
        <f>D1568/E1568-1</f>
        <v>-3.964849879694532E-2</v>
      </c>
      <c r="N1568" s="1">
        <f>SUM(L1559:L1568)</f>
        <v>5.9398526114843193</v>
      </c>
      <c r="O1568" s="1">
        <f>SUM(M1559:M1568)</f>
        <v>-0.15130622750567169</v>
      </c>
      <c r="P1568" s="1">
        <f>(J1568-$P$2)/($P$1-$P$2)</f>
        <v>0.22045293983734346</v>
      </c>
      <c r="Q1568" s="1">
        <f>(K1568-Q$2)/(Q$1-Q$2)</f>
        <v>0.19474303755454911</v>
      </c>
      <c r="R1568" s="1">
        <f>IFERROR((N1568-R$2)/(R$1-R$2),0)</f>
        <v>0.62761562113182412</v>
      </c>
      <c r="S1568" s="1">
        <f>IFERROR((O1568-S$2)/(S$1-S$2),0)</f>
        <v>0.45337062775297254</v>
      </c>
    </row>
    <row r="1569" spans="1:19" x14ac:dyDescent="0.25">
      <c r="A1569" s="2">
        <v>42129</v>
      </c>
      <c r="B1569" s="1">
        <v>57350</v>
      </c>
      <c r="C1569" s="1">
        <v>58147</v>
      </c>
      <c r="D1569" s="1">
        <v>57096</v>
      </c>
      <c r="E1569" s="1">
        <v>58052</v>
      </c>
      <c r="F1569" s="1">
        <f>IF((C1570-B1570)&gt;500,500,(E1570-B1570))</f>
        <v>500</v>
      </c>
      <c r="G1569" s="1">
        <f>(E1570-B1570)</f>
        <v>-947</v>
      </c>
      <c r="H1569" s="1" t="str">
        <f>IF(AND(S1569&lt;0.69,P1569&gt;=0.46),"TRADE",IF(AND(S1569&lt;0.69,P1569&lt;0.11,Q1569&gt;=0.26),"TRADE",IF(AND(S1569&lt;0.69,P1569&lt;0.46,P1569&gt;=0.11,R1569&lt;0.84),"TRADE","NO TRADE")))</f>
        <v>TRADE</v>
      </c>
      <c r="I1569" s="1">
        <f>IF((C1570-B1570)&gt;500,1,0)</f>
        <v>1</v>
      </c>
      <c r="J1569" s="1">
        <f>STDEV(E1565:E1569)</f>
        <v>1123.6806930796668</v>
      </c>
      <c r="K1569" s="1">
        <f>STDEV(E1562:E1569)</f>
        <v>957.6602066644366</v>
      </c>
      <c r="L1569" s="1">
        <f>IFERROR((E1569-D1569)/(C1569-D1569),0)</f>
        <v>0.90960989533777359</v>
      </c>
      <c r="M1569" s="1">
        <f>D1569/E1569-1</f>
        <v>-1.6467994212085668E-2</v>
      </c>
      <c r="N1569" s="1">
        <f>SUM(L1560:L1569)</f>
        <v>6.7734315789870418</v>
      </c>
      <c r="O1569" s="1">
        <f>SUM(M1560:M1569)</f>
        <v>-0.16668071787195993</v>
      </c>
      <c r="P1569" s="1">
        <f>(J1569-$P$2)/($P$1-$P$2)</f>
        <v>0.31619198597789516</v>
      </c>
      <c r="Q1569" s="1">
        <f>(K1569-Q$2)/(Q$1-Q$2)</f>
        <v>0.22955776313684156</v>
      </c>
      <c r="R1569" s="1">
        <f>IFERROR((N1569-R$2)/(R$1-R$2),0)</f>
        <v>0.75791400932737796</v>
      </c>
      <c r="S1569" s="1">
        <f>IFERROR((O1569-S$2)/(S$1-S$2),0)</f>
        <v>0.38668446471175455</v>
      </c>
    </row>
    <row r="1570" spans="1:19" x14ac:dyDescent="0.25">
      <c r="A1570" s="2">
        <v>42130</v>
      </c>
      <c r="B1570" s="1">
        <v>58050</v>
      </c>
      <c r="C1570" s="1">
        <v>58575</v>
      </c>
      <c r="D1570" s="1">
        <v>56820</v>
      </c>
      <c r="E1570" s="1">
        <v>57103</v>
      </c>
      <c r="F1570" s="1">
        <f>IF((C1571-B1571)&gt;500,500,(E1571-B1571))</f>
        <v>-182</v>
      </c>
      <c r="G1570" s="1">
        <f>(E1571-B1571)</f>
        <v>-182</v>
      </c>
      <c r="H1570" s="1" t="str">
        <f>IF(AND(S1570&lt;0.69,P1570&gt;=0.46),"TRADE",IF(AND(S1570&lt;0.69,P1570&lt;0.11,Q1570&gt;=0.26),"TRADE",IF(AND(S1570&lt;0.69,P1570&lt;0.46,P1570&gt;=0.11,R1570&lt;0.84),"TRADE","NO TRADE")))</f>
        <v>TRADE</v>
      </c>
      <c r="I1570" s="1">
        <f>IF((C1571-B1571)&gt;500,1,0)</f>
        <v>0</v>
      </c>
      <c r="J1570" s="1">
        <f>STDEV(E1566:E1570)</f>
        <v>1056.7758986653698</v>
      </c>
      <c r="K1570" s="1">
        <f>STDEV(E1563:E1570)</f>
        <v>953.87165953137685</v>
      </c>
      <c r="L1570" s="1">
        <f>IFERROR((E1570-D1570)/(C1570-D1570),0)</f>
        <v>0.16125356125356125</v>
      </c>
      <c r="M1570" s="1">
        <f>D1570/E1570-1</f>
        <v>-4.9559567798539428E-3</v>
      </c>
      <c r="N1570" s="1">
        <f>SUM(L1561:L1570)</f>
        <v>6.6478279973834606</v>
      </c>
      <c r="O1570" s="1">
        <f>SUM(M1561:M1570)</f>
        <v>-0.16696786268775066</v>
      </c>
      <c r="P1570" s="1">
        <f>(J1570-$P$2)/($P$1-$P$2)</f>
        <v>0.29621070996997456</v>
      </c>
      <c r="Q1570" s="1">
        <f>(K1570-Q$2)/(Q$1-Q$2)</f>
        <v>0.228492106004164</v>
      </c>
      <c r="R1570" s="1">
        <f>IFERROR((N1570-R$2)/(R$1-R$2),0)</f>
        <v>0.73828066339068132</v>
      </c>
      <c r="S1570" s="1">
        <f>IFERROR((O1570-S$2)/(S$1-S$2),0)</f>
        <v>0.3854389869400654</v>
      </c>
    </row>
    <row r="1571" spans="1:19" x14ac:dyDescent="0.25">
      <c r="A1571" s="2">
        <v>42131</v>
      </c>
      <c r="B1571" s="1">
        <v>57103</v>
      </c>
      <c r="C1571" s="1">
        <v>57290</v>
      </c>
      <c r="D1571" s="1">
        <v>56507</v>
      </c>
      <c r="E1571" s="1">
        <v>56921</v>
      </c>
      <c r="F1571" s="1">
        <f>IF((C1572-B1572)&gt;500,500,(E1572-B1572))</f>
        <v>500</v>
      </c>
      <c r="G1571" s="1">
        <f>(E1572-B1572)</f>
        <v>184</v>
      </c>
      <c r="H1571" s="1" t="str">
        <f>IF(AND(S1571&lt;0.69,P1571&gt;=0.46),"TRADE",IF(AND(S1571&lt;0.69,P1571&lt;0.11,Q1571&gt;=0.26),"TRADE",IF(AND(S1571&lt;0.69,P1571&lt;0.46,P1571&gt;=0.11,R1571&lt;0.84),"TRADE","NO TRADE")))</f>
        <v>TRADE</v>
      </c>
      <c r="I1571" s="1">
        <f>IF((C1572-B1572)&gt;500,1,0)</f>
        <v>1</v>
      </c>
      <c r="J1571" s="1">
        <f>STDEV(E1567:E1571)</f>
        <v>662.65654754178649</v>
      </c>
      <c r="K1571" s="1">
        <f>STDEV(E1564:E1571)</f>
        <v>965.38740373267478</v>
      </c>
      <c r="L1571" s="1">
        <f>IFERROR((E1571-D1571)/(C1571-D1571),0)</f>
        <v>0.52873563218390807</v>
      </c>
      <c r="M1571" s="1">
        <f>D1571/E1571-1</f>
        <v>-7.2732383478856244E-3</v>
      </c>
      <c r="N1571" s="1">
        <f>SUM(L1562:L1571)</f>
        <v>6.3492093694776823</v>
      </c>
      <c r="O1571" s="1">
        <f>SUM(M1562:M1571)</f>
        <v>-0.15397268643944828</v>
      </c>
      <c r="P1571" s="1">
        <f>(J1571-$P$2)/($P$1-$P$2)</f>
        <v>0.17850602820833233</v>
      </c>
      <c r="Q1571" s="1">
        <f>(K1571-Q$2)/(Q$1-Q$2)</f>
        <v>0.23173129889663627</v>
      </c>
      <c r="R1571" s="1">
        <f>IFERROR((N1571-R$2)/(R$1-R$2),0)</f>
        <v>0.69160299106665679</v>
      </c>
      <c r="S1571" s="1">
        <f>IFERROR((O1571-S$2)/(S$1-S$2),0)</f>
        <v>0.44180498161029219</v>
      </c>
    </row>
    <row r="1572" spans="1:19" x14ac:dyDescent="0.25">
      <c r="A1572" s="2">
        <v>42132</v>
      </c>
      <c r="B1572" s="1">
        <v>56965</v>
      </c>
      <c r="C1572" s="1">
        <v>57621</v>
      </c>
      <c r="D1572" s="1">
        <v>56595</v>
      </c>
      <c r="E1572" s="1">
        <v>57149</v>
      </c>
      <c r="F1572" s="1">
        <f>IF((C1573-B1573)&gt;500,500,(E1573-B1573))</f>
        <v>31</v>
      </c>
      <c r="G1572" s="1">
        <f>(E1573-B1573)</f>
        <v>31</v>
      </c>
      <c r="H1572" s="1" t="str">
        <f>IF(AND(S1572&lt;0.69,P1572&gt;=0.46),"TRADE",IF(AND(S1572&lt;0.69,P1572&lt;0.11,Q1572&gt;=0.26),"TRADE",IF(AND(S1572&lt;0.69,P1572&lt;0.46,P1572&gt;=0.11,R1572&lt;0.84),"TRADE","NO TRADE")))</f>
        <v>TRADE</v>
      </c>
      <c r="I1572" s="1">
        <f>IF((C1573-B1573)&gt;500,1,0)</f>
        <v>0</v>
      </c>
      <c r="J1572" s="1">
        <f>STDEV(E1568:E1572)</f>
        <v>439.43793645974631</v>
      </c>
      <c r="K1572" s="1">
        <f>STDEV(E1565:E1572)</f>
        <v>890.79441872329414</v>
      </c>
      <c r="L1572" s="1">
        <f>IFERROR((E1572-D1572)/(C1572-D1572),0)</f>
        <v>0.5399610136452242</v>
      </c>
      <c r="M1572" s="1">
        <f>D1572/E1572-1</f>
        <v>-9.6939578995257625E-3</v>
      </c>
      <c r="N1572" s="1">
        <f>SUM(L1563:L1572)</f>
        <v>5.9456313842870507</v>
      </c>
      <c r="O1572" s="1">
        <f>SUM(M1563:M1572)</f>
        <v>-0.13455647104275426</v>
      </c>
      <c r="P1572" s="1">
        <f>(J1572-$P$2)/($P$1-$P$2)</f>
        <v>0.11184125900635355</v>
      </c>
      <c r="Q1572" s="1">
        <f>(K1572-Q$2)/(Q$1-Q$2)</f>
        <v>0.2107494967093802</v>
      </c>
      <c r="R1572" s="1">
        <f>IFERROR((N1572-R$2)/(R$1-R$2),0)</f>
        <v>0.62851891261505333</v>
      </c>
      <c r="S1572" s="1">
        <f>IFERROR((O1572-S$2)/(S$1-S$2),0)</f>
        <v>0.52602194586339335</v>
      </c>
    </row>
    <row r="1573" spans="1:19" x14ac:dyDescent="0.25">
      <c r="A1573" s="2">
        <v>42135</v>
      </c>
      <c r="B1573" s="1">
        <v>57166</v>
      </c>
      <c r="C1573" s="1">
        <v>57490</v>
      </c>
      <c r="D1573" s="1">
        <v>57013</v>
      </c>
      <c r="E1573" s="1">
        <v>57197</v>
      </c>
      <c r="F1573" s="1">
        <f>IF((C1574-B1574)&gt;500,500,(E1574-B1574))</f>
        <v>-401</v>
      </c>
      <c r="G1573" s="1">
        <f>(E1574-B1574)</f>
        <v>-401</v>
      </c>
      <c r="H1573" s="1" t="str">
        <f>IF(AND(S1573&lt;0.69,P1573&gt;=0.46),"TRADE",IF(AND(S1573&lt;0.69,P1573&lt;0.11,Q1573&gt;=0.26),"TRADE",IF(AND(S1573&lt;0.69,P1573&lt;0.46,P1573&gt;=0.11,R1573&lt;0.84),"TRADE","NO TRADE")))</f>
        <v>TRADE</v>
      </c>
      <c r="I1573" s="1">
        <f>IF((C1574-B1574)&gt;500,1,0)</f>
        <v>0</v>
      </c>
      <c r="J1573" s="1">
        <f>STDEV(E1569:E1573)</f>
        <v>441.62970914556911</v>
      </c>
      <c r="K1573" s="1">
        <f>STDEV(E1566:E1573)</f>
        <v>815.37313982179785</v>
      </c>
      <c r="L1573" s="1">
        <f>IFERROR((E1573-D1573)/(C1573-D1573),0)</f>
        <v>0.38574423480083858</v>
      </c>
      <c r="M1573" s="1">
        <f>D1573/E1573-1</f>
        <v>-3.2169519380387257E-3</v>
      </c>
      <c r="N1573" s="1">
        <f>SUM(L1564:L1573)</f>
        <v>5.6216729586810033</v>
      </c>
      <c r="O1573" s="1">
        <f>SUM(M1564:M1573)</f>
        <v>-0.12174698908320669</v>
      </c>
      <c r="P1573" s="1">
        <f>(J1573-$P$2)/($P$1-$P$2)</f>
        <v>0.11249583713286056</v>
      </c>
      <c r="Q1573" s="1">
        <f>(K1573-Q$2)/(Q$1-Q$2)</f>
        <v>0.18953470882521051</v>
      </c>
      <c r="R1573" s="1">
        <f>IFERROR((N1573-R$2)/(R$1-R$2),0)</f>
        <v>0.57788032605702644</v>
      </c>
      <c r="S1573" s="1">
        <f>IFERROR((O1573-S$2)/(S$1-S$2),0)</f>
        <v>0.58158249987700639</v>
      </c>
    </row>
    <row r="1574" spans="1:19" x14ac:dyDescent="0.25">
      <c r="A1574" s="2">
        <v>42136</v>
      </c>
      <c r="B1574" s="1">
        <v>57193</v>
      </c>
      <c r="C1574" s="1">
        <v>57424</v>
      </c>
      <c r="D1574" s="1">
        <v>56753</v>
      </c>
      <c r="E1574" s="1">
        <v>56792</v>
      </c>
      <c r="F1574" s="1">
        <f>IF((C1575-B1575)&gt;500,500,(E1575-B1575))</f>
        <v>-418</v>
      </c>
      <c r="G1574" s="1">
        <f>(E1575-B1575)</f>
        <v>-418</v>
      </c>
      <c r="H1574" s="1" t="str">
        <f>IF(AND(S1574&lt;0.69,P1574&gt;=0.46),"TRADE",IF(AND(S1574&lt;0.69,P1574&lt;0.11,Q1574&gt;=0.26),"TRADE",IF(AND(S1574&lt;0.69,P1574&lt;0.46,P1574&gt;=0.11,R1574&lt;0.84),"TRADE","NO TRADE")))</f>
        <v>NO TRADE</v>
      </c>
      <c r="I1574" s="1">
        <f>IF((C1575-B1575)&gt;500,1,0)</f>
        <v>0</v>
      </c>
      <c r="J1574" s="1">
        <f>STDEV(E1570:E1574)</f>
        <v>170.20223265280629</v>
      </c>
      <c r="K1574" s="1">
        <f>STDEV(E1567:E1574)</f>
        <v>516.60759839000218</v>
      </c>
      <c r="L1574" s="1">
        <f>IFERROR((E1574-D1574)/(C1574-D1574),0)</f>
        <v>5.8122205663189271E-2</v>
      </c>
      <c r="M1574" s="1">
        <f>D1574/E1574-1</f>
        <v>-6.8671643893503109E-4</v>
      </c>
      <c r="N1574" s="1">
        <f>SUM(L1565:L1574)</f>
        <v>5.6659734642750843</v>
      </c>
      <c r="O1574" s="1">
        <f>SUM(M1565:M1574)</f>
        <v>-0.12207357227283944</v>
      </c>
      <c r="P1574" s="1">
        <f>(J1574-$P$2)/($P$1-$P$2)</f>
        <v>3.1433375594583285E-2</v>
      </c>
      <c r="Q1574" s="1">
        <f>(K1574-Q$2)/(Q$1-Q$2)</f>
        <v>0.10549678635968569</v>
      </c>
      <c r="R1574" s="1">
        <f>IFERROR((N1574-R$2)/(R$1-R$2),0)</f>
        <v>0.58480502629562503</v>
      </c>
      <c r="S1574" s="1">
        <f>IFERROR((O1574-S$2)/(S$1-S$2),0)</f>
        <v>0.58016595992598952</v>
      </c>
    </row>
    <row r="1575" spans="1:19" x14ac:dyDescent="0.25">
      <c r="A1575" s="2">
        <v>42137</v>
      </c>
      <c r="B1575" s="1">
        <v>56790</v>
      </c>
      <c r="C1575" s="1">
        <v>56900</v>
      </c>
      <c r="D1575" s="1">
        <v>56199</v>
      </c>
      <c r="E1575" s="1">
        <v>56372</v>
      </c>
      <c r="F1575" s="1">
        <f>IF((C1576-B1576)&gt;500,500,(E1576-B1576))</f>
        <v>500</v>
      </c>
      <c r="G1575" s="1">
        <f>(E1576-B1576)</f>
        <v>281</v>
      </c>
      <c r="H1575" s="1" t="str">
        <f>IF(AND(S1575&lt;0.69,P1575&gt;=0.46),"TRADE",IF(AND(S1575&lt;0.69,P1575&lt;0.11,Q1575&gt;=0.26),"TRADE",IF(AND(S1575&lt;0.69,P1575&lt;0.46,P1575&gt;=0.11,R1575&lt;0.84),"TRADE","NO TRADE")))</f>
        <v>NO TRADE</v>
      </c>
      <c r="I1575" s="1">
        <f>IF((C1576-B1576)&gt;500,1,0)</f>
        <v>1</v>
      </c>
      <c r="J1575" s="1">
        <f>STDEV(E1571:E1575)</f>
        <v>331.71780175323721</v>
      </c>
      <c r="K1575" s="1">
        <f>STDEV(E1568:E1575)</f>
        <v>483.59930284718746</v>
      </c>
      <c r="L1575" s="1">
        <f>IFERROR((E1575-D1575)/(C1575-D1575),0)</f>
        <v>0.24679029957203993</v>
      </c>
      <c r="M1575" s="1">
        <f>D1575/E1575-1</f>
        <v>-3.0688994536294256E-3</v>
      </c>
      <c r="N1575" s="1">
        <f>SUM(L1566:L1575)</f>
        <v>5.1098929504499955</v>
      </c>
      <c r="O1575" s="1">
        <f>SUM(M1566:M1575)</f>
        <v>-0.11010986225180397</v>
      </c>
      <c r="P1575" s="1">
        <f>(J1575-$P$2)/($P$1-$P$2)</f>
        <v>7.967038452682286E-2</v>
      </c>
      <c r="Q1575" s="1">
        <f>(K1575-Q$2)/(Q$1-Q$2)</f>
        <v>9.6212085827447613E-2</v>
      </c>
      <c r="R1575" s="1">
        <f>IFERROR((N1575-R$2)/(R$1-R$2),0)</f>
        <v>0.49788297393694697</v>
      </c>
      <c r="S1575" s="1">
        <f>IFERROR((O1575-S$2)/(S$1-S$2),0)</f>
        <v>0.63205801605488721</v>
      </c>
    </row>
    <row r="1576" spans="1:19" x14ac:dyDescent="0.25">
      <c r="A1576" s="2">
        <v>42138</v>
      </c>
      <c r="B1576" s="1">
        <v>56376</v>
      </c>
      <c r="C1576" s="1">
        <v>56921</v>
      </c>
      <c r="D1576" s="1">
        <v>56105</v>
      </c>
      <c r="E1576" s="1">
        <v>56657</v>
      </c>
      <c r="F1576" s="1">
        <f>IF((C1577-B1577)&gt;500,500,(E1577-B1577))</f>
        <v>500</v>
      </c>
      <c r="G1576" s="1">
        <f>(E1577-B1577)</f>
        <v>593</v>
      </c>
      <c r="H1576" s="1" t="str">
        <f>IF(AND(S1576&lt;0.69,P1576&gt;=0.46),"TRADE",IF(AND(S1576&lt;0.69,P1576&lt;0.11,Q1576&gt;=0.26),"TRADE",IF(AND(S1576&lt;0.69,P1576&lt;0.46,P1576&gt;=0.11,R1576&lt;0.84),"TRADE","NO TRADE")))</f>
        <v>NO TRADE</v>
      </c>
      <c r="I1576" s="1">
        <f>IF((C1577-B1577)&gt;500,1,0)</f>
        <v>1</v>
      </c>
      <c r="J1576" s="1">
        <f>STDEV(E1572:E1576)</f>
        <v>345.51743805486865</v>
      </c>
      <c r="K1576" s="1">
        <f>STDEV(E1569:E1576)</f>
        <v>497.49082906119986</v>
      </c>
      <c r="L1576" s="1">
        <f>IFERROR((E1576-D1576)/(C1576-D1576),0)</f>
        <v>0.67647058823529416</v>
      </c>
      <c r="M1576" s="1">
        <f>D1576/E1576-1</f>
        <v>-9.7428384842119797E-3</v>
      </c>
      <c r="N1576" s="1">
        <f>SUM(L1567:L1576)</f>
        <v>5.4386546438065837</v>
      </c>
      <c r="O1576" s="1">
        <f>SUM(M1567:M1576)</f>
        <v>-0.11518934782142043</v>
      </c>
      <c r="P1576" s="1">
        <f>(J1576-$P$2)/($P$1-$P$2)</f>
        <v>8.3791678735491676E-2</v>
      </c>
      <c r="Q1576" s="1">
        <f>(K1576-Q$2)/(Q$1-Q$2)</f>
        <v>0.1001195478369762</v>
      </c>
      <c r="R1576" s="1">
        <f>IFERROR((N1576-R$2)/(R$1-R$2),0)</f>
        <v>0.54927236884111297</v>
      </c>
      <c r="S1576" s="1">
        <f>IFERROR((O1576-S$2)/(S$1-S$2),0)</f>
        <v>0.61002597500566347</v>
      </c>
    </row>
    <row r="1577" spans="1:19" x14ac:dyDescent="0.25">
      <c r="A1577" s="2">
        <v>42139</v>
      </c>
      <c r="B1577" s="1">
        <v>56656</v>
      </c>
      <c r="C1577" s="1">
        <v>57288</v>
      </c>
      <c r="D1577" s="1">
        <v>56422</v>
      </c>
      <c r="E1577" s="1">
        <v>57249</v>
      </c>
      <c r="F1577" s="1">
        <f>IF((C1578-B1578)&gt;500,500,(E1578-B1578))</f>
        <v>-1046</v>
      </c>
      <c r="G1577" s="1">
        <f>(E1578-B1578)</f>
        <v>-1046</v>
      </c>
      <c r="H1577" s="1" t="str">
        <f>IF(AND(S1577&lt;0.69,P1577&gt;=0.46),"TRADE",IF(AND(S1577&lt;0.69,P1577&lt;0.11,Q1577&gt;=0.26),"TRADE",IF(AND(S1577&lt;0.69,P1577&lt;0.46,P1577&gt;=0.11,R1577&lt;0.84),"TRADE","NO TRADE")))</f>
        <v>NO TRADE</v>
      </c>
      <c r="I1577" s="1">
        <f>IF((C1578-B1578)&gt;500,1,0)</f>
        <v>0</v>
      </c>
      <c r="J1577" s="1">
        <f>STDEV(E1573:E1577)</f>
        <v>370.35428983609734</v>
      </c>
      <c r="K1577" s="1">
        <f>STDEV(E1570:E1577)</f>
        <v>306.1180911254441</v>
      </c>
      <c r="L1577" s="1">
        <f>IFERROR((E1577-D1577)/(C1577-D1577),0)</f>
        <v>0.95496535796766746</v>
      </c>
      <c r="M1577" s="1">
        <f>D1577/E1577-1</f>
        <v>-1.4445667173225707E-2</v>
      </c>
      <c r="N1577" s="1">
        <f>SUM(L1568:L1577)</f>
        <v>5.3936200017742504</v>
      </c>
      <c r="O1577" s="1">
        <f>SUM(M1568:M1577)</f>
        <v>-0.10920071952433719</v>
      </c>
      <c r="P1577" s="1">
        <f>(J1577-$P$2)/($P$1-$P$2)</f>
        <v>9.1209263602959667E-2</v>
      </c>
      <c r="Q1577" s="1">
        <f>(K1577-Q$2)/(Q$1-Q$2)</f>
        <v>4.6289486861448056E-2</v>
      </c>
      <c r="R1577" s="1">
        <f>IFERROR((N1577-R$2)/(R$1-R$2),0)</f>
        <v>0.5422329142740715</v>
      </c>
      <c r="S1577" s="1">
        <f>IFERROR((O1577-S$2)/(S$1-S$2),0)</f>
        <v>0.63600138189708288</v>
      </c>
    </row>
    <row r="1578" spans="1:19" x14ac:dyDescent="0.25">
      <c r="A1578" s="2">
        <v>42142</v>
      </c>
      <c r="B1578" s="1">
        <v>57250</v>
      </c>
      <c r="C1578" s="1">
        <v>57606</v>
      </c>
      <c r="D1578" s="1">
        <v>55926</v>
      </c>
      <c r="E1578" s="1">
        <v>56204</v>
      </c>
      <c r="F1578" s="1">
        <f>IF((C1579-B1579)&gt;500,500,(E1579-B1579))</f>
        <v>-705</v>
      </c>
      <c r="G1578" s="1">
        <f>(E1579-B1579)</f>
        <v>-705</v>
      </c>
      <c r="H1578" s="1" t="str">
        <f>IF(AND(S1578&lt;0.69,P1578&gt;=0.46),"TRADE",IF(AND(S1578&lt;0.69,P1578&lt;0.11,Q1578&gt;=0.26),"TRADE",IF(AND(S1578&lt;0.69,P1578&lt;0.46,P1578&gt;=0.11,R1578&lt;0.84),"TRADE","NO TRADE")))</f>
        <v>NO TRADE</v>
      </c>
      <c r="I1578" s="1">
        <f>IF((C1579-B1579)&gt;500,1,0)</f>
        <v>0</v>
      </c>
      <c r="J1578" s="1">
        <f>STDEV(E1574:E1578)</f>
        <v>404.69086967709069</v>
      </c>
      <c r="K1578" s="1">
        <f>STDEV(E1571:E1578)</f>
        <v>387.68173157888162</v>
      </c>
      <c r="L1578" s="1">
        <f>IFERROR((E1578-D1578)/(C1578-D1578),0)</f>
        <v>0.16547619047619047</v>
      </c>
      <c r="M1578" s="1">
        <f>D1578/E1578-1</f>
        <v>-4.9462671695964522E-3</v>
      </c>
      <c r="N1578" s="1">
        <f>SUM(L1569:L1578)</f>
        <v>4.6271289791356871</v>
      </c>
      <c r="O1578" s="1">
        <f>SUM(M1569:M1578)</f>
        <v>-7.4498487896988319E-2</v>
      </c>
      <c r="P1578" s="1">
        <f>(J1578-$P$2)/($P$1-$P$2)</f>
        <v>0.10146396485385063</v>
      </c>
      <c r="Q1578" s="1">
        <f>(K1578-Q$2)/(Q$1-Q$2)</f>
        <v>6.9232021865929833E-2</v>
      </c>
      <c r="R1578" s="1">
        <f>IFERROR((N1578-R$2)/(R$1-R$2),0)</f>
        <v>0.42242117632275328</v>
      </c>
      <c r="S1578" s="1">
        <f>IFERROR((O1578-S$2)/(S$1-S$2),0)</f>
        <v>0.78652075659257015</v>
      </c>
    </row>
    <row r="1579" spans="1:19" x14ac:dyDescent="0.25">
      <c r="A1579" s="2">
        <v>42143</v>
      </c>
      <c r="B1579" s="1">
        <v>56204</v>
      </c>
      <c r="C1579" s="1">
        <v>56212</v>
      </c>
      <c r="D1579" s="1">
        <v>55027</v>
      </c>
      <c r="E1579" s="1">
        <v>55499</v>
      </c>
      <c r="F1579" s="1">
        <f>IF((C1580-B1580)&gt;500,500,(E1580-B1580))</f>
        <v>-596</v>
      </c>
      <c r="G1579" s="1">
        <f>(E1580-B1580)</f>
        <v>-596</v>
      </c>
      <c r="H1579" s="1" t="str">
        <f>IF(AND(S1579&lt;0.69,P1579&gt;=0.46),"TRADE",IF(AND(S1579&lt;0.69,P1579&lt;0.11,Q1579&gt;=0.26),"TRADE",IF(AND(S1579&lt;0.69,P1579&lt;0.46,P1579&gt;=0.11,R1579&lt;0.84),"TRADE","NO TRADE")))</f>
        <v>NO TRADE</v>
      </c>
      <c r="I1579" s="1">
        <f>IF((C1580-B1580)&gt;500,1,0)</f>
        <v>0</v>
      </c>
      <c r="J1579" s="1">
        <f>STDEV(E1575:E1579)</f>
        <v>639.87866037241781</v>
      </c>
      <c r="K1579" s="1">
        <f>STDEV(E1572:E1579)</f>
        <v>600.88088610448767</v>
      </c>
      <c r="L1579" s="1">
        <f>IFERROR((E1579-D1579)/(C1579-D1579),0)</f>
        <v>0.39831223628691981</v>
      </c>
      <c r="M1579" s="1">
        <f>D1579/E1579-1</f>
        <v>-8.5046577415809343E-3</v>
      </c>
      <c r="N1579" s="1">
        <f>SUM(L1570:L1579)</f>
        <v>4.1158313200848333</v>
      </c>
      <c r="O1579" s="1">
        <f>SUM(M1570:M1579)</f>
        <v>-6.6535151426483585E-2</v>
      </c>
      <c r="P1579" s="1">
        <f>(J1579-$P$2)/($P$1-$P$2)</f>
        <v>0.17170335802015263</v>
      </c>
      <c r="Q1579" s="1">
        <f>(K1579-Q$2)/(Q$1-Q$2)</f>
        <v>0.12920150138446562</v>
      </c>
      <c r="R1579" s="1">
        <f>IFERROR((N1579-R$2)/(R$1-R$2),0)</f>
        <v>0.34249922116345577</v>
      </c>
      <c r="S1579" s="1">
        <f>IFERROR((O1579-S$2)/(S$1-S$2),0)</f>
        <v>0.82106137170060534</v>
      </c>
    </row>
    <row r="1580" spans="1:19" x14ac:dyDescent="0.25">
      <c r="A1580" s="2">
        <v>42144</v>
      </c>
      <c r="B1580" s="1">
        <v>55497</v>
      </c>
      <c r="C1580" s="1">
        <v>55645</v>
      </c>
      <c r="D1580" s="1">
        <v>54820</v>
      </c>
      <c r="E1580" s="1">
        <v>54901</v>
      </c>
      <c r="F1580" s="1">
        <f>IF((C1581-B1581)&gt;500,500,(E1581-B1581))</f>
        <v>212</v>
      </c>
      <c r="G1580" s="1">
        <f>(E1581-B1581)</f>
        <v>212</v>
      </c>
      <c r="H1580" s="1" t="str">
        <f>IF(AND(S1580&lt;0.69,P1580&gt;=0.46),"TRADE",IF(AND(S1580&lt;0.69,P1580&lt;0.11,Q1580&gt;=0.26),"TRADE",IF(AND(S1580&lt;0.69,P1580&lt;0.46,P1580&gt;=0.11,R1580&lt;0.84),"TRADE","NO TRADE")))</f>
        <v>NO TRADE</v>
      </c>
      <c r="I1580" s="1">
        <f>IF((C1581-B1581)&gt;500,1,0)</f>
        <v>0</v>
      </c>
      <c r="J1580" s="1">
        <f>STDEV(E1576:E1580)</f>
        <v>927.36831949339307</v>
      </c>
      <c r="K1580" s="1">
        <f>STDEV(E1573:E1580)</f>
        <v>815.9302206684099</v>
      </c>
      <c r="L1580" s="1">
        <f>IFERROR((E1580-D1580)/(C1580-D1580),0)</f>
        <v>9.8181818181818176E-2</v>
      </c>
      <c r="M1580" s="1">
        <f>D1580/E1580-1</f>
        <v>-1.4753829620589576E-3</v>
      </c>
      <c r="N1580" s="1">
        <f>SUM(L1571:L1580)</f>
        <v>4.0527595770130906</v>
      </c>
      <c r="O1580" s="1">
        <f>SUM(M1571:M1580)</f>
        <v>-6.30545776086886E-2</v>
      </c>
      <c r="P1580" s="1">
        <f>(J1580-$P$2)/($P$1-$P$2)</f>
        <v>0.25756282860977764</v>
      </c>
      <c r="Q1580" s="1">
        <f>(K1580-Q$2)/(Q$1-Q$2)</f>
        <v>0.18969140667185727</v>
      </c>
      <c r="R1580" s="1">
        <f>IFERROR((N1580-R$2)/(R$1-R$2),0)</f>
        <v>0.3326403514182743</v>
      </c>
      <c r="S1580" s="1">
        <f>IFERROR((O1580-S$2)/(S$1-S$2),0)</f>
        <v>0.83615820467266999</v>
      </c>
    </row>
    <row r="1581" spans="1:19" x14ac:dyDescent="0.25">
      <c r="A1581" s="2">
        <v>42145</v>
      </c>
      <c r="B1581" s="1">
        <v>54900</v>
      </c>
      <c r="C1581" s="1">
        <v>55112</v>
      </c>
      <c r="D1581" s="1">
        <v>54526</v>
      </c>
      <c r="E1581" s="1">
        <v>55112</v>
      </c>
      <c r="F1581" s="1">
        <f>IF((C1582-B1582)&gt;500,500,(E1582-B1582))</f>
        <v>-735</v>
      </c>
      <c r="G1581" s="1">
        <f>(E1582-B1582)</f>
        <v>-735</v>
      </c>
      <c r="H1581" s="1" t="str">
        <f>IF(AND(S1581&lt;0.69,P1581&gt;=0.46),"TRADE",IF(AND(S1581&lt;0.69,P1581&lt;0.11,Q1581&gt;=0.26),"TRADE",IF(AND(S1581&lt;0.69,P1581&lt;0.46,P1581&gt;=0.11,R1581&lt;0.84),"TRADE","NO TRADE")))</f>
        <v>NO TRADE</v>
      </c>
      <c r="I1581" s="1">
        <f>IF((C1582-B1582)&gt;500,1,0)</f>
        <v>0</v>
      </c>
      <c r="J1581" s="1">
        <f>STDEV(E1577:E1581)</f>
        <v>953.24682008386469</v>
      </c>
      <c r="K1581" s="1">
        <f>STDEV(E1574:E1581)</f>
        <v>842.53321257129937</v>
      </c>
      <c r="L1581" s="1">
        <f>IFERROR((E1581-D1581)/(C1581-D1581),0)</f>
        <v>1</v>
      </c>
      <c r="M1581" s="1">
        <f>D1581/E1581-1</f>
        <v>-1.0632893017854528E-2</v>
      </c>
      <c r="N1581" s="1">
        <f>SUM(L1572:L1581)</f>
        <v>4.5240239448291817</v>
      </c>
      <c r="O1581" s="1">
        <f>SUM(M1572:M1581)</f>
        <v>-6.6414232278657503E-2</v>
      </c>
      <c r="P1581" s="1">
        <f>(J1581-$P$2)/($P$1-$P$2)</f>
        <v>0.26529150437204641</v>
      </c>
      <c r="Q1581" s="1">
        <f>(K1581-Q$2)/(Q$1-Q$2)</f>
        <v>0.19717439872031067</v>
      </c>
      <c r="R1581" s="1">
        <f>IFERROR((N1581-R$2)/(R$1-R$2),0)</f>
        <v>0.40630462311216486</v>
      </c>
      <c r="S1581" s="1">
        <f>IFERROR((O1581-S$2)/(S$1-S$2),0)</f>
        <v>0.82158585308597964</v>
      </c>
    </row>
    <row r="1582" spans="1:19" x14ac:dyDescent="0.25">
      <c r="A1582" s="2">
        <v>42146</v>
      </c>
      <c r="B1582" s="1">
        <v>55112</v>
      </c>
      <c r="C1582" s="1">
        <v>55223</v>
      </c>
      <c r="D1582" s="1">
        <v>54038</v>
      </c>
      <c r="E1582" s="1">
        <v>54377</v>
      </c>
      <c r="F1582" s="1">
        <f>IF((C1583-B1583)&gt;500,500,(E1583-B1583))</f>
        <v>231</v>
      </c>
      <c r="G1582" s="1">
        <f>(E1583-B1583)</f>
        <v>231</v>
      </c>
      <c r="H1582" s="1" t="str">
        <f>IF(AND(S1582&lt;0.69,P1582&gt;=0.46),"TRADE",IF(AND(S1582&lt;0.69,P1582&lt;0.11,Q1582&gt;=0.26),"TRADE",IF(AND(S1582&lt;0.69,P1582&lt;0.46,P1582&gt;=0.11,R1582&lt;0.84),"TRADE","NO TRADE")))</f>
        <v>NO TRADE</v>
      </c>
      <c r="I1582" s="1">
        <f>IF((C1583-B1583)&gt;500,1,0)</f>
        <v>0</v>
      </c>
      <c r="J1582" s="1">
        <f>STDEV(E1578:E1582)</f>
        <v>683.76918620247864</v>
      </c>
      <c r="K1582" s="1">
        <f>STDEV(E1575:E1582)</f>
        <v>979.89940263565541</v>
      </c>
      <c r="L1582" s="1">
        <f>IFERROR((E1582-D1582)/(C1582-D1582),0)</f>
        <v>0.28607594936708863</v>
      </c>
      <c r="M1582" s="1">
        <f>D1582/E1582-1</f>
        <v>-6.2342534527465299E-3</v>
      </c>
      <c r="N1582" s="1">
        <f>SUM(L1573:L1582)</f>
        <v>4.2701388805510465</v>
      </c>
      <c r="O1582" s="1">
        <f>SUM(M1573:M1582)</f>
        <v>-6.2954527831878271E-2</v>
      </c>
      <c r="P1582" s="1">
        <f>(J1582-$P$2)/($P$1-$P$2)</f>
        <v>0.18481136796802883</v>
      </c>
      <c r="Q1582" s="1">
        <f>(K1582-Q$2)/(Q$1-Q$2)</f>
        <v>0.2358132898544418</v>
      </c>
      <c r="R1582" s="1">
        <f>IFERROR((N1582-R$2)/(R$1-R$2),0)</f>
        <v>0.36661934319025086</v>
      </c>
      <c r="S1582" s="1">
        <f>IFERROR((O1582-S$2)/(S$1-S$2),0)</f>
        <v>0.83659216609640863</v>
      </c>
    </row>
    <row r="1583" spans="1:19" x14ac:dyDescent="0.25">
      <c r="A1583" s="2">
        <v>42149</v>
      </c>
      <c r="B1583" s="1">
        <v>54378</v>
      </c>
      <c r="C1583" s="1">
        <v>54868</v>
      </c>
      <c r="D1583" s="1">
        <v>53972</v>
      </c>
      <c r="E1583" s="1">
        <v>54609</v>
      </c>
      <c r="F1583" s="1">
        <f>IF((C1584-B1584)&gt;500,500,(E1584-B1584))</f>
        <v>-979</v>
      </c>
      <c r="G1583" s="1">
        <f>(E1584-B1584)</f>
        <v>-979</v>
      </c>
      <c r="H1583" s="1" t="str">
        <f>IF(AND(S1583&lt;0.69,P1583&gt;=0.46),"TRADE",IF(AND(S1583&lt;0.69,P1583&lt;0.11,Q1583&gt;=0.26),"TRADE",IF(AND(S1583&lt;0.69,P1583&lt;0.46,P1583&gt;=0.11,R1583&lt;0.84),"TRADE","NO TRADE")))</f>
        <v>NO TRADE</v>
      </c>
      <c r="I1583" s="1">
        <f>IF((C1584-B1584)&gt;500,1,0)</f>
        <v>0</v>
      </c>
      <c r="J1583" s="1">
        <f>STDEV(E1579:E1583)</f>
        <v>436.45022625724459</v>
      </c>
      <c r="K1583" s="1">
        <f>STDEV(E1576:E1583)</f>
        <v>1028.9671659345738</v>
      </c>
      <c r="L1583" s="1">
        <f>IFERROR((E1583-D1583)/(C1583-D1583),0)</f>
        <v>0.7109375</v>
      </c>
      <c r="M1583" s="1">
        <f>D1583/E1583-1</f>
        <v>-1.166474390668204E-2</v>
      </c>
      <c r="N1583" s="1">
        <f>SUM(L1574:L1583)</f>
        <v>4.5953321457502083</v>
      </c>
      <c r="O1583" s="1">
        <f>SUM(M1574:M1583)</f>
        <v>-7.1402319800521585E-2</v>
      </c>
      <c r="P1583" s="1">
        <f>(J1583-$P$2)/($P$1-$P$2)</f>
        <v>0.11094897224707895</v>
      </c>
      <c r="Q1583" s="1">
        <f>(K1583-Q$2)/(Q$1-Q$2)</f>
        <v>0.24961525934499829</v>
      </c>
      <c r="R1583" s="1">
        <f>IFERROR((N1583-R$2)/(R$1-R$2),0)</f>
        <v>0.41745094998383481</v>
      </c>
      <c r="S1583" s="1">
        <f>IFERROR((O1583-S$2)/(S$1-S$2),0)</f>
        <v>0.79995024697338502</v>
      </c>
    </row>
    <row r="1584" spans="1:19" x14ac:dyDescent="0.25">
      <c r="A1584" s="2">
        <v>42150</v>
      </c>
      <c r="B1584" s="1">
        <v>54609</v>
      </c>
      <c r="C1584" s="1">
        <v>54609</v>
      </c>
      <c r="D1584" s="1">
        <v>53548</v>
      </c>
      <c r="E1584" s="1">
        <v>53630</v>
      </c>
      <c r="F1584" s="1">
        <f>IF((C1585-B1585)&gt;500,500,(E1585-B1585))</f>
        <v>500</v>
      </c>
      <c r="G1584" s="1">
        <f>(E1585-B1585)</f>
        <v>605</v>
      </c>
      <c r="H1584" s="1" t="str">
        <f>IF(AND(S1584&lt;0.69,P1584&gt;=0.46),"TRADE",IF(AND(S1584&lt;0.69,P1584&lt;0.11,Q1584&gt;=0.26),"TRADE",IF(AND(S1584&lt;0.69,P1584&lt;0.46,P1584&gt;=0.11,R1584&lt;0.84),"TRADE","NO TRADE")))</f>
        <v>NO TRADE</v>
      </c>
      <c r="I1584" s="1">
        <f>IF((C1585-B1585)&gt;500,1,0)</f>
        <v>1</v>
      </c>
      <c r="J1584" s="1">
        <f>STDEV(E1580:E1584)</f>
        <v>573.56926347216347</v>
      </c>
      <c r="K1584" s="1">
        <f>STDEV(E1577:E1584)</f>
        <v>1126.5895357861518</v>
      </c>
      <c r="L1584" s="1">
        <f>IFERROR((E1584-D1584)/(C1584-D1584),0)</f>
        <v>7.7285579641847318E-2</v>
      </c>
      <c r="M1584" s="1">
        <f>D1584/E1584-1</f>
        <v>-1.5289949655044044E-3</v>
      </c>
      <c r="N1584" s="1">
        <f>SUM(L1575:L1584)</f>
        <v>4.614495519728866</v>
      </c>
      <c r="O1584" s="1">
        <f>SUM(M1575:M1584)</f>
        <v>-7.2244598327090959E-2</v>
      </c>
      <c r="P1584" s="1">
        <f>(J1584-$P$2)/($P$1-$P$2)</f>
        <v>0.15189989889615876</v>
      </c>
      <c r="Q1584" s="1">
        <f>(K1584-Q$2)/(Q$1-Q$2)</f>
        <v>0.27707485561962608</v>
      </c>
      <c r="R1584" s="1">
        <f>IFERROR((N1584-R$2)/(R$1-R$2),0)</f>
        <v>0.42044641512769304</v>
      </c>
      <c r="S1584" s="1">
        <f>IFERROR((O1584-S$2)/(S$1-S$2),0)</f>
        <v>0.79629690160643329</v>
      </c>
    </row>
    <row r="1585" spans="1:19" x14ac:dyDescent="0.25">
      <c r="A1585" s="2">
        <v>42151</v>
      </c>
      <c r="B1585" s="1">
        <v>53631</v>
      </c>
      <c r="C1585" s="1">
        <v>54293</v>
      </c>
      <c r="D1585" s="1">
        <v>53136</v>
      </c>
      <c r="E1585" s="1">
        <v>54236</v>
      </c>
      <c r="F1585" s="1">
        <f>IF((C1586-B1586)&gt;500,500,(E1586-B1586))</f>
        <v>-254</v>
      </c>
      <c r="G1585" s="1">
        <f>(E1586-B1586)</f>
        <v>-254</v>
      </c>
      <c r="H1585" s="1" t="str">
        <f>IF(AND(S1585&lt;0.69,P1585&gt;=0.46),"TRADE",IF(AND(S1585&lt;0.69,P1585&lt;0.11,Q1585&gt;=0.26),"TRADE",IF(AND(S1585&lt;0.69,P1585&lt;0.46,P1585&gt;=0.11,R1585&lt;0.84),"TRADE","NO TRADE")))</f>
        <v>NO TRADE</v>
      </c>
      <c r="I1585" s="1">
        <f>IF((C1586-B1586)&gt;500,1,0)</f>
        <v>0</v>
      </c>
      <c r="J1585" s="1">
        <f>STDEV(E1581:E1585)</f>
        <v>540.99232896594754</v>
      </c>
      <c r="K1585" s="1">
        <f>STDEV(E1578:E1585)</f>
        <v>798.77048375255185</v>
      </c>
      <c r="L1585" s="1">
        <f>IFERROR((E1585-D1585)/(C1585-D1585),0)</f>
        <v>0.95073465859982709</v>
      </c>
      <c r="M1585" s="1">
        <f>D1585/E1585-1</f>
        <v>-2.028173169112768E-2</v>
      </c>
      <c r="N1585" s="1">
        <f>SUM(L1576:L1585)</f>
        <v>5.3184398787566529</v>
      </c>
      <c r="O1585" s="1">
        <f>SUM(M1576:M1585)</f>
        <v>-8.9457430564589213E-2</v>
      </c>
      <c r="P1585" s="1">
        <f>(J1585-$P$2)/($P$1-$P$2)</f>
        <v>0.14217071991042143</v>
      </c>
      <c r="Q1585" s="1">
        <f>(K1585-Q$2)/(Q$1-Q$2)</f>
        <v>0.18486464976557967</v>
      </c>
      <c r="R1585" s="1">
        <f>IFERROR((N1585-R$2)/(R$1-R$2),0)</f>
        <v>0.53048135954988818</v>
      </c>
      <c r="S1585" s="1">
        <f>IFERROR((O1585-S$2)/(S$1-S$2),0)</f>
        <v>0.7216370130739419</v>
      </c>
    </row>
    <row r="1586" spans="1:19" x14ac:dyDescent="0.25">
      <c r="A1586" s="2">
        <v>42152</v>
      </c>
      <c r="B1586" s="1">
        <v>54230</v>
      </c>
      <c r="C1586" s="1">
        <v>54230</v>
      </c>
      <c r="D1586" s="1">
        <v>53363</v>
      </c>
      <c r="E1586" s="1">
        <v>53976</v>
      </c>
      <c r="F1586" s="1">
        <f>IF((C1587-B1587)&gt;500,500,(E1587-B1587))</f>
        <v>-1214</v>
      </c>
      <c r="G1586" s="1">
        <f>(E1587-B1587)</f>
        <v>-1214</v>
      </c>
      <c r="H1586" s="1" t="str">
        <f>IF(AND(S1586&lt;0.69,P1586&gt;=0.46),"TRADE",IF(AND(S1586&lt;0.69,P1586&lt;0.11,Q1586&gt;=0.26),"TRADE",IF(AND(S1586&lt;0.69,P1586&lt;0.46,P1586&gt;=0.11,R1586&lt;0.84),"TRADE","NO TRADE")))</f>
        <v>NO TRADE</v>
      </c>
      <c r="I1586" s="1">
        <f>IF((C1587-B1587)&gt;500,1,0)</f>
        <v>0</v>
      </c>
      <c r="J1586" s="1">
        <f>STDEV(E1582:E1586)</f>
        <v>377.18205153479931</v>
      </c>
      <c r="K1586" s="1">
        <f>STDEV(E1579:E1586)</f>
        <v>614.9422737135576</v>
      </c>
      <c r="L1586" s="1">
        <f>IFERROR((E1586-D1586)/(C1586-D1586),0)</f>
        <v>0.70703575547866204</v>
      </c>
      <c r="M1586" s="1">
        <f>D1586/E1586-1</f>
        <v>-1.1356899362679695E-2</v>
      </c>
      <c r="N1586" s="1">
        <f>SUM(L1577:L1586)</f>
        <v>5.3490050460000216</v>
      </c>
      <c r="O1586" s="1">
        <f>SUM(M1577:M1586)</f>
        <v>-9.1071491443056929E-2</v>
      </c>
      <c r="P1586" s="1">
        <f>(J1586-$P$2)/($P$1-$P$2)</f>
        <v>9.3248390876459225E-2</v>
      </c>
      <c r="Q1586" s="1">
        <f>(K1586-Q$2)/(Q$1-Q$2)</f>
        <v>0.13315674266157412</v>
      </c>
      <c r="R1586" s="1">
        <f>IFERROR((N1586-R$2)/(R$1-R$2),0)</f>
        <v>0.53525906170169479</v>
      </c>
      <c r="S1586" s="1">
        <f>IFERROR((O1586-S$2)/(S$1-S$2),0)</f>
        <v>0.714636096338779</v>
      </c>
    </row>
    <row r="1587" spans="1:19" x14ac:dyDescent="0.25">
      <c r="A1587" s="2">
        <v>42153</v>
      </c>
      <c r="B1587" s="1">
        <v>53974</v>
      </c>
      <c r="C1587" s="1">
        <v>53974</v>
      </c>
      <c r="D1587" s="1">
        <v>52760</v>
      </c>
      <c r="E1587" s="1">
        <v>52760</v>
      </c>
      <c r="F1587" s="1">
        <f>IF((C1588-B1588)&gt;500,500,(E1588-B1588))</f>
        <v>278</v>
      </c>
      <c r="G1587" s="1">
        <f>(E1588-B1588)</f>
        <v>278</v>
      </c>
      <c r="H1587" s="1" t="str">
        <f>IF(AND(S1587&lt;0.69,P1587&gt;=0.46),"TRADE",IF(AND(S1587&lt;0.69,P1587&lt;0.11,Q1587&gt;=0.26),"TRADE",IF(AND(S1587&lt;0.69,P1587&lt;0.46,P1587&gt;=0.11,R1587&lt;0.84),"TRADE","NO TRADE")))</f>
        <v>NO TRADE</v>
      </c>
      <c r="I1587" s="1">
        <f>IF((C1588-B1588)&gt;500,1,0)</f>
        <v>0</v>
      </c>
      <c r="J1587" s="1">
        <f>STDEV(E1583:E1587)</f>
        <v>703.05561657666885</v>
      </c>
      <c r="K1587" s="1">
        <f>STDEV(E1580:E1587)</f>
        <v>753.25264922961173</v>
      </c>
      <c r="L1587" s="1">
        <f>IFERROR((E1587-D1587)/(C1587-D1587),0)</f>
        <v>0</v>
      </c>
      <c r="M1587" s="1">
        <f>D1587/E1587-1</f>
        <v>0</v>
      </c>
      <c r="N1587" s="1">
        <f>SUM(L1578:L1587)</f>
        <v>4.3940396880323531</v>
      </c>
      <c r="O1587" s="1">
        <f>SUM(M1578:M1587)</f>
        <v>-7.6625824269831222E-2</v>
      </c>
      <c r="P1587" s="1">
        <f>(J1587-$P$2)/($P$1-$P$2)</f>
        <v>0.19057130627869628</v>
      </c>
      <c r="Q1587" s="1">
        <f>(K1587-Q$2)/(Q$1-Q$2)</f>
        <v>0.17206121791696175</v>
      </c>
      <c r="R1587" s="1">
        <f>IFERROR((N1587-R$2)/(R$1-R$2),0)</f>
        <v>0.38598652511340698</v>
      </c>
      <c r="S1587" s="1">
        <f>IFERROR((O1587-S$2)/(S$1-S$2),0)</f>
        <v>0.7772935304001507</v>
      </c>
    </row>
    <row r="1588" spans="1:19" x14ac:dyDescent="0.25">
      <c r="A1588" s="2">
        <v>42156</v>
      </c>
      <c r="B1588" s="1">
        <v>52753</v>
      </c>
      <c r="C1588" s="1">
        <v>53233</v>
      </c>
      <c r="D1588" s="1">
        <v>52666</v>
      </c>
      <c r="E1588" s="1">
        <v>53031</v>
      </c>
      <c r="F1588" s="1">
        <f>IF((C1589-B1589)&gt;500,500,(E1589-B1589))</f>
        <v>500</v>
      </c>
      <c r="G1588" s="1">
        <f>(E1589-B1589)</f>
        <v>1201</v>
      </c>
      <c r="H1588" s="1" t="str">
        <f>IF(AND(S1588&lt;0.69,P1588&gt;=0.46),"TRADE",IF(AND(S1588&lt;0.69,P1588&lt;0.11,Q1588&gt;=0.26),"TRADE",IF(AND(S1588&lt;0.69,P1588&lt;0.46,P1588&gt;=0.11,R1588&lt;0.84),"TRADE","NO TRADE")))</f>
        <v>NO TRADE</v>
      </c>
      <c r="I1588" s="1">
        <f>IF((C1589-B1589)&gt;500,1,0)</f>
        <v>1</v>
      </c>
      <c r="J1588" s="1">
        <f>STDEV(E1584:E1588)</f>
        <v>622.33335118728769</v>
      </c>
      <c r="K1588" s="1">
        <f>STDEV(E1581:E1588)</f>
        <v>793.74715972495198</v>
      </c>
      <c r="L1588" s="1">
        <f>IFERROR((E1588-D1588)/(C1588-D1588),0)</f>
        <v>0.64373897707231043</v>
      </c>
      <c r="M1588" s="1">
        <f>D1588/E1588-1</f>
        <v>-6.8827666836378532E-3</v>
      </c>
      <c r="N1588" s="1">
        <f>SUM(L1579:L1588)</f>
        <v>4.8723024746284729</v>
      </c>
      <c r="O1588" s="1">
        <f>SUM(M1579:M1588)</f>
        <v>-7.8562323783872623E-2</v>
      </c>
      <c r="P1588" s="1">
        <f>(J1588-$P$2)/($P$1-$P$2)</f>
        <v>0.16646340969445422</v>
      </c>
      <c r="Q1588" s="1">
        <f>(K1588-Q$2)/(Q$1-Q$2)</f>
        <v>0.18345166983112152</v>
      </c>
      <c r="R1588" s="1">
        <f>IFERROR((N1588-R$2)/(R$1-R$2),0)</f>
        <v>0.46074473358174267</v>
      </c>
      <c r="S1588" s="1">
        <f>IFERROR((O1588-S$2)/(S$1-S$2),0)</f>
        <v>0.76889405053148685</v>
      </c>
    </row>
    <row r="1589" spans="1:19" x14ac:dyDescent="0.25">
      <c r="A1589" s="2">
        <v>42157</v>
      </c>
      <c r="B1589" s="1">
        <v>53035</v>
      </c>
      <c r="C1589" s="1">
        <v>54236</v>
      </c>
      <c r="D1589" s="1">
        <v>53035</v>
      </c>
      <c r="E1589" s="1">
        <v>54236</v>
      </c>
      <c r="F1589" s="1">
        <f>IF((C1590-B1590)&gt;500,500,(E1590-B1590))</f>
        <v>-731</v>
      </c>
      <c r="G1589" s="1">
        <f>(E1590-B1590)</f>
        <v>-731</v>
      </c>
      <c r="H1589" s="1" t="str">
        <f>IF(AND(S1589&lt;0.69,P1589&gt;=0.46),"TRADE",IF(AND(S1589&lt;0.69,P1589&lt;0.11,Q1589&gt;=0.26),"TRADE",IF(AND(S1589&lt;0.69,P1589&lt;0.46,P1589&gt;=0.11,R1589&lt;0.84),"TRADE","NO TRADE")))</f>
        <v>NO TRADE</v>
      </c>
      <c r="I1589" s="1">
        <f>IF((C1590-B1590)&gt;500,1,0)</f>
        <v>0</v>
      </c>
      <c r="J1589" s="1">
        <f>STDEV(E1585:E1589)</f>
        <v>701.48143239860599</v>
      </c>
      <c r="K1589" s="1">
        <f>STDEV(E1582:E1589)</f>
        <v>662.73900001648997</v>
      </c>
      <c r="L1589" s="1">
        <f>IFERROR((E1589-D1589)/(C1589-D1589),0)</f>
        <v>1</v>
      </c>
      <c r="M1589" s="1">
        <f>D1589/E1589-1</f>
        <v>-2.2143963419131163E-2</v>
      </c>
      <c r="N1589" s="1">
        <f>SUM(L1580:L1589)</f>
        <v>5.4739902383415533</v>
      </c>
      <c r="O1589" s="1">
        <f>SUM(M1580:M1589)</f>
        <v>-9.2201629461422852E-2</v>
      </c>
      <c r="P1589" s="1">
        <f>(J1589-$P$2)/($P$1-$P$2)</f>
        <v>0.19010117242917871</v>
      </c>
      <c r="Q1589" s="1">
        <f>(K1589-Q$2)/(Q$1-Q$2)</f>
        <v>0.146601189969326</v>
      </c>
      <c r="R1589" s="1">
        <f>IFERROR((N1589-R$2)/(R$1-R$2),0)</f>
        <v>0.55479574598153147</v>
      </c>
      <c r="S1589" s="1">
        <f>IFERROR((O1589-S$2)/(S$1-S$2),0)</f>
        <v>0.70973417332498712</v>
      </c>
    </row>
    <row r="1590" spans="1:19" x14ac:dyDescent="0.25">
      <c r="A1590" s="2">
        <v>42158</v>
      </c>
      <c r="B1590" s="1">
        <v>54254</v>
      </c>
      <c r="C1590" s="1">
        <v>54254</v>
      </c>
      <c r="D1590" s="1">
        <v>53462</v>
      </c>
      <c r="E1590" s="1">
        <v>53523</v>
      </c>
      <c r="F1590" s="1">
        <f>IF((C1591-B1591)&gt;500,500,(E1591-B1591))</f>
        <v>-545</v>
      </c>
      <c r="G1590" s="1">
        <f>(E1591-B1591)</f>
        <v>-545</v>
      </c>
      <c r="H1590" s="1" t="str">
        <f>IF(AND(S1590&lt;0.69,P1590&gt;=0.46),"TRADE",IF(AND(S1590&lt;0.69,P1590&lt;0.11,Q1590&gt;=0.26),"TRADE",IF(AND(S1590&lt;0.69,P1590&lt;0.46,P1590&gt;=0.11,R1590&lt;0.84),"TRADE","NO TRADE")))</f>
        <v>NO TRADE</v>
      </c>
      <c r="I1590" s="1">
        <f>IF((C1591-B1591)&gt;500,1,0)</f>
        <v>0</v>
      </c>
      <c r="J1590" s="1">
        <f>STDEV(E1586:E1590)</f>
        <v>619.72308332028422</v>
      </c>
      <c r="K1590" s="1">
        <f>STDEV(E1583:E1590)</f>
        <v>635.19838014816844</v>
      </c>
      <c r="L1590" s="1">
        <f>IFERROR((E1590-D1590)/(C1590-D1590),0)</f>
        <v>7.7020202020202017E-2</v>
      </c>
      <c r="M1590" s="1">
        <f>D1590/E1590-1</f>
        <v>-1.1396969527118772E-3</v>
      </c>
      <c r="N1590" s="1">
        <f>SUM(L1581:L1590)</f>
        <v>5.452828622179938</v>
      </c>
      <c r="O1590" s="1">
        <f>SUM(M1581:M1590)</f>
        <v>-9.1865943452075771E-2</v>
      </c>
      <c r="P1590" s="1">
        <f>(J1590-$P$2)/($P$1-$P$2)</f>
        <v>0.16568384698655272</v>
      </c>
      <c r="Q1590" s="1">
        <f>(K1590-Q$2)/(Q$1-Q$2)</f>
        <v>0.13885445831461524</v>
      </c>
      <c r="R1590" s="1">
        <f>IFERROR((N1590-R$2)/(R$1-R$2),0)</f>
        <v>0.5514879316232445</v>
      </c>
      <c r="S1590" s="1">
        <f>IFERROR((O1590-S$2)/(S$1-S$2),0)</f>
        <v>0.71119019634862246</v>
      </c>
    </row>
    <row r="1591" spans="1:19" x14ac:dyDescent="0.25">
      <c r="A1591" s="2">
        <v>42160</v>
      </c>
      <c r="B1591" s="1">
        <v>53518</v>
      </c>
      <c r="C1591" s="1">
        <v>53518</v>
      </c>
      <c r="D1591" s="1">
        <v>52808</v>
      </c>
      <c r="E1591" s="1">
        <v>52973</v>
      </c>
      <c r="F1591" s="1">
        <f>IF((C1592-B1592)&gt;500,500,(E1592-B1592))</f>
        <v>-165</v>
      </c>
      <c r="G1591" s="1">
        <f>(E1592-B1592)</f>
        <v>-165</v>
      </c>
      <c r="H1591" s="1" t="str">
        <f>IF(AND(S1591&lt;0.69,P1591&gt;=0.46),"TRADE",IF(AND(S1591&lt;0.69,P1591&lt;0.11,Q1591&gt;=0.26),"TRADE",IF(AND(S1591&lt;0.69,P1591&lt;0.46,P1591&gt;=0.11,R1591&lt;0.84),"TRADE","NO TRADE")))</f>
        <v>NO TRADE</v>
      </c>
      <c r="I1591" s="1">
        <f>IF((C1592-B1592)&gt;500,1,0)</f>
        <v>0</v>
      </c>
      <c r="J1591" s="1">
        <f>STDEV(E1587:E1591)</f>
        <v>590.89110671933463</v>
      </c>
      <c r="K1591" s="1">
        <f>STDEV(E1584:E1591)</f>
        <v>580.15193514901148</v>
      </c>
      <c r="L1591" s="1">
        <f>IFERROR((E1591-D1591)/(C1591-D1591),0)</f>
        <v>0.23239436619718309</v>
      </c>
      <c r="M1591" s="1">
        <f>D1591/E1591-1</f>
        <v>-3.1147943291865987E-3</v>
      </c>
      <c r="N1591" s="1">
        <f>SUM(L1582:L1591)</f>
        <v>4.685222988377121</v>
      </c>
      <c r="O1591" s="1">
        <f>SUM(M1582:M1591)</f>
        <v>-8.4347844763407842E-2</v>
      </c>
      <c r="P1591" s="1">
        <f>(J1591-$P$2)/($P$1-$P$2)</f>
        <v>0.15707310858789506</v>
      </c>
      <c r="Q1591" s="1">
        <f>(K1591-Q$2)/(Q$1-Q$2)</f>
        <v>0.12337078220299784</v>
      </c>
      <c r="R1591" s="1">
        <f>IFERROR((N1591-R$2)/(R$1-R$2),0)</f>
        <v>0.43150196658147788</v>
      </c>
      <c r="S1591" s="1">
        <f>IFERROR((O1591-S$2)/(S$1-S$2),0)</f>
        <v>0.74379961252880344</v>
      </c>
    </row>
    <row r="1592" spans="1:19" x14ac:dyDescent="0.25">
      <c r="A1592" s="2">
        <v>42163</v>
      </c>
      <c r="B1592" s="1">
        <v>52975</v>
      </c>
      <c r="C1592" s="1">
        <v>53325</v>
      </c>
      <c r="D1592" s="1">
        <v>52810</v>
      </c>
      <c r="E1592" s="1">
        <v>52810</v>
      </c>
      <c r="F1592" s="1">
        <f>IF((C1593-B1593)&gt;500,500,(E1593-B1593))</f>
        <v>6</v>
      </c>
      <c r="G1592" s="1">
        <f>(E1593-B1593)</f>
        <v>6</v>
      </c>
      <c r="H1592" s="1" t="str">
        <f>IF(AND(S1592&lt;0.69,P1592&gt;=0.46),"TRADE",IF(AND(S1592&lt;0.69,P1592&lt;0.11,Q1592&gt;=0.26),"TRADE",IF(AND(S1592&lt;0.69,P1592&lt;0.46,P1592&gt;=0.11,R1592&lt;0.84),"TRADE","NO TRADE")))</f>
        <v>NO TRADE</v>
      </c>
      <c r="I1592" s="1">
        <f>IF((C1593-B1593)&gt;500,1,0)</f>
        <v>0</v>
      </c>
      <c r="J1592" s="1">
        <f>STDEV(E1588:E1592)</f>
        <v>579.68724326139863</v>
      </c>
      <c r="K1592" s="1">
        <f>STDEV(E1585:E1592)</f>
        <v>633.13380158879977</v>
      </c>
      <c r="L1592" s="1">
        <f>IFERROR((E1592-D1592)/(C1592-D1592),0)</f>
        <v>0</v>
      </c>
      <c r="M1592" s="1">
        <f>D1592/E1592-1</f>
        <v>0</v>
      </c>
      <c r="N1592" s="1">
        <f>SUM(L1583:L1592)</f>
        <v>4.3991470390100327</v>
      </c>
      <c r="O1592" s="1">
        <f>SUM(M1583:M1592)</f>
        <v>-7.8113591310661312E-2</v>
      </c>
      <c r="P1592" s="1">
        <f>(J1592-$P$2)/($P$1-$P$2)</f>
        <v>0.15372704811393539</v>
      </c>
      <c r="Q1592" s="1">
        <f>(K1592-Q$2)/(Q$1-Q$2)</f>
        <v>0.1382737257038037</v>
      </c>
      <c r="R1592" s="1">
        <f>IFERROR((N1592-R$2)/(R$1-R$2),0)</f>
        <v>0.38678486531425721</v>
      </c>
      <c r="S1592" s="1">
        <f>IFERROR((O1592-S$2)/(S$1-S$2),0)</f>
        <v>0.77084040752658267</v>
      </c>
    </row>
    <row r="1593" spans="1:19" x14ac:dyDescent="0.25">
      <c r="A1593" s="2">
        <v>42164</v>
      </c>
      <c r="B1593" s="1">
        <v>52810</v>
      </c>
      <c r="C1593" s="1">
        <v>53292</v>
      </c>
      <c r="D1593" s="1">
        <v>52688</v>
      </c>
      <c r="E1593" s="1">
        <v>52816</v>
      </c>
      <c r="F1593" s="1">
        <f>IF((C1594-B1594)&gt;500,500,(E1594-B1594))</f>
        <v>500</v>
      </c>
      <c r="G1593" s="1">
        <f>(E1594-B1594)</f>
        <v>1059</v>
      </c>
      <c r="H1593" s="1" t="str">
        <f>IF(AND(S1593&lt;0.69,P1593&gt;=0.46),"TRADE",IF(AND(S1593&lt;0.69,P1593&lt;0.11,Q1593&gt;=0.26),"TRADE",IF(AND(S1593&lt;0.69,P1593&lt;0.46,P1593&gt;=0.11,R1593&lt;0.84),"TRADE","NO TRADE")))</f>
        <v>NO TRADE</v>
      </c>
      <c r="I1593" s="1">
        <f>IF((C1594-B1594)&gt;500,1,0)</f>
        <v>1</v>
      </c>
      <c r="J1593" s="1">
        <f>STDEV(E1589:E1593)</f>
        <v>613.00024469815673</v>
      </c>
      <c r="K1593" s="1">
        <f>STDEV(E1586:E1593)</f>
        <v>575.52384523021408</v>
      </c>
      <c r="L1593" s="1">
        <f>IFERROR((E1593-D1593)/(C1593-D1593),0)</f>
        <v>0.2119205298013245</v>
      </c>
      <c r="M1593" s="1">
        <f>D1593/E1593-1</f>
        <v>-2.4235080278703913E-3</v>
      </c>
      <c r="N1593" s="1">
        <f>SUM(L1584:L1593)</f>
        <v>3.9001300688113565</v>
      </c>
      <c r="O1593" s="1">
        <f>SUM(M1584:M1593)</f>
        <v>-6.8872355431849663E-2</v>
      </c>
      <c r="P1593" s="1">
        <f>(J1593-$P$2)/($P$1-$P$2)</f>
        <v>0.16367605523946782</v>
      </c>
      <c r="Q1593" s="1">
        <f>(K1593-Q$2)/(Q$1-Q$2)</f>
        <v>0.12206897524127311</v>
      </c>
      <c r="R1593" s="1">
        <f>IFERROR((N1593-R$2)/(R$1-R$2),0)</f>
        <v>0.30878252908220266</v>
      </c>
      <c r="S1593" s="1">
        <f>IFERROR((O1593-S$2)/(S$1-S$2),0)</f>
        <v>0.81092385405617118</v>
      </c>
    </row>
    <row r="1594" spans="1:19" x14ac:dyDescent="0.25">
      <c r="A1594" s="2">
        <v>42165</v>
      </c>
      <c r="B1594" s="1">
        <v>52817</v>
      </c>
      <c r="C1594" s="1">
        <v>54102</v>
      </c>
      <c r="D1594" s="1">
        <v>52817</v>
      </c>
      <c r="E1594" s="1">
        <v>53876</v>
      </c>
      <c r="F1594" s="1">
        <f>IF((C1595-B1595)&gt;500,500,(E1595-B1595))</f>
        <v>-187</v>
      </c>
      <c r="G1594" s="1">
        <f>(E1595-B1595)</f>
        <v>-187</v>
      </c>
      <c r="H1594" s="1" t="str">
        <f>IF(AND(S1594&lt;0.69,P1594&gt;=0.46),"TRADE",IF(AND(S1594&lt;0.69,P1594&lt;0.11,Q1594&gt;=0.26),"TRADE",IF(AND(S1594&lt;0.69,P1594&lt;0.46,P1594&gt;=0.11,R1594&lt;0.84),"TRADE","NO TRADE")))</f>
        <v>NO TRADE</v>
      </c>
      <c r="I1594" s="1">
        <f>IF((C1595-B1595)&gt;500,1,0)</f>
        <v>0</v>
      </c>
      <c r="J1594" s="1">
        <f>STDEV(E1590:E1594)</f>
        <v>477.59533079794653</v>
      </c>
      <c r="K1594" s="1">
        <f>STDEV(E1587:E1594)</f>
        <v>558.73183895062118</v>
      </c>
      <c r="L1594" s="1">
        <f>IFERROR((E1594-D1594)/(C1594-D1594),0)</f>
        <v>0.824124513618677</v>
      </c>
      <c r="M1594" s="1">
        <f>D1594/E1594-1</f>
        <v>-1.9656247679857408E-2</v>
      </c>
      <c r="N1594" s="1">
        <f>SUM(L1585:L1594)</f>
        <v>4.646969002788186</v>
      </c>
      <c r="O1594" s="1">
        <f>SUM(M1585:M1594)</f>
        <v>-8.6999608146202667E-2</v>
      </c>
      <c r="P1594" s="1">
        <f>(J1594-$P$2)/($P$1-$P$2)</f>
        <v>0.12323705559595825</v>
      </c>
      <c r="Q1594" s="1">
        <f>(K1594-Q$2)/(Q$1-Q$2)</f>
        <v>0.11734565502501856</v>
      </c>
      <c r="R1594" s="1">
        <f>IFERROR((N1594-R$2)/(R$1-R$2),0)</f>
        <v>0.42552240992444418</v>
      </c>
      <c r="S1594" s="1">
        <f>IFERROR((O1594-S$2)/(S$1-S$2),0)</f>
        <v>0.7322977076800069</v>
      </c>
    </row>
    <row r="1595" spans="1:19" x14ac:dyDescent="0.25">
      <c r="A1595" s="2">
        <v>42166</v>
      </c>
      <c r="B1595" s="1">
        <v>53876</v>
      </c>
      <c r="C1595" s="1">
        <v>54271</v>
      </c>
      <c r="D1595" s="1">
        <v>53444</v>
      </c>
      <c r="E1595" s="1">
        <v>53689</v>
      </c>
      <c r="F1595" s="1">
        <f>IF((C1596-B1596)&gt;500,500,(E1596-B1596))</f>
        <v>-341</v>
      </c>
      <c r="G1595" s="1">
        <f>(E1596-B1596)</f>
        <v>-341</v>
      </c>
      <c r="H1595" s="1" t="str">
        <f>IF(AND(S1595&lt;0.69,P1595&gt;=0.46),"TRADE",IF(AND(S1595&lt;0.69,P1595&lt;0.11,Q1595&gt;=0.26),"TRADE",IF(AND(S1595&lt;0.69,P1595&lt;0.46,P1595&gt;=0.11,R1595&lt;0.84),"TRADE","NO TRADE")))</f>
        <v>NO TRADE</v>
      </c>
      <c r="I1595" s="1">
        <f>IF((C1596-B1596)&gt;500,1,0)</f>
        <v>0</v>
      </c>
      <c r="J1595" s="1">
        <f>STDEV(E1591:E1595)</f>
        <v>510.34370771079369</v>
      </c>
      <c r="K1595" s="1">
        <f>STDEV(E1588:E1595)</f>
        <v>537.74708606502793</v>
      </c>
      <c r="L1595" s="1">
        <f>IFERROR((E1595-D1595)/(C1595-D1595),0)</f>
        <v>0.2962515114873035</v>
      </c>
      <c r="M1595" s="1">
        <f>D1595/E1595-1</f>
        <v>-4.5633183706159652E-3</v>
      </c>
      <c r="N1595" s="1">
        <f>SUM(L1586:L1595)</f>
        <v>3.9924858556756626</v>
      </c>
      <c r="O1595" s="1">
        <f>SUM(M1586:M1595)</f>
        <v>-7.1281194825690952E-2</v>
      </c>
      <c r="P1595" s="1">
        <f>(J1595-$P$2)/($P$1-$P$2)</f>
        <v>0.13301743626427082</v>
      </c>
      <c r="Q1595" s="1">
        <f>(K1595-Q$2)/(Q$1-Q$2)</f>
        <v>0.11144298289118994</v>
      </c>
      <c r="R1595" s="1">
        <f>IFERROR((N1595-R$2)/(R$1-R$2),0)</f>
        <v>0.32321884602167955</v>
      </c>
      <c r="S1595" s="1">
        <f>IFERROR((O1595-S$2)/(S$1-S$2),0)</f>
        <v>0.80047562112416859</v>
      </c>
    </row>
    <row r="1596" spans="1:19" x14ac:dyDescent="0.25">
      <c r="A1596" s="2">
        <v>42167</v>
      </c>
      <c r="B1596" s="1">
        <v>53689</v>
      </c>
      <c r="C1596" s="1">
        <v>53689</v>
      </c>
      <c r="D1596" s="1">
        <v>53033</v>
      </c>
      <c r="E1596" s="1">
        <v>53348</v>
      </c>
      <c r="F1596" s="1">
        <f>IF((C1597-B1597)&gt;500,500,(E1597-B1597))</f>
        <v>-200</v>
      </c>
      <c r="G1596" s="1">
        <f>(E1597-B1597)</f>
        <v>-200</v>
      </c>
      <c r="H1596" s="1" t="str">
        <f>IF(AND(S1596&lt;0.69,P1596&gt;=0.46),"TRADE",IF(AND(S1596&lt;0.69,P1596&lt;0.11,Q1596&gt;=0.26),"TRADE",IF(AND(S1596&lt;0.69,P1596&lt;0.46,P1596&gt;=0.11,R1596&lt;0.84),"TRADE","NO TRADE")))</f>
        <v>NO TRADE</v>
      </c>
      <c r="I1596" s="1">
        <f>IF((C1597-B1597)&gt;500,1,0)</f>
        <v>0</v>
      </c>
      <c r="J1596" s="1">
        <f>STDEV(E1592:E1596)</f>
        <v>489.75830773964418</v>
      </c>
      <c r="K1596" s="1">
        <f>STDEV(E1589:E1596)</f>
        <v>520.67001820456574</v>
      </c>
      <c r="L1596" s="1">
        <f>IFERROR((E1596-D1596)/(C1596-D1596),0)</f>
        <v>0.48018292682926828</v>
      </c>
      <c r="M1596" s="1">
        <f>D1596/E1596-1</f>
        <v>-5.9046262277873129E-3</v>
      </c>
      <c r="N1596" s="1">
        <f>SUM(L1587:L1596)</f>
        <v>3.7656330270262686</v>
      </c>
      <c r="O1596" s="1">
        <f>SUM(M1587:M1596)</f>
        <v>-6.582892169079857E-2</v>
      </c>
      <c r="P1596" s="1">
        <f>(J1596-$P$2)/($P$1-$P$2)</f>
        <v>0.126869557593425</v>
      </c>
      <c r="Q1596" s="1">
        <f>(K1596-Q$2)/(Q$1-Q$2)</f>
        <v>0.10663947945529036</v>
      </c>
      <c r="R1596" s="1">
        <f>IFERROR((N1596-R$2)/(R$1-R$2),0)</f>
        <v>0.28775902867627406</v>
      </c>
      <c r="S1596" s="1">
        <f>IFERROR((O1596-S$2)/(S$1-S$2),0)</f>
        <v>0.82412461153336847</v>
      </c>
    </row>
    <row r="1597" spans="1:19" x14ac:dyDescent="0.25">
      <c r="A1597" s="2">
        <v>42170</v>
      </c>
      <c r="B1597" s="1">
        <v>53338</v>
      </c>
      <c r="C1597" s="1">
        <v>53338</v>
      </c>
      <c r="D1597" s="1">
        <v>52548</v>
      </c>
      <c r="E1597" s="1">
        <v>53138</v>
      </c>
      <c r="F1597" s="1">
        <f>IF((C1598-B1598)&gt;500,500,(E1598-B1598))</f>
        <v>500</v>
      </c>
      <c r="G1597" s="1">
        <f>(E1598-B1598)</f>
        <v>558</v>
      </c>
      <c r="H1597" s="1" t="str">
        <f>IF(AND(S1597&lt;0.69,P1597&gt;=0.46),"TRADE",IF(AND(S1597&lt;0.69,P1597&lt;0.11,Q1597&gt;=0.26),"TRADE",IF(AND(S1597&lt;0.69,P1597&lt;0.46,P1597&gt;=0.11,R1597&lt;0.84),"TRADE","NO TRADE")))</f>
        <v>NO TRADE</v>
      </c>
      <c r="I1597" s="1">
        <f>IF((C1598-B1598)&gt;500,1,0)</f>
        <v>1</v>
      </c>
      <c r="J1597" s="1">
        <f>STDEV(E1593:E1597)</f>
        <v>423.95848853396012</v>
      </c>
      <c r="K1597" s="1">
        <f>STDEV(E1590:E1597)</f>
        <v>402.88564045609058</v>
      </c>
      <c r="L1597" s="1">
        <f>IFERROR((E1597-D1597)/(C1597-D1597),0)</f>
        <v>0.74683544303797467</v>
      </c>
      <c r="M1597" s="1">
        <f>D1597/E1597-1</f>
        <v>-1.1103165343068988E-2</v>
      </c>
      <c r="N1597" s="1">
        <f>SUM(L1588:L1597)</f>
        <v>4.5124684700642437</v>
      </c>
      <c r="O1597" s="1">
        <f>SUM(M1588:M1597)</f>
        <v>-7.6932087033867558E-2</v>
      </c>
      <c r="P1597" s="1">
        <f>(J1597-$P$2)/($P$1-$P$2)</f>
        <v>0.10721828506012057</v>
      </c>
      <c r="Q1597" s="1">
        <f>(K1597-Q$2)/(Q$1-Q$2)</f>
        <v>7.3508635926817029E-2</v>
      </c>
      <c r="R1597" s="1">
        <f>IFERROR((N1597-R$2)/(R$1-R$2),0)</f>
        <v>0.40449836384291227</v>
      </c>
      <c r="S1597" s="1">
        <f>IFERROR((O1597-S$2)/(S$1-S$2),0)</f>
        <v>0.77596512938461115</v>
      </c>
    </row>
    <row r="1598" spans="1:19" x14ac:dyDescent="0.25">
      <c r="A1598" s="2">
        <v>42171</v>
      </c>
      <c r="B1598" s="1">
        <v>53144</v>
      </c>
      <c r="C1598" s="1">
        <v>53969</v>
      </c>
      <c r="D1598" s="1">
        <v>53107</v>
      </c>
      <c r="E1598" s="1">
        <v>53702</v>
      </c>
      <c r="F1598" s="1">
        <f>IF((C1599-B1599)&gt;500,500,(E1599-B1599))</f>
        <v>-449</v>
      </c>
      <c r="G1598" s="1">
        <f>(E1599-B1599)</f>
        <v>-449</v>
      </c>
      <c r="H1598" s="1" t="str">
        <f>IF(AND(S1598&lt;0.69,P1598&gt;=0.46),"TRADE",IF(AND(S1598&lt;0.69,P1598&lt;0.11,Q1598&gt;=0.26),"TRADE",IF(AND(S1598&lt;0.69,P1598&lt;0.46,P1598&gt;=0.11,R1598&lt;0.84),"TRADE","NO TRADE")))</f>
        <v>NO TRADE</v>
      </c>
      <c r="I1598" s="1">
        <f>IF((C1599-B1599)&gt;500,1,0)</f>
        <v>0</v>
      </c>
      <c r="J1598" s="1">
        <f>STDEV(E1594:E1598)</f>
        <v>299.68616918369787</v>
      </c>
      <c r="K1598" s="1">
        <f>STDEV(E1591:E1598)</f>
        <v>423.29422391523372</v>
      </c>
      <c r="L1598" s="1">
        <f>IFERROR((E1598-D1598)/(C1598-D1598),0)</f>
        <v>0.69025522041763343</v>
      </c>
      <c r="M1598" s="1">
        <f>D1598/E1598-1</f>
        <v>-1.1079661837547938E-2</v>
      </c>
      <c r="N1598" s="1">
        <f>SUM(L1589:L1598)</f>
        <v>4.5589847134095658</v>
      </c>
      <c r="O1598" s="1">
        <f>SUM(M1589:M1598)</f>
        <v>-8.1128982187777643E-2</v>
      </c>
      <c r="P1598" s="1">
        <f>(J1598-$P$2)/($P$1-$P$2)</f>
        <v>7.0104061261662395E-2</v>
      </c>
      <c r="Q1598" s="1">
        <f>(K1598-Q$2)/(Q$1-Q$2)</f>
        <v>7.9249240904724752E-2</v>
      </c>
      <c r="R1598" s="1">
        <f>IFERROR((N1598-R$2)/(R$1-R$2),0)</f>
        <v>0.4117694104612854</v>
      </c>
      <c r="S1598" s="1">
        <f>IFERROR((O1598-S$2)/(S$1-S$2),0)</f>
        <v>0.75776128471511695</v>
      </c>
    </row>
    <row r="1599" spans="1:19" x14ac:dyDescent="0.25">
      <c r="A1599" s="2">
        <v>42172</v>
      </c>
      <c r="B1599" s="1">
        <v>53698</v>
      </c>
      <c r="C1599" s="1">
        <v>53755</v>
      </c>
      <c r="D1599" s="1">
        <v>52965</v>
      </c>
      <c r="E1599" s="1">
        <v>53249</v>
      </c>
      <c r="F1599" s="1">
        <f>IF((C1600-B1600)&gt;500,500,(E1600-B1600))</f>
        <v>500</v>
      </c>
      <c r="G1599" s="1">
        <f>(E1600-B1600)</f>
        <v>988</v>
      </c>
      <c r="H1599" s="1" t="str">
        <f>IF(AND(S1599&lt;0.69,P1599&gt;=0.46),"TRADE",IF(AND(S1599&lt;0.69,P1599&lt;0.11,Q1599&gt;=0.26),"TRADE",IF(AND(S1599&lt;0.69,P1599&lt;0.46,P1599&gt;=0.11,R1599&lt;0.84),"TRADE","NO TRADE")))</f>
        <v>NO TRADE</v>
      </c>
      <c r="I1599" s="1">
        <f>IF((C1600-B1600)&gt;500,1,0)</f>
        <v>1</v>
      </c>
      <c r="J1599" s="1">
        <f>STDEV(E1595:E1599)</f>
        <v>257.72989737319961</v>
      </c>
      <c r="K1599" s="1">
        <f>STDEV(E1592:E1599)</f>
        <v>404.21140154980429</v>
      </c>
      <c r="L1599" s="1">
        <f>IFERROR((E1599-D1599)/(C1599-D1599),0)</f>
        <v>0.35949367088607592</v>
      </c>
      <c r="M1599" s="1">
        <f>D1599/E1599-1</f>
        <v>-5.3334334917087833E-3</v>
      </c>
      <c r="N1599" s="1">
        <f>SUM(L1590:L1599)</f>
        <v>3.9184783842956423</v>
      </c>
      <c r="O1599" s="1">
        <f>SUM(M1590:M1599)</f>
        <v>-6.4318452260355263E-2</v>
      </c>
      <c r="P1599" s="1">
        <f>(J1599-$P$2)/($P$1-$P$2)</f>
        <v>5.7573720878017758E-2</v>
      </c>
      <c r="Q1599" s="1">
        <f>(K1599-Q$2)/(Q$1-Q$2)</f>
        <v>7.3881551114650876E-2</v>
      </c>
      <c r="R1599" s="1">
        <f>IFERROR((N1599-R$2)/(R$1-R$2),0)</f>
        <v>0.31165059080989754</v>
      </c>
      <c r="S1599" s="1">
        <f>IFERROR((O1599-S$2)/(S$1-S$2),0)</f>
        <v>0.83067620500460204</v>
      </c>
    </row>
    <row r="1600" spans="1:19" x14ac:dyDescent="0.25">
      <c r="A1600" s="2">
        <v>42173</v>
      </c>
      <c r="B1600" s="1">
        <v>53251</v>
      </c>
      <c r="C1600" s="1">
        <v>54352</v>
      </c>
      <c r="D1600" s="1">
        <v>53214</v>
      </c>
      <c r="E1600" s="1">
        <v>54239</v>
      </c>
      <c r="F1600" s="1">
        <f>IF((C1601-B1601)&gt;500,500,(E1601-B1601))</f>
        <v>-487</v>
      </c>
      <c r="G1600" s="1">
        <f>(E1601-B1601)</f>
        <v>-487</v>
      </c>
      <c r="H1600" s="1" t="str">
        <f>IF(AND(S1600&lt;0.69,P1600&gt;=0.46),"TRADE",IF(AND(S1600&lt;0.69,P1600&lt;0.11,Q1600&gt;=0.26),"TRADE",IF(AND(S1600&lt;0.69,P1600&lt;0.46,P1600&gt;=0.11,R1600&lt;0.84),"TRADE","NO TRADE")))</f>
        <v>NO TRADE</v>
      </c>
      <c r="I1600" s="1">
        <f>IF((C1601-B1601)&gt;500,1,0)</f>
        <v>0</v>
      </c>
      <c r="J1600" s="1">
        <f>STDEV(E1596:E1600)</f>
        <v>446.62030853959163</v>
      </c>
      <c r="K1600" s="1">
        <f>STDEV(E1593:E1600)</f>
        <v>454.91300188686</v>
      </c>
      <c r="L1600" s="1">
        <f>IFERROR((E1600-D1600)/(C1600-D1600),0)</f>
        <v>0.90070298769771528</v>
      </c>
      <c r="M1600" s="1">
        <f>D1600/E1600-1</f>
        <v>-1.8897841036892293E-2</v>
      </c>
      <c r="N1600" s="1">
        <f>SUM(L1591:L1600)</f>
        <v>4.7421611699731558</v>
      </c>
      <c r="O1600" s="1">
        <f>SUM(M1591:M1600)</f>
        <v>-8.2076596344535679E-2</v>
      </c>
      <c r="P1600" s="1">
        <f>(J1600-$P$2)/($P$1-$P$2)</f>
        <v>0.11398629151374447</v>
      </c>
      <c r="Q1600" s="1">
        <f>(K1600-Q$2)/(Q$1-Q$2)</f>
        <v>8.8143092581527888E-2</v>
      </c>
      <c r="R1600" s="1">
        <f>IFERROR((N1600-R$2)/(R$1-R$2),0)</f>
        <v>0.44040208711951778</v>
      </c>
      <c r="S1600" s="1">
        <f>IFERROR((O1600-S$2)/(S$1-S$2),0)</f>
        <v>0.75365105077225425</v>
      </c>
    </row>
    <row r="1601" spans="1:19" x14ac:dyDescent="0.25">
      <c r="A1601" s="2">
        <v>42174</v>
      </c>
      <c r="B1601" s="1">
        <v>54236</v>
      </c>
      <c r="C1601" s="1">
        <v>54236</v>
      </c>
      <c r="D1601" s="1">
        <v>53479</v>
      </c>
      <c r="E1601" s="1">
        <v>53749</v>
      </c>
      <c r="F1601" s="1">
        <f>IF((C1602-B1602)&gt;500,500,(E1602-B1602))</f>
        <v>500</v>
      </c>
      <c r="G1601" s="1">
        <f>(E1602-B1602)</f>
        <v>114</v>
      </c>
      <c r="H1601" s="1" t="str">
        <f>IF(AND(S1601&lt;0.69,P1601&gt;=0.46),"TRADE",IF(AND(S1601&lt;0.69,P1601&lt;0.11,Q1601&gt;=0.26),"TRADE",IF(AND(S1601&lt;0.69,P1601&lt;0.46,P1601&gt;=0.11,R1601&lt;0.84),"TRADE","NO TRADE")))</f>
        <v>NO TRADE</v>
      </c>
      <c r="I1601" s="1">
        <f>IF((C1602-B1602)&gt;500,1,0)</f>
        <v>1</v>
      </c>
      <c r="J1601" s="1">
        <f>STDEV(E1597:E1601)</f>
        <v>440.56361629167696</v>
      </c>
      <c r="K1601" s="1">
        <f>STDEV(E1594:E1601)</f>
        <v>362.66070329480931</v>
      </c>
      <c r="L1601" s="1">
        <f>IFERROR((E1601-D1601)/(C1601-D1601),0)</f>
        <v>0.35667107001321002</v>
      </c>
      <c r="M1601" s="1">
        <f>D1601/E1601-1</f>
        <v>-5.0233492716144079E-3</v>
      </c>
      <c r="N1601" s="1">
        <f>SUM(L1592:L1601)</f>
        <v>4.8664378737891827</v>
      </c>
      <c r="O1601" s="1">
        <f>SUM(M1592:M1601)</f>
        <v>-8.3985151286963489E-2</v>
      </c>
      <c r="P1601" s="1">
        <f>(J1601-$P$2)/($P$1-$P$2)</f>
        <v>0.11217744596597673</v>
      </c>
      <c r="Q1601" s="1">
        <f>(K1601-Q$2)/(Q$1-Q$2)</f>
        <v>6.2194010638572161E-2</v>
      </c>
      <c r="R1601" s="1">
        <f>IFERROR((N1601-R$2)/(R$1-R$2),0)</f>
        <v>0.45982802614722201</v>
      </c>
      <c r="S1601" s="1">
        <f>IFERROR((O1601-S$2)/(S$1-S$2),0)</f>
        <v>0.74537277923078327</v>
      </c>
    </row>
    <row r="1602" spans="1:19" x14ac:dyDescent="0.25">
      <c r="A1602" s="2">
        <v>42177</v>
      </c>
      <c r="B1602" s="1">
        <v>53750</v>
      </c>
      <c r="C1602" s="1">
        <v>54342</v>
      </c>
      <c r="D1602" s="1">
        <v>53655</v>
      </c>
      <c r="E1602" s="1">
        <v>53864</v>
      </c>
      <c r="F1602" s="1">
        <f>IF((C1603-B1603)&gt;500,500,(E1603-B1603))</f>
        <v>-93</v>
      </c>
      <c r="G1602" s="1">
        <f>(E1603-B1603)</f>
        <v>-93</v>
      </c>
      <c r="H1602" s="1" t="str">
        <f>IF(AND(S1602&lt;0.69,P1602&gt;=0.46),"TRADE",IF(AND(S1602&lt;0.69,P1602&lt;0.11,Q1602&gt;=0.26),"TRADE",IF(AND(S1602&lt;0.69,P1602&lt;0.46,P1602&gt;=0.11,R1602&lt;0.84),"TRADE","NO TRADE")))</f>
        <v>NO TRADE</v>
      </c>
      <c r="I1602" s="1">
        <f>IF((C1603-B1603)&gt;500,1,0)</f>
        <v>0</v>
      </c>
      <c r="J1602" s="1">
        <f>STDEV(E1598:E1602)</f>
        <v>355.26792706350511</v>
      </c>
      <c r="K1602" s="1">
        <f>STDEV(E1595:E1602)</f>
        <v>361.49125656290579</v>
      </c>
      <c r="L1602" s="1">
        <f>IFERROR((E1602-D1602)/(C1602-D1602),0)</f>
        <v>0.3042212518195051</v>
      </c>
      <c r="M1602" s="1">
        <f>D1602/E1602-1</f>
        <v>-3.8801425813158597E-3</v>
      </c>
      <c r="N1602" s="1">
        <f>SUM(L1593:L1602)</f>
        <v>5.1706591256086876</v>
      </c>
      <c r="O1602" s="1">
        <f>SUM(M1593:M1602)</f>
        <v>-8.7865293868279348E-2</v>
      </c>
      <c r="P1602" s="1">
        <f>(J1602-$P$2)/($P$1-$P$2)</f>
        <v>8.6703685472816455E-2</v>
      </c>
      <c r="Q1602" s="1">
        <f>(K1602-Q$2)/(Q$1-Q$2)</f>
        <v>6.1865064156617501E-2</v>
      </c>
      <c r="R1602" s="1">
        <f>IFERROR((N1602-R$2)/(R$1-R$2),0)</f>
        <v>0.50738145577089555</v>
      </c>
      <c r="S1602" s="1">
        <f>IFERROR((O1602-S$2)/(S$1-S$2),0)</f>
        <v>0.72854283465140601</v>
      </c>
    </row>
    <row r="1603" spans="1:19" x14ac:dyDescent="0.25">
      <c r="A1603" s="2">
        <v>42178</v>
      </c>
      <c r="B1603" s="1">
        <v>53865</v>
      </c>
      <c r="C1603" s="1">
        <v>54361</v>
      </c>
      <c r="D1603" s="1">
        <v>53772</v>
      </c>
      <c r="E1603" s="1">
        <v>53772</v>
      </c>
      <c r="F1603" s="1">
        <f>IF((C1604-B1604)&gt;500,500,(E1604-B1604))</f>
        <v>71</v>
      </c>
      <c r="G1603" s="1">
        <f>(E1604-B1604)</f>
        <v>71</v>
      </c>
      <c r="H1603" s="1" t="str">
        <f>IF(AND(S1603&lt;0.69,P1603&gt;=0.46),"TRADE",IF(AND(S1603&lt;0.69,P1603&lt;0.11,Q1603&gt;=0.26),"TRADE",IF(AND(S1603&lt;0.69,P1603&lt;0.46,P1603&gt;=0.11,R1603&lt;0.84),"TRADE","NO TRADE")))</f>
        <v>NO TRADE</v>
      </c>
      <c r="I1603" s="1">
        <f>IF((C1604-B1604)&gt;500,1,0)</f>
        <v>0</v>
      </c>
      <c r="J1603" s="1">
        <f>STDEV(E1599:E1603)</f>
        <v>353.75740274939835</v>
      </c>
      <c r="K1603" s="1">
        <f>STDEV(E1596:E1603)</f>
        <v>364.85611156023839</v>
      </c>
      <c r="L1603" s="1">
        <f>IFERROR((E1603-D1603)/(C1603-D1603),0)</f>
        <v>0</v>
      </c>
      <c r="M1603" s="1">
        <f>D1603/E1603-1</f>
        <v>0</v>
      </c>
      <c r="N1603" s="1">
        <f>SUM(L1594:L1603)</f>
        <v>4.9587385958073629</v>
      </c>
      <c r="O1603" s="1">
        <f>SUM(M1594:M1603)</f>
        <v>-8.5441785840408957E-2</v>
      </c>
      <c r="P1603" s="1">
        <f>(J1603-$P$2)/($P$1-$P$2)</f>
        <v>8.6252563793106266E-2</v>
      </c>
      <c r="Q1603" s="1">
        <f>(K1603-Q$2)/(Q$1-Q$2)</f>
        <v>6.2811543533115896E-2</v>
      </c>
      <c r="R1603" s="1">
        <f>IFERROR((N1603-R$2)/(R$1-R$2),0)</f>
        <v>0.47425573579095831</v>
      </c>
      <c r="S1603" s="1">
        <f>IFERROR((O1603-S$2)/(S$1-S$2),0)</f>
        <v>0.73905469212621622</v>
      </c>
    </row>
    <row r="1604" spans="1:19" x14ac:dyDescent="0.25">
      <c r="A1604" s="2">
        <v>42179</v>
      </c>
      <c r="B1604" s="1">
        <v>53772</v>
      </c>
      <c r="C1604" s="1">
        <v>54236</v>
      </c>
      <c r="D1604" s="1">
        <v>53628</v>
      </c>
      <c r="E1604" s="1">
        <v>53843</v>
      </c>
      <c r="F1604" s="1">
        <f>IF((C1605-B1605)&gt;500,500,(E1605-B1605))</f>
        <v>-664</v>
      </c>
      <c r="G1604" s="1">
        <f>(E1605-B1605)</f>
        <v>-664</v>
      </c>
      <c r="H1604" s="1" t="str">
        <f>IF(AND(S1604&lt;0.69,P1604&gt;=0.46),"TRADE",IF(AND(S1604&lt;0.69,P1604&lt;0.11,Q1604&gt;=0.26),"TRADE",IF(AND(S1604&lt;0.69,P1604&lt;0.46,P1604&gt;=0.11,R1604&lt;0.84),"TRADE","NO TRADE")))</f>
        <v>NO TRADE</v>
      </c>
      <c r="I1604" s="1">
        <f>IF((C1605-B1605)&gt;500,1,0)</f>
        <v>0</v>
      </c>
      <c r="J1604" s="1">
        <f>STDEV(E1600:E1604)</f>
        <v>199.01834086334856</v>
      </c>
      <c r="K1604" s="1">
        <f>STDEV(E1597:E1604)</f>
        <v>351.41713105652661</v>
      </c>
      <c r="L1604" s="1">
        <f>IFERROR((E1604-D1604)/(C1604-D1604),0)</f>
        <v>0.35361842105263158</v>
      </c>
      <c r="M1604" s="1">
        <f>D1604/E1604-1</f>
        <v>-3.9930910239028838E-3</v>
      </c>
      <c r="N1604" s="1">
        <f>SUM(L1595:L1604)</f>
        <v>4.4882325032413179</v>
      </c>
      <c r="O1604" s="1">
        <f>SUM(M1595:M1604)</f>
        <v>-6.9778629184454433E-2</v>
      </c>
      <c r="P1604" s="1">
        <f>(J1604-$P$2)/($P$1-$P$2)</f>
        <v>4.0039374860697384E-2</v>
      </c>
      <c r="Q1604" s="1">
        <f>(K1604-Q$2)/(Q$1-Q$2)</f>
        <v>5.9031375324378695E-2</v>
      </c>
      <c r="R1604" s="1">
        <f>IFERROR((N1604-R$2)/(R$1-R$2),0)</f>
        <v>0.40070999161124626</v>
      </c>
      <c r="S1604" s="1">
        <f>IFERROR((O1604-S$2)/(S$1-S$2),0)</f>
        <v>0.80699293226388225</v>
      </c>
    </row>
    <row r="1605" spans="1:19" x14ac:dyDescent="0.25">
      <c r="A1605" s="2">
        <v>42180</v>
      </c>
      <c r="B1605" s="1">
        <v>53840</v>
      </c>
      <c r="C1605" s="1">
        <v>53840</v>
      </c>
      <c r="D1605" s="1">
        <v>52879</v>
      </c>
      <c r="E1605" s="1">
        <v>53176</v>
      </c>
      <c r="F1605" s="1">
        <f>IF((C1606-B1606)&gt;500,500,(E1606-B1606))</f>
        <v>500</v>
      </c>
      <c r="G1605" s="1">
        <f>(E1606-B1606)</f>
        <v>836</v>
      </c>
      <c r="H1605" s="1" t="str">
        <f>IF(AND(S1605&lt;0.69,P1605&gt;=0.46),"TRADE",IF(AND(S1605&lt;0.69,P1605&lt;0.11,Q1605&gt;=0.26),"TRADE",IF(AND(S1605&lt;0.69,P1605&lt;0.46,P1605&gt;=0.11,R1605&lt;0.84),"TRADE","NO TRADE")))</f>
        <v>NO TRADE</v>
      </c>
      <c r="I1605" s="1">
        <f>IF((C1606-B1606)&gt;500,1,0)</f>
        <v>1</v>
      </c>
      <c r="J1605" s="1">
        <f>STDEV(E1601:E1605)</f>
        <v>286.20918923053466</v>
      </c>
      <c r="K1605" s="1">
        <f>STDEV(E1598:E1605)</f>
        <v>342.97594667848062</v>
      </c>
      <c r="L1605" s="1">
        <f>IFERROR((E1605-D1605)/(C1605-D1605),0)</f>
        <v>0.30905306971904267</v>
      </c>
      <c r="M1605" s="1">
        <f>D1605/E1605-1</f>
        <v>-5.5852264179329092E-3</v>
      </c>
      <c r="N1605" s="1">
        <f>SUM(L1596:L1605)</f>
        <v>4.5010340614730566</v>
      </c>
      <c r="O1605" s="1">
        <f>SUM(M1596:M1605)</f>
        <v>-7.0800537231771377E-2</v>
      </c>
      <c r="P1605" s="1">
        <f>(J1605-$P$2)/($P$1-$P$2)</f>
        <v>6.6079129139012843E-2</v>
      </c>
      <c r="Q1605" s="1">
        <f>(K1605-Q$2)/(Q$1-Q$2)</f>
        <v>5.6657006463499304E-2</v>
      </c>
      <c r="R1605" s="1">
        <f>IFERROR((N1605-R$2)/(R$1-R$2),0)</f>
        <v>0.40271102866834019</v>
      </c>
      <c r="S1605" s="1">
        <f>IFERROR((O1605-S$2)/(S$1-S$2),0)</f>
        <v>0.8025604518997892</v>
      </c>
    </row>
    <row r="1606" spans="1:19" x14ac:dyDescent="0.25">
      <c r="A1606" s="2">
        <v>42181</v>
      </c>
      <c r="B1606" s="1">
        <v>53181</v>
      </c>
      <c r="C1606" s="1">
        <v>54076</v>
      </c>
      <c r="D1606" s="1">
        <v>53151</v>
      </c>
      <c r="E1606" s="1">
        <v>54017</v>
      </c>
      <c r="F1606" s="1">
        <f>IF((C1607-B1607)&gt;500,500,(E1607-B1607))</f>
        <v>-999</v>
      </c>
      <c r="G1606" s="1">
        <f>(E1607-B1607)</f>
        <v>-999</v>
      </c>
      <c r="H1606" s="1" t="str">
        <f>IF(AND(S1606&lt;0.69,P1606&gt;=0.46),"TRADE",IF(AND(S1606&lt;0.69,P1606&lt;0.11,Q1606&gt;=0.26),"TRADE",IF(AND(S1606&lt;0.69,P1606&lt;0.46,P1606&gt;=0.11,R1606&lt;0.84),"TRADE","NO TRADE")))</f>
        <v>NO TRADE</v>
      </c>
      <c r="I1606" s="1">
        <f>IF((C1607-B1607)&gt;500,1,0)</f>
        <v>0</v>
      </c>
      <c r="J1606" s="1">
        <f>STDEV(E1602:E1606)</f>
        <v>324.68338423762924</v>
      </c>
      <c r="K1606" s="1">
        <f>STDEV(E1599:E1606)</f>
        <v>360.94753773921218</v>
      </c>
      <c r="L1606" s="1">
        <f>IFERROR((E1606-D1606)/(C1606-D1606),0)</f>
        <v>0.9362162162162162</v>
      </c>
      <c r="M1606" s="1">
        <f>D1606/E1606-1</f>
        <v>-1.603198992909638E-2</v>
      </c>
      <c r="N1606" s="1">
        <f>SUM(L1597:L1606)</f>
        <v>4.9570673508600054</v>
      </c>
      <c r="O1606" s="1">
        <f>SUM(M1597:M1606)</f>
        <v>-8.0927900933080443E-2</v>
      </c>
      <c r="P1606" s="1">
        <f>(J1606-$P$2)/($P$1-$P$2)</f>
        <v>7.7569539002002308E-2</v>
      </c>
      <c r="Q1606" s="1">
        <f>(K1606-Q$2)/(Q$1-Q$2)</f>
        <v>6.1712124831253434E-2</v>
      </c>
      <c r="R1606" s="1">
        <f>IFERROR((N1606-R$2)/(R$1-R$2),0)</f>
        <v>0.47399450016552858</v>
      </c>
      <c r="S1606" s="1">
        <f>IFERROR((O1606-S$2)/(S$1-S$2),0)</f>
        <v>0.75863346564702427</v>
      </c>
    </row>
    <row r="1607" spans="1:19" x14ac:dyDescent="0.25">
      <c r="A1607" s="2">
        <v>42184</v>
      </c>
      <c r="B1607" s="1">
        <v>54013</v>
      </c>
      <c r="C1607" s="1">
        <v>54013</v>
      </c>
      <c r="D1607" s="1">
        <v>52647</v>
      </c>
      <c r="E1607" s="1">
        <v>53014</v>
      </c>
      <c r="F1607" s="1">
        <f>IF((C1608-B1608)&gt;500,500,(E1608-B1608))</f>
        <v>67</v>
      </c>
      <c r="G1607" s="1">
        <f>(E1608-B1608)</f>
        <v>67</v>
      </c>
      <c r="H1607" s="1" t="str">
        <f>IF(AND(S1607&lt;0.69,P1607&gt;=0.46),"TRADE",IF(AND(S1607&lt;0.69,P1607&lt;0.11,Q1607&gt;=0.26),"TRADE",IF(AND(S1607&lt;0.69,P1607&lt;0.46,P1607&gt;=0.11,R1607&lt;0.84),"TRADE","NO TRADE")))</f>
        <v>NO TRADE</v>
      </c>
      <c r="I1607" s="1">
        <f>IF((C1608-B1608)&gt;500,1,0)</f>
        <v>0</v>
      </c>
      <c r="J1607" s="1">
        <f>STDEV(E1603:E1607)</f>
        <v>441.40604889375948</v>
      </c>
      <c r="K1607" s="1">
        <f>STDEV(E1600:E1607)</f>
        <v>412.38461589706691</v>
      </c>
      <c r="L1607" s="1">
        <f>IFERROR((E1607-D1607)/(C1607-D1607),0)</f>
        <v>0.26866764275256222</v>
      </c>
      <c r="M1607" s="1">
        <f>D1607/E1607-1</f>
        <v>-6.9226996642396399E-3</v>
      </c>
      <c r="N1607" s="1">
        <f>SUM(L1598:L1607)</f>
        <v>4.4788995505745914</v>
      </c>
      <c r="O1607" s="1">
        <f>SUM(M1598:M1607)</f>
        <v>-7.6747435254251095E-2</v>
      </c>
      <c r="P1607" s="1">
        <f>(J1607-$P$2)/($P$1-$P$2)</f>
        <v>0.11242904046660469</v>
      </c>
      <c r="Q1607" s="1">
        <f>(K1607-Q$2)/(Q$1-Q$2)</f>
        <v>7.6180544332937306E-2</v>
      </c>
      <c r="R1607" s="1">
        <f>IFERROR((N1607-R$2)/(R$1-R$2),0)</f>
        <v>0.39925113919655181</v>
      </c>
      <c r="S1607" s="1">
        <f>IFERROR((O1607-S$2)/(S$1-S$2),0)</f>
        <v>0.77676604820455164</v>
      </c>
    </row>
    <row r="1608" spans="1:19" x14ac:dyDescent="0.25">
      <c r="A1608" s="2">
        <v>42185</v>
      </c>
      <c r="B1608" s="1">
        <v>53014</v>
      </c>
      <c r="C1608" s="1">
        <v>53345</v>
      </c>
      <c r="D1608" s="1">
        <v>52813</v>
      </c>
      <c r="E1608" s="1">
        <v>53081</v>
      </c>
      <c r="F1608" s="1">
        <f>IF((C1609-B1609)&gt;500,500,(E1609-B1609))</f>
        <v>-323</v>
      </c>
      <c r="G1608" s="1">
        <f>(E1609-B1609)</f>
        <v>-323</v>
      </c>
      <c r="H1608" s="1" t="str">
        <f>IF(AND(S1608&lt;0.69,P1608&gt;=0.46),"TRADE",IF(AND(S1608&lt;0.69,P1608&lt;0.11,Q1608&gt;=0.26),"TRADE",IF(AND(S1608&lt;0.69,P1608&lt;0.46,P1608&gt;=0.11,R1608&lt;0.84),"TRADE","NO TRADE")))</f>
        <v>NO TRADE</v>
      </c>
      <c r="I1608" s="1">
        <f>IF((C1609-B1609)&gt;500,1,0)</f>
        <v>0</v>
      </c>
      <c r="J1608" s="1">
        <f>STDEV(E1604:E1608)</f>
        <v>467.55716228072049</v>
      </c>
      <c r="K1608" s="1">
        <f>STDEV(E1601:E1608)</f>
        <v>403.00124069287926</v>
      </c>
      <c r="L1608" s="1">
        <f>IFERROR((E1608-D1608)/(C1608-D1608),0)</f>
        <v>0.50375939849624063</v>
      </c>
      <c r="M1608" s="1">
        <f>D1608/E1608-1</f>
        <v>-5.0488875492172847E-3</v>
      </c>
      <c r="N1608" s="1">
        <f>SUM(L1599:L1608)</f>
        <v>4.2924037286531993</v>
      </c>
      <c r="O1608" s="1">
        <f>SUM(M1599:M1608)</f>
        <v>-7.0716660965920441E-2</v>
      </c>
      <c r="P1608" s="1">
        <f>(J1608-$P$2)/($P$1-$P$2)</f>
        <v>0.12023913268904843</v>
      </c>
      <c r="Q1608" s="1">
        <f>(K1608-Q$2)/(Q$1-Q$2)</f>
        <v>7.3541152406762095E-2</v>
      </c>
      <c r="R1608" s="1">
        <f>IFERROR((N1608-R$2)/(R$1-R$2),0)</f>
        <v>0.37009960592986935</v>
      </c>
      <c r="S1608" s="1">
        <f>IFERROR((O1608-S$2)/(S$1-S$2),0)</f>
        <v>0.80292426144446771</v>
      </c>
    </row>
    <row r="1609" spans="1:19" x14ac:dyDescent="0.25">
      <c r="A1609" s="2">
        <v>42186</v>
      </c>
      <c r="B1609" s="1">
        <v>53081</v>
      </c>
      <c r="C1609" s="1">
        <v>53456</v>
      </c>
      <c r="D1609" s="1">
        <v>52603</v>
      </c>
      <c r="E1609" s="1">
        <v>52758</v>
      </c>
      <c r="F1609" s="1">
        <f>IF((C1610-B1610)&gt;500,500,(E1610-B1610))</f>
        <v>500</v>
      </c>
      <c r="G1609" s="1">
        <f>(E1610-B1610)</f>
        <v>348</v>
      </c>
      <c r="H1609" s="1" t="str">
        <f>IF(AND(S1609&lt;0.69,P1609&gt;=0.46),"TRADE",IF(AND(S1609&lt;0.69,P1609&lt;0.11,Q1609&gt;=0.26),"TRADE",IF(AND(S1609&lt;0.69,P1609&lt;0.46,P1609&gt;=0.11,R1609&lt;0.84),"TRADE","NO TRADE")))</f>
        <v>NO TRADE</v>
      </c>
      <c r="I1609" s="1">
        <f>IF((C1610-B1610)&gt;500,1,0)</f>
        <v>1</v>
      </c>
      <c r="J1609" s="1">
        <f>STDEV(E1605:E1609)</f>
        <v>477.43135632256082</v>
      </c>
      <c r="K1609" s="1">
        <f>STDEV(E1602:E1609)</f>
        <v>482.62849880331652</v>
      </c>
      <c r="L1609" s="1">
        <f>IFERROR((E1609-D1609)/(C1609-D1609),0)</f>
        <v>0.1817116060961313</v>
      </c>
      <c r="M1609" s="1">
        <f>D1609/E1609-1</f>
        <v>-2.9379430607680002E-3</v>
      </c>
      <c r="N1609" s="1">
        <f>SUM(L1600:L1609)</f>
        <v>4.1146216638632547</v>
      </c>
      <c r="O1609" s="1">
        <f>SUM(M1600:M1609)</f>
        <v>-6.8321170534979658E-2</v>
      </c>
      <c r="P1609" s="1">
        <f>(J1609-$P$2)/($P$1-$P$2)</f>
        <v>0.12318808422881455</v>
      </c>
      <c r="Q1609" s="1">
        <f>(K1609-Q$2)/(Q$1-Q$2)</f>
        <v>9.5939014326038644E-2</v>
      </c>
      <c r="R1609" s="1">
        <f>IFERROR((N1609-R$2)/(R$1-R$2),0)</f>
        <v>0.34231013739084737</v>
      </c>
      <c r="S1609" s="1">
        <f>IFERROR((O1609-S$2)/(S$1-S$2),0)</f>
        <v>0.81331459384804916</v>
      </c>
    </row>
    <row r="1610" spans="1:19" x14ac:dyDescent="0.25">
      <c r="A1610" s="2">
        <v>42187</v>
      </c>
      <c r="B1610" s="1">
        <v>52758</v>
      </c>
      <c r="C1610" s="1">
        <v>53357</v>
      </c>
      <c r="D1610" s="1">
        <v>52758</v>
      </c>
      <c r="E1610" s="1">
        <v>53106</v>
      </c>
      <c r="F1610" s="1">
        <f>IF((C1611-B1611)&gt;500,500,(E1611-B1611))</f>
        <v>-587</v>
      </c>
      <c r="G1610" s="1">
        <f>(E1611-B1611)</f>
        <v>-587</v>
      </c>
      <c r="H1610" s="1" t="str">
        <f>IF(AND(S1610&lt;0.69,P1610&gt;=0.46),"TRADE",IF(AND(S1610&lt;0.69,P1610&lt;0.11,Q1610&gt;=0.26),"TRADE",IF(AND(S1610&lt;0.69,P1610&lt;0.46,P1610&gt;=0.11,R1610&lt;0.84),"TRADE","NO TRADE")))</f>
        <v>NO TRADE</v>
      </c>
      <c r="I1610" s="1">
        <f>IF((C1611-B1611)&gt;500,1,0)</f>
        <v>0</v>
      </c>
      <c r="J1610" s="1">
        <f>STDEV(E1606:E1610)</f>
        <v>479.66936529238552</v>
      </c>
      <c r="K1610" s="1">
        <f>STDEV(E1603:E1610)</f>
        <v>461.58405441015213</v>
      </c>
      <c r="L1610" s="1">
        <f>IFERROR((E1610-D1610)/(C1610-D1610),0)</f>
        <v>0.58096828046744575</v>
      </c>
      <c r="M1610" s="1">
        <f>D1610/E1610-1</f>
        <v>-6.5529318721048169E-3</v>
      </c>
      <c r="N1610" s="1">
        <f>SUM(L1601:L1610)</f>
        <v>3.7948869566329853</v>
      </c>
      <c r="O1610" s="1">
        <f>SUM(M1601:M1610)</f>
        <v>-5.5976261370192182E-2</v>
      </c>
      <c r="P1610" s="1">
        <f>(J1610-$P$2)/($P$1-$P$2)</f>
        <v>0.12385647093152766</v>
      </c>
      <c r="Q1610" s="1">
        <f>(K1610-Q$2)/(Q$1-Q$2)</f>
        <v>9.0019551935003397E-2</v>
      </c>
      <c r="R1610" s="1">
        <f>IFERROR((N1610-R$2)/(R$1-R$2),0)</f>
        <v>0.29233176866221783</v>
      </c>
      <c r="S1610" s="1">
        <f>IFERROR((O1610-S$2)/(S$1-S$2),0)</f>
        <v>0.86686008418164462</v>
      </c>
    </row>
    <row r="1611" spans="1:19" x14ac:dyDescent="0.25">
      <c r="A1611" s="2">
        <v>42188</v>
      </c>
      <c r="B1611" s="1">
        <v>53106</v>
      </c>
      <c r="C1611" s="1">
        <v>53106</v>
      </c>
      <c r="D1611" s="1">
        <v>52370</v>
      </c>
      <c r="E1611" s="1">
        <v>52519</v>
      </c>
      <c r="F1611" s="1">
        <f>IF((C1612-B1612)&gt;500,500,(E1612-B1612))</f>
        <v>-362</v>
      </c>
      <c r="G1611" s="1">
        <f>(E1612-B1612)</f>
        <v>-362</v>
      </c>
      <c r="H1611" s="1" t="str">
        <f>IF(AND(S1611&lt;0.69,P1611&gt;=0.46),"TRADE",IF(AND(S1611&lt;0.69,P1611&lt;0.11,Q1611&gt;=0.26),"TRADE",IF(AND(S1611&lt;0.69,P1611&lt;0.46,P1611&gt;=0.11,R1611&lt;0.84),"TRADE","NO TRADE")))</f>
        <v>NO TRADE</v>
      </c>
      <c r="I1611" s="1">
        <f>IF((C1612-B1612)&gt;500,1,0)</f>
        <v>0</v>
      </c>
      <c r="J1611" s="1">
        <f>STDEV(E1607:E1611)</f>
        <v>251.70478739984267</v>
      </c>
      <c r="K1611" s="1">
        <f>STDEV(E1604:E1611)</f>
        <v>506.7131479305765</v>
      </c>
      <c r="L1611" s="1">
        <f>IFERROR((E1611-D1611)/(C1611-D1611),0)</f>
        <v>0.20244565217391305</v>
      </c>
      <c r="M1611" s="1">
        <f>D1611/E1611-1</f>
        <v>-2.8370684894990505E-3</v>
      </c>
      <c r="N1611" s="1">
        <f>SUM(L1602:L1611)</f>
        <v>3.6406615387936885</v>
      </c>
      <c r="O1611" s="1">
        <f>SUM(M1602:M1611)</f>
        <v>-5.3789980588076824E-2</v>
      </c>
      <c r="P1611" s="1">
        <f>(J1611-$P$2)/($P$1-$P$2)</f>
        <v>5.5774307451675997E-2</v>
      </c>
      <c r="Q1611" s="1">
        <f>(K1611-Q$2)/(Q$1-Q$2)</f>
        <v>0.10271363721683846</v>
      </c>
      <c r="R1611" s="1">
        <f>IFERROR((N1611-R$2)/(R$1-R$2),0)</f>
        <v>0.26822448651299474</v>
      </c>
      <c r="S1611" s="1">
        <f>IFERROR((O1611-S$2)/(S$1-S$2),0)</f>
        <v>0.8763429791080164</v>
      </c>
    </row>
    <row r="1612" spans="1:19" x14ac:dyDescent="0.25">
      <c r="A1612" s="2">
        <v>42191</v>
      </c>
      <c r="B1612" s="1">
        <v>52511</v>
      </c>
      <c r="C1612" s="1">
        <v>52679</v>
      </c>
      <c r="D1612" s="1">
        <v>51683</v>
      </c>
      <c r="E1612" s="1">
        <v>52149</v>
      </c>
      <c r="F1612" s="1">
        <f>IF((C1613-B1613)&gt;500,500,(E1613-B1613))</f>
        <v>195</v>
      </c>
      <c r="G1612" s="1">
        <f>(E1613-B1613)</f>
        <v>195</v>
      </c>
      <c r="H1612" s="1" t="str">
        <f>IF(AND(S1612&lt;0.69,P1612&gt;=0.46),"TRADE",IF(AND(S1612&lt;0.69,P1612&lt;0.11,Q1612&gt;=0.26),"TRADE",IF(AND(S1612&lt;0.69,P1612&lt;0.46,P1612&gt;=0.11,R1612&lt;0.84),"TRADE","NO TRADE")))</f>
        <v>NO TRADE</v>
      </c>
      <c r="I1612" s="1">
        <f>IF((C1613-B1613)&gt;500,1,0)</f>
        <v>0</v>
      </c>
      <c r="J1612" s="1">
        <f>STDEV(E1608:E1612)</f>
        <v>402.23413579655318</v>
      </c>
      <c r="K1612" s="1">
        <f>STDEV(E1605:E1612)</f>
        <v>546.85255260052895</v>
      </c>
      <c r="L1612" s="1">
        <f>IFERROR((E1612-D1612)/(C1612-D1612),0)</f>
        <v>0.46787148594377509</v>
      </c>
      <c r="M1612" s="1">
        <f>D1612/E1612-1</f>
        <v>-8.9359335749487068E-3</v>
      </c>
      <c r="N1612" s="1">
        <f>SUM(L1603:L1612)</f>
        <v>3.8043117729179587</v>
      </c>
      <c r="O1612" s="1">
        <f>SUM(M1603:M1612)</f>
        <v>-5.8845771581709672E-2</v>
      </c>
      <c r="P1612" s="1">
        <f>(J1612-$P$2)/($P$1-$P$2)</f>
        <v>0.10073025543624063</v>
      </c>
      <c r="Q1612" s="1">
        <f>(K1612-Q$2)/(Q$1-Q$2)</f>
        <v>0.11400420359641492</v>
      </c>
      <c r="R1612" s="1">
        <f>IFERROR((N1612-R$2)/(R$1-R$2),0)</f>
        <v>0.29380498046199516</v>
      </c>
      <c r="S1612" s="1">
        <f>IFERROR((O1612-S$2)/(S$1-S$2),0)</f>
        <v>0.85441371222038054</v>
      </c>
    </row>
    <row r="1613" spans="1:19" x14ac:dyDescent="0.25">
      <c r="A1613" s="2">
        <v>42192</v>
      </c>
      <c r="B1613" s="1">
        <v>52149</v>
      </c>
      <c r="C1613" s="1">
        <v>52388</v>
      </c>
      <c r="D1613" s="1">
        <v>51130</v>
      </c>
      <c r="E1613" s="1">
        <v>52344</v>
      </c>
      <c r="F1613" s="1">
        <f>IF((C1614-B1614)&gt;500,500,(E1614-B1614))</f>
        <v>-561</v>
      </c>
      <c r="G1613" s="1">
        <f>(E1614-B1614)</f>
        <v>-561</v>
      </c>
      <c r="H1613" s="1" t="str">
        <f>IF(AND(S1613&lt;0.69,P1613&gt;=0.46),"TRADE",IF(AND(S1613&lt;0.69,P1613&lt;0.11,Q1613&gt;=0.26),"TRADE",IF(AND(S1613&lt;0.69,P1613&lt;0.46,P1613&gt;=0.11,R1613&lt;0.84),"TRADE","NO TRADE")))</f>
        <v>NO TRADE</v>
      </c>
      <c r="I1613" s="1">
        <f>IF((C1614-B1614)&gt;500,1,0)</f>
        <v>0</v>
      </c>
      <c r="J1613" s="1">
        <f>STDEV(E1609:E1613)</f>
        <v>371.96196042068607</v>
      </c>
      <c r="K1613" s="1">
        <f>STDEV(E1606:E1613)</f>
        <v>581.71249648896878</v>
      </c>
      <c r="L1613" s="1">
        <f>IFERROR((E1613-D1613)/(C1613-D1613),0)</f>
        <v>0.96502384737678859</v>
      </c>
      <c r="M1613" s="1">
        <f>D1613/E1613-1</f>
        <v>-2.3192725049671403E-2</v>
      </c>
      <c r="N1613" s="1">
        <f>SUM(L1604:L1613)</f>
        <v>4.769335620294747</v>
      </c>
      <c r="O1613" s="1">
        <f>SUM(M1604:M1613)</f>
        <v>-8.2038496631381075E-2</v>
      </c>
      <c r="P1613" s="1">
        <f>(J1613-$P$2)/($P$1-$P$2)</f>
        <v>9.1689398247445153E-2</v>
      </c>
      <c r="Q1613" s="1">
        <f>(K1613-Q$2)/(Q$1-Q$2)</f>
        <v>0.12380974290864524</v>
      </c>
      <c r="R1613" s="1">
        <f>IFERROR((N1613-R$2)/(R$1-R$2),0)</f>
        <v>0.4446497795578373</v>
      </c>
      <c r="S1613" s="1">
        <f>IFERROR((O1613-S$2)/(S$1-S$2),0)</f>
        <v>0.75381630657083498</v>
      </c>
    </row>
    <row r="1614" spans="1:19" x14ac:dyDescent="0.25">
      <c r="A1614" s="2">
        <v>42193</v>
      </c>
      <c r="B1614" s="1">
        <v>52343</v>
      </c>
      <c r="C1614" s="1">
        <v>52468</v>
      </c>
      <c r="D1614" s="1">
        <v>51574</v>
      </c>
      <c r="E1614" s="1">
        <v>51782</v>
      </c>
      <c r="F1614" s="1">
        <f>IF((C1615-B1615)&gt;500,500,(E1615-B1615))</f>
        <v>500</v>
      </c>
      <c r="G1614" s="1">
        <f>(E1615-B1615)</f>
        <v>809</v>
      </c>
      <c r="H1614" s="1" t="str">
        <f>IF(AND(S1614&lt;0.69,P1614&gt;=0.46),"TRADE",IF(AND(S1614&lt;0.69,P1614&lt;0.11,Q1614&gt;=0.26),"TRADE",IF(AND(S1614&lt;0.69,P1614&lt;0.46,P1614&gt;=0.11,R1614&lt;0.84),"TRADE","NO TRADE")))</f>
        <v>NO TRADE</v>
      </c>
      <c r="I1614" s="1">
        <f>IF((C1615-B1615)&gt;500,1,0)</f>
        <v>1</v>
      </c>
      <c r="J1614" s="1">
        <f>STDEV(E1610:E1614)</f>
        <v>489.55541055124701</v>
      </c>
      <c r="K1614" s="1">
        <f>STDEV(E1607:E1614)</f>
        <v>482.27183724534444</v>
      </c>
      <c r="L1614" s="1">
        <f>IFERROR((E1614-D1614)/(C1614-D1614),0)</f>
        <v>0.23266219239373601</v>
      </c>
      <c r="M1614" s="1">
        <f>D1614/E1614-1</f>
        <v>-4.0168398285118645E-3</v>
      </c>
      <c r="N1614" s="1">
        <f>SUM(L1605:L1614)</f>
        <v>4.648379391635852</v>
      </c>
      <c r="O1614" s="1">
        <f>SUM(M1605:M1614)</f>
        <v>-8.2062245435990055E-2</v>
      </c>
      <c r="P1614" s="1">
        <f>(J1614-$P$2)/($P$1-$P$2)</f>
        <v>0.12680896186544935</v>
      </c>
      <c r="Q1614" s="1">
        <f>(K1614-Q$2)/(Q$1-Q$2)</f>
        <v>9.5838691189000652E-2</v>
      </c>
      <c r="R1614" s="1">
        <f>IFERROR((N1614-R$2)/(R$1-R$2),0)</f>
        <v>0.42574287061352611</v>
      </c>
      <c r="S1614" s="1">
        <f>IFERROR((O1614-S$2)/(S$1-S$2),0)</f>
        <v>0.75371329719501445</v>
      </c>
    </row>
    <row r="1615" spans="1:19" x14ac:dyDescent="0.25">
      <c r="A1615" s="2">
        <v>42195</v>
      </c>
      <c r="B1615" s="1">
        <v>51782</v>
      </c>
      <c r="C1615" s="1">
        <v>52786</v>
      </c>
      <c r="D1615" s="1">
        <v>51782</v>
      </c>
      <c r="E1615" s="1">
        <v>52591</v>
      </c>
      <c r="F1615" s="1">
        <f>IF((C1616-B1616)&gt;500,500,(E1616-B1616))</f>
        <v>500</v>
      </c>
      <c r="G1615" s="1">
        <f>(E1616-B1616)</f>
        <v>528</v>
      </c>
      <c r="H1615" s="1" t="str">
        <f>IF(AND(S1615&lt;0.69,P1615&gt;=0.46),"TRADE",IF(AND(S1615&lt;0.69,P1615&lt;0.11,Q1615&gt;=0.26),"TRADE",IF(AND(S1615&lt;0.69,P1615&lt;0.46,P1615&gt;=0.11,R1615&lt;0.84),"TRADE","NO TRADE")))</f>
        <v>NO TRADE</v>
      </c>
      <c r="I1615" s="1">
        <f>IF((C1616-B1616)&gt;500,1,0)</f>
        <v>1</v>
      </c>
      <c r="J1615" s="1">
        <f>STDEV(E1611:E1615)</f>
        <v>325.21454457019598</v>
      </c>
      <c r="K1615" s="1">
        <f>STDEV(E1608:E1615)</f>
        <v>451.89308153904847</v>
      </c>
      <c r="L1615" s="1">
        <f>IFERROR((E1615-D1615)/(C1615-D1615),0)</f>
        <v>0.80577689243027883</v>
      </c>
      <c r="M1615" s="1">
        <f>D1615/E1615-1</f>
        <v>-1.538286018520274E-2</v>
      </c>
      <c r="N1615" s="1">
        <f>SUM(L1606:L1615)</f>
        <v>5.1451032143470874</v>
      </c>
      <c r="O1615" s="1">
        <f>SUM(M1606:M1615)</f>
        <v>-9.1859879203259887E-2</v>
      </c>
      <c r="P1615" s="1">
        <f>(J1615-$P$2)/($P$1-$P$2)</f>
        <v>7.7728171298871121E-2</v>
      </c>
      <c r="Q1615" s="1">
        <f>(K1615-Q$2)/(Q$1-Q$2)</f>
        <v>8.7293637752081363E-2</v>
      </c>
      <c r="R1615" s="1">
        <f>IFERROR((N1615-R$2)/(R$1-R$2),0)</f>
        <v>0.50338676039580599</v>
      </c>
      <c r="S1615" s="1">
        <f>IFERROR((O1615-S$2)/(S$1-S$2),0)</f>
        <v>0.71121649975612566</v>
      </c>
    </row>
    <row r="1616" spans="1:19" x14ac:dyDescent="0.25">
      <c r="A1616" s="2">
        <v>42198</v>
      </c>
      <c r="B1616" s="1">
        <v>52591</v>
      </c>
      <c r="C1616" s="1">
        <v>53164</v>
      </c>
      <c r="D1616" s="1">
        <v>52591</v>
      </c>
      <c r="E1616" s="1">
        <v>53119</v>
      </c>
      <c r="F1616" s="1">
        <f>IF((C1617-B1617)&gt;500,500,(E1617-B1617))</f>
        <v>120</v>
      </c>
      <c r="G1616" s="1">
        <f>(E1617-B1617)</f>
        <v>120</v>
      </c>
      <c r="H1616" s="1" t="str">
        <f>IF(AND(S1616&lt;0.69,P1616&gt;=0.46),"TRADE",IF(AND(S1616&lt;0.69,P1616&lt;0.11,Q1616&gt;=0.26),"TRADE",IF(AND(S1616&lt;0.69,P1616&lt;0.46,P1616&gt;=0.11,R1616&lt;0.84),"TRADE","NO TRADE")))</f>
        <v>NO TRADE</v>
      </c>
      <c r="I1616" s="1">
        <f>IF((C1617-B1617)&gt;500,1,0)</f>
        <v>0</v>
      </c>
      <c r="J1616" s="1">
        <f>STDEV(E1612:E1616)</f>
        <v>500.36436723651696</v>
      </c>
      <c r="K1616" s="1">
        <f>STDEV(E1609:E1616)</f>
        <v>458.52807983808361</v>
      </c>
      <c r="L1616" s="1">
        <f>IFERROR((E1616-D1616)/(C1616-D1616),0)</f>
        <v>0.92146596858638741</v>
      </c>
      <c r="M1616" s="1">
        <f>D1616/E1616-1</f>
        <v>-9.9399461586249238E-3</v>
      </c>
      <c r="N1616" s="1">
        <f>SUM(L1607:L1616)</f>
        <v>5.1303529667172594</v>
      </c>
      <c r="O1616" s="1">
        <f>SUM(M1607:M1616)</f>
        <v>-8.5767835432788431E-2</v>
      </c>
      <c r="P1616" s="1">
        <f>(J1616-$P$2)/($P$1-$P$2)</f>
        <v>0.13003708249233056</v>
      </c>
      <c r="Q1616" s="1">
        <f>(K1616-Q$2)/(Q$1-Q$2)</f>
        <v>8.9159955634461691E-2</v>
      </c>
      <c r="R1616" s="1">
        <f>IFERROR((N1616-R$2)/(R$1-R$2),0)</f>
        <v>0.50108111981875336</v>
      </c>
      <c r="S1616" s="1">
        <f>IFERROR((O1616-S$2)/(S$1-S$2),0)</f>
        <v>0.73764046662937532</v>
      </c>
    </row>
    <row r="1617" spans="1:19" x14ac:dyDescent="0.25">
      <c r="A1617" s="2">
        <v>42199</v>
      </c>
      <c r="B1617" s="1">
        <v>53119</v>
      </c>
      <c r="C1617" s="1">
        <v>53416</v>
      </c>
      <c r="D1617" s="1">
        <v>52653</v>
      </c>
      <c r="E1617" s="1">
        <v>53239</v>
      </c>
      <c r="F1617" s="1">
        <f>IF((C1618-B1618)&gt;500,500,(E1618-B1618))</f>
        <v>-337</v>
      </c>
      <c r="G1617" s="1">
        <f>(E1618-B1618)</f>
        <v>-337</v>
      </c>
      <c r="H1617" s="1" t="str">
        <f>IF(AND(S1617&lt;0.69,P1617&gt;=0.46),"TRADE",IF(AND(S1617&lt;0.69,P1617&lt;0.11,Q1617&gt;=0.26),"TRADE",IF(AND(S1617&lt;0.69,P1617&lt;0.46,P1617&gt;=0.11,R1617&lt;0.84),"TRADE","NO TRADE")))</f>
        <v>NO TRADE</v>
      </c>
      <c r="I1617" s="1">
        <f>IF((C1618-B1618)&gt;500,1,0)</f>
        <v>0</v>
      </c>
      <c r="J1617" s="1">
        <f>STDEV(E1613:E1617)</f>
        <v>593.99031978644234</v>
      </c>
      <c r="K1617" s="1">
        <f>STDEV(E1610:E1617)</f>
        <v>517.97971209580896</v>
      </c>
      <c r="L1617" s="1">
        <f>IFERROR((E1617-D1617)/(C1617-D1617),0)</f>
        <v>0.76802096985583224</v>
      </c>
      <c r="M1617" s="1">
        <f>D1617/E1617-1</f>
        <v>-1.1006968575668186E-2</v>
      </c>
      <c r="N1617" s="1">
        <f>SUM(L1608:L1617)</f>
        <v>5.6297062938205285</v>
      </c>
      <c r="O1617" s="1">
        <f>SUM(M1608:M1617)</f>
        <v>-8.9852104344216976E-2</v>
      </c>
      <c r="P1617" s="1">
        <f>(J1617-$P$2)/($P$1-$P$2)</f>
        <v>0.1579986959429322</v>
      </c>
      <c r="Q1617" s="1">
        <f>(K1617-Q$2)/(Q$1-Q$2)</f>
        <v>0.10588273978881901</v>
      </c>
      <c r="R1617" s="1">
        <f>IFERROR((N1617-R$2)/(R$1-R$2),0)</f>
        <v>0.57913603266830371</v>
      </c>
      <c r="S1617" s="1">
        <f>IFERROR((O1617-S$2)/(S$1-S$2),0)</f>
        <v>0.71992513323992413</v>
      </c>
    </row>
    <row r="1618" spans="1:19" x14ac:dyDescent="0.25">
      <c r="A1618" s="2">
        <v>42200</v>
      </c>
      <c r="B1618" s="1">
        <v>53239</v>
      </c>
      <c r="C1618" s="1">
        <v>53334</v>
      </c>
      <c r="D1618" s="1">
        <v>52790</v>
      </c>
      <c r="E1618" s="1">
        <v>52902</v>
      </c>
      <c r="F1618" s="1">
        <f>IF((C1619-B1619)&gt;500,500,(E1619-B1619))</f>
        <v>500</v>
      </c>
      <c r="G1618" s="1">
        <f>(E1619-B1619)</f>
        <v>168</v>
      </c>
      <c r="H1618" s="1" t="str">
        <f>IF(AND(S1618&lt;0.69,P1618&gt;=0.46),"TRADE",IF(AND(S1618&lt;0.69,P1618&lt;0.11,Q1618&gt;=0.26),"TRADE",IF(AND(S1618&lt;0.69,P1618&lt;0.46,P1618&gt;=0.11,R1618&lt;0.84),"TRADE","NO TRADE")))</f>
        <v>NO TRADE</v>
      </c>
      <c r="I1618" s="1">
        <f>IF((C1619-B1619)&gt;500,1,0)</f>
        <v>1</v>
      </c>
      <c r="J1618" s="1">
        <f>STDEV(E1614:E1618)</f>
        <v>582.65624513944749</v>
      </c>
      <c r="K1618" s="1">
        <f>STDEV(E1611:E1618)</f>
        <v>494.33734505323963</v>
      </c>
      <c r="L1618" s="1">
        <f>IFERROR((E1618-D1618)/(C1618-D1618),0)</f>
        <v>0.20588235294117646</v>
      </c>
      <c r="M1618" s="1">
        <f>D1618/E1618-1</f>
        <v>-2.1171222260027989E-3</v>
      </c>
      <c r="N1618" s="1">
        <f>SUM(L1609:L1618)</f>
        <v>5.331829248265465</v>
      </c>
      <c r="O1618" s="1">
        <f>SUM(M1609:M1618)</f>
        <v>-8.6920339021002491E-2</v>
      </c>
      <c r="P1618" s="1">
        <f>(J1618-$P$2)/($P$1-$P$2)</f>
        <v>0.15461374758760796</v>
      </c>
      <c r="Q1618" s="1">
        <f>(K1618-Q$2)/(Q$1-Q$2)</f>
        <v>9.9232523706659165E-2</v>
      </c>
      <c r="R1618" s="1">
        <f>IFERROR((N1618-R$2)/(R$1-R$2),0)</f>
        <v>0.53257427855812511</v>
      </c>
      <c r="S1618" s="1">
        <f>IFERROR((O1618-S$2)/(S$1-S$2),0)</f>
        <v>0.73264153395855625</v>
      </c>
    </row>
    <row r="1619" spans="1:19" x14ac:dyDescent="0.25">
      <c r="A1619" s="2">
        <v>42201</v>
      </c>
      <c r="B1619" s="1">
        <v>52902</v>
      </c>
      <c r="C1619" s="1">
        <v>53417</v>
      </c>
      <c r="D1619" s="1">
        <v>52714</v>
      </c>
      <c r="E1619" s="1">
        <v>53070</v>
      </c>
      <c r="F1619" s="1">
        <f>IF((C1620-B1620)&gt;500,500,(E1620-B1620))</f>
        <v>-728</v>
      </c>
      <c r="G1619" s="1">
        <f>(E1620-B1620)</f>
        <v>-728</v>
      </c>
      <c r="H1619" s="1" t="str">
        <f>IF(AND(S1619&lt;0.69,P1619&gt;=0.46),"TRADE",IF(AND(S1619&lt;0.69,P1619&lt;0.11,Q1619&gt;=0.26),"TRADE",IF(AND(S1619&lt;0.69,P1619&lt;0.46,P1619&gt;=0.11,R1619&lt;0.84),"TRADE","NO TRADE")))</f>
        <v>NO TRADE</v>
      </c>
      <c r="I1619" s="1">
        <f>IF((C1620-B1620)&gt;500,1,0)</f>
        <v>0</v>
      </c>
      <c r="J1619" s="1">
        <f>STDEV(E1615:E1619)</f>
        <v>250.90775197271211</v>
      </c>
      <c r="K1619" s="1">
        <f>STDEV(E1612:E1619)</f>
        <v>522.12833671426029</v>
      </c>
      <c r="L1619" s="1">
        <f>IFERROR((E1619-D1619)/(C1619-D1619),0)</f>
        <v>0.50640113798008535</v>
      </c>
      <c r="M1619" s="1">
        <f>D1619/E1619-1</f>
        <v>-6.7081213491614333E-3</v>
      </c>
      <c r="N1619" s="1">
        <f>SUM(L1610:L1619)</f>
        <v>5.656518780149419</v>
      </c>
      <c r="O1619" s="1">
        <f>SUM(M1610:M1619)</f>
        <v>-9.0690517309395924E-2</v>
      </c>
      <c r="P1619" s="1">
        <f>(J1619-$P$2)/($P$1-$P$2)</f>
        <v>5.5536270925340255E-2</v>
      </c>
      <c r="Q1619" s="1">
        <f>(K1619-Q$2)/(Q$1-Q$2)</f>
        <v>0.1070496809037587</v>
      </c>
      <c r="R1619" s="1">
        <f>IFERROR((N1619-R$2)/(R$1-R$2),0)</f>
        <v>0.58332714579419764</v>
      </c>
      <c r="S1619" s="1">
        <f>IFERROR((O1619-S$2)/(S$1-S$2),0)</f>
        <v>0.71628855457228968</v>
      </c>
    </row>
    <row r="1620" spans="1:19" x14ac:dyDescent="0.25">
      <c r="A1620" s="2">
        <v>42202</v>
      </c>
      <c r="B1620" s="1">
        <v>53070</v>
      </c>
      <c r="C1620" s="1">
        <v>53310</v>
      </c>
      <c r="D1620" s="1">
        <v>52221</v>
      </c>
      <c r="E1620" s="1">
        <v>52342</v>
      </c>
      <c r="F1620" s="1">
        <f>IF((C1621-B1621)&gt;500,500,(E1621-B1621))</f>
        <v>-741</v>
      </c>
      <c r="G1620" s="1">
        <f>(E1621-B1621)</f>
        <v>-741</v>
      </c>
      <c r="H1620" s="1" t="str">
        <f>IF(AND(S1620&lt;0.69,P1620&gt;=0.46),"TRADE",IF(AND(S1620&lt;0.69,P1620&lt;0.11,Q1620&gt;=0.26),"TRADE",IF(AND(S1620&lt;0.69,P1620&lt;0.46,P1620&gt;=0.11,R1620&lt;0.84),"TRADE","NO TRADE")))</f>
        <v>NO TRADE</v>
      </c>
      <c r="I1620" s="1">
        <f>IF((C1621-B1621)&gt;500,1,0)</f>
        <v>0</v>
      </c>
      <c r="J1620" s="1">
        <f>STDEV(E1616:E1620)</f>
        <v>352.57382205716863</v>
      </c>
      <c r="K1620" s="1">
        <f>STDEV(E1613:E1620)</f>
        <v>499.67501938760154</v>
      </c>
      <c r="L1620" s="1">
        <f>IFERROR((E1620-D1620)/(C1620-D1620),0)</f>
        <v>0.1111111111111111</v>
      </c>
      <c r="M1620" s="1">
        <f>D1620/E1620-1</f>
        <v>-2.3117190783691344E-3</v>
      </c>
      <c r="N1620" s="1">
        <f>SUM(L1611:L1620)</f>
        <v>5.1866616107930836</v>
      </c>
      <c r="O1620" s="1">
        <f>SUM(M1611:M1620)</f>
        <v>-8.6449304515660241E-2</v>
      </c>
      <c r="P1620" s="1">
        <f>(J1620-$P$2)/($P$1-$P$2)</f>
        <v>8.5899084603817635E-2</v>
      </c>
      <c r="Q1620" s="1">
        <f>(K1620-Q$2)/(Q$1-Q$2)</f>
        <v>0.10073392530641403</v>
      </c>
      <c r="R1620" s="1">
        <f>IFERROR((N1620-R$2)/(R$1-R$2),0)</f>
        <v>0.50988283609350216</v>
      </c>
      <c r="S1620" s="1">
        <f>IFERROR((O1620-S$2)/(S$1-S$2),0)</f>
        <v>0.73468462501867804</v>
      </c>
    </row>
    <row r="1621" spans="1:19" x14ac:dyDescent="0.25">
      <c r="A1621" s="2">
        <v>42205</v>
      </c>
      <c r="B1621" s="1">
        <v>52341</v>
      </c>
      <c r="C1621" s="1">
        <v>52424</v>
      </c>
      <c r="D1621" s="1">
        <v>51525</v>
      </c>
      <c r="E1621" s="1">
        <v>51600</v>
      </c>
      <c r="F1621" s="1">
        <f>IF((C1622-B1622)&gt;500,500,(E1622-B1622))</f>
        <v>-129</v>
      </c>
      <c r="G1621" s="1">
        <f>(E1622-B1622)</f>
        <v>-129</v>
      </c>
      <c r="H1621" s="1" t="str">
        <f>IF(AND(S1621&lt;0.69,P1621&gt;=0.46),"TRADE",IF(AND(S1621&lt;0.69,P1621&lt;0.11,Q1621&gt;=0.26),"TRADE",IF(AND(S1621&lt;0.69,P1621&lt;0.46,P1621&gt;=0.11,R1621&lt;0.84),"TRADE","NO TRADE")))</f>
        <v>NO TRADE</v>
      </c>
      <c r="I1621" s="1">
        <f>IF((C1622-B1622)&gt;500,1,0)</f>
        <v>0</v>
      </c>
      <c r="J1621" s="1">
        <f>STDEV(E1617:E1621)</f>
        <v>667.51539308093868</v>
      </c>
      <c r="K1621" s="1">
        <f>STDEV(E1614:E1621)</f>
        <v>623.64732192390363</v>
      </c>
      <c r="L1621" s="1">
        <f>IFERROR((E1621-D1621)/(C1621-D1621),0)</f>
        <v>8.3426028921023354E-2</v>
      </c>
      <c r="M1621" s="1">
        <f>D1621/E1621-1</f>
        <v>-1.4534883720930258E-3</v>
      </c>
      <c r="N1621" s="1">
        <f>SUM(L1612:L1621)</f>
        <v>5.0676419875401937</v>
      </c>
      <c r="O1621" s="1">
        <f>SUM(M1612:M1621)</f>
        <v>-8.5065724398254217E-2</v>
      </c>
      <c r="P1621" s="1">
        <f>(J1621-$P$2)/($P$1-$P$2)</f>
        <v>0.1799571339870373</v>
      </c>
      <c r="Q1621" s="1">
        <f>(K1621-Q$2)/(Q$1-Q$2)</f>
        <v>0.13560533215771828</v>
      </c>
      <c r="R1621" s="1">
        <f>IFERROR((N1621-R$2)/(R$1-R$2),0)</f>
        <v>0.49127864179628589</v>
      </c>
      <c r="S1621" s="1">
        <f>IFERROR((O1621-S$2)/(S$1-S$2),0)</f>
        <v>0.7406858417804536</v>
      </c>
    </row>
    <row r="1622" spans="1:19" x14ac:dyDescent="0.25">
      <c r="A1622" s="2">
        <v>42206</v>
      </c>
      <c r="B1622" s="1">
        <v>51603</v>
      </c>
      <c r="C1622" s="1">
        <v>51998</v>
      </c>
      <c r="D1622" s="1">
        <v>51244</v>
      </c>
      <c r="E1622" s="1">
        <v>51474</v>
      </c>
      <c r="F1622" s="1">
        <f>IF((C1623-B1623)&gt;500,500,(E1623-B1623))</f>
        <v>-558</v>
      </c>
      <c r="G1622" s="1">
        <f>(E1623-B1623)</f>
        <v>-558</v>
      </c>
      <c r="H1622" s="1" t="str">
        <f>IF(AND(S1622&lt;0.69,P1622&gt;=0.46),"TRADE",IF(AND(S1622&lt;0.69,P1622&lt;0.11,Q1622&gt;=0.26),"TRADE",IF(AND(S1622&lt;0.69,P1622&lt;0.46,P1622&gt;=0.11,R1622&lt;0.84),"TRADE","NO TRADE")))</f>
        <v>NO TRADE</v>
      </c>
      <c r="I1622" s="1">
        <f>IF((C1623-B1623)&gt;500,1,0)</f>
        <v>0</v>
      </c>
      <c r="J1622" s="1">
        <f>STDEV(E1618:E1622)</f>
        <v>729.18365313547724</v>
      </c>
      <c r="K1622" s="1">
        <f>STDEV(E1615:E1622)</f>
        <v>686.34756657458706</v>
      </c>
      <c r="L1622" s="1">
        <f>IFERROR((E1622-D1622)/(C1622-D1622),0)</f>
        <v>0.30503978779840851</v>
      </c>
      <c r="M1622" s="1">
        <f>D1622/E1622-1</f>
        <v>-4.4682752457551045E-3</v>
      </c>
      <c r="N1622" s="1">
        <f>SUM(L1613:L1622)</f>
        <v>4.9048102893948275</v>
      </c>
      <c r="O1622" s="1">
        <f>SUM(M1613:M1622)</f>
        <v>-8.0598066069060614E-2</v>
      </c>
      <c r="P1622" s="1">
        <f>(J1622-$P$2)/($P$1-$P$2)</f>
        <v>0.19837450655151606</v>
      </c>
      <c r="Q1622" s="1">
        <f>(K1622-Q$2)/(Q$1-Q$2)</f>
        <v>0.1532418985209997</v>
      </c>
      <c r="R1622" s="1">
        <f>IFERROR((N1622-R$2)/(R$1-R$2),0)</f>
        <v>0.4658260948359802</v>
      </c>
      <c r="S1622" s="1">
        <f>IFERROR((O1622-S$2)/(S$1-S$2),0)</f>
        <v>0.76006410958998927</v>
      </c>
    </row>
    <row r="1623" spans="1:19" x14ac:dyDescent="0.25">
      <c r="A1623" s="2">
        <v>42207</v>
      </c>
      <c r="B1623" s="1">
        <v>51474</v>
      </c>
      <c r="C1623" s="1">
        <v>51474</v>
      </c>
      <c r="D1623" s="1">
        <v>50592</v>
      </c>
      <c r="E1623" s="1">
        <v>50916</v>
      </c>
      <c r="F1623" s="1">
        <f>IF((C1624-B1624)&gt;500,500,(E1624-B1624))</f>
        <v>-1109</v>
      </c>
      <c r="G1623" s="1">
        <f>(E1624-B1624)</f>
        <v>-1109</v>
      </c>
      <c r="H1623" s="1" t="str">
        <f>IF(AND(S1623&lt;0.69,P1623&gt;=0.46),"TRADE",IF(AND(S1623&lt;0.69,P1623&lt;0.11,Q1623&gt;=0.26),"TRADE",IF(AND(S1623&lt;0.69,P1623&lt;0.46,P1623&gt;=0.11,R1623&lt;0.84),"TRADE","NO TRADE")))</f>
        <v>NO TRADE</v>
      </c>
      <c r="I1623" s="1">
        <f>IF((C1624-B1624)&gt;500,1,0)</f>
        <v>0</v>
      </c>
      <c r="J1623" s="1">
        <f>STDEV(E1619:E1623)</f>
        <v>836.97001141020576</v>
      </c>
      <c r="K1623" s="1">
        <f>STDEV(E1616:E1623)</f>
        <v>893.52444206715938</v>
      </c>
      <c r="L1623" s="1">
        <f>IFERROR((E1623-D1623)/(C1623-D1623),0)</f>
        <v>0.36734693877551022</v>
      </c>
      <c r="M1623" s="1">
        <f>D1623/E1623-1</f>
        <v>-6.3634221069998054E-3</v>
      </c>
      <c r="N1623" s="1">
        <f>SUM(L1614:L1623)</f>
        <v>4.3071333807935499</v>
      </c>
      <c r="O1623" s="1">
        <f>SUM(M1614:M1623)</f>
        <v>-6.3768763126389016E-2</v>
      </c>
      <c r="P1623" s="1">
        <f>(J1623-$P$2)/($P$1-$P$2)</f>
        <v>0.23056515885723106</v>
      </c>
      <c r="Q1623" s="1">
        <f>(K1623-Q$2)/(Q$1-Q$2)</f>
        <v>0.2115174081927505</v>
      </c>
      <c r="R1623" s="1">
        <f>IFERROR((N1623-R$2)/(R$1-R$2),0)</f>
        <v>0.37240202718495286</v>
      </c>
      <c r="S1623" s="1">
        <f>IFERROR((O1623-S$2)/(S$1-S$2),0)</f>
        <v>0.83306045699190934</v>
      </c>
    </row>
    <row r="1624" spans="1:19" x14ac:dyDescent="0.25">
      <c r="A1624" s="2">
        <v>42208</v>
      </c>
      <c r="B1624" s="1">
        <v>50916</v>
      </c>
      <c r="C1624" s="1">
        <v>51063</v>
      </c>
      <c r="D1624" s="1">
        <v>49668</v>
      </c>
      <c r="E1624" s="1">
        <v>49807</v>
      </c>
      <c r="F1624" s="1">
        <f>IF((C1625-B1625)&gt;500,500,(E1625-B1625))</f>
        <v>-558</v>
      </c>
      <c r="G1624" s="1">
        <f>(E1625-B1625)</f>
        <v>-558</v>
      </c>
      <c r="H1624" s="1" t="str">
        <f>IF(AND(S1624&lt;0.69,P1624&gt;=0.46),"TRADE",IF(AND(S1624&lt;0.69,P1624&lt;0.11,Q1624&gt;=0.26),"TRADE",IF(AND(S1624&lt;0.69,P1624&lt;0.46,P1624&gt;=0.11,R1624&lt;0.84),"TRADE","NO TRADE")))</f>
        <v>NO TRADE</v>
      </c>
      <c r="I1624" s="1">
        <f>IF((C1625-B1625)&gt;500,1,0)</f>
        <v>0</v>
      </c>
      <c r="J1624" s="1">
        <f>STDEV(E1620:E1624)</f>
        <v>942.93170484399343</v>
      </c>
      <c r="K1624" s="1">
        <f>STDEV(E1617:E1624)</f>
        <v>1193.9584522563109</v>
      </c>
      <c r="L1624" s="1">
        <f>IFERROR((E1624-D1624)/(C1624-D1624),0)</f>
        <v>9.9641577060931893E-2</v>
      </c>
      <c r="M1624" s="1">
        <f>D1624/E1624-1</f>
        <v>-2.790772381392137E-3</v>
      </c>
      <c r="N1624" s="1">
        <f>SUM(L1615:L1624)</f>
        <v>4.1741127654607455</v>
      </c>
      <c r="O1624" s="1">
        <f>SUM(M1615:M1624)</f>
        <v>-6.2542695679269289E-2</v>
      </c>
      <c r="P1624" s="1">
        <f>(J1624-$P$2)/($P$1-$P$2)</f>
        <v>0.26221087066760546</v>
      </c>
      <c r="Q1624" s="1">
        <f>(K1624-Q$2)/(Q$1-Q$2)</f>
        <v>0.29602464397799372</v>
      </c>
      <c r="R1624" s="1">
        <f>IFERROR((N1624-R$2)/(R$1-R$2),0)</f>
        <v>0.35160930993757511</v>
      </c>
      <c r="S1624" s="1">
        <f>IFERROR((O1624-S$2)/(S$1-S$2),0)</f>
        <v>0.83837846960437523</v>
      </c>
    </row>
    <row r="1625" spans="1:19" x14ac:dyDescent="0.25">
      <c r="A1625" s="2">
        <v>42209</v>
      </c>
      <c r="B1625" s="1">
        <v>49804</v>
      </c>
      <c r="C1625" s="1">
        <v>49831</v>
      </c>
      <c r="D1625" s="1">
        <v>48624</v>
      </c>
      <c r="E1625" s="1">
        <v>49246</v>
      </c>
      <c r="F1625" s="1">
        <f>IF((C1626-B1626)&gt;500,500,(E1626-B1626))</f>
        <v>-510</v>
      </c>
      <c r="G1625" s="1">
        <f>(E1626-B1626)</f>
        <v>-510</v>
      </c>
      <c r="H1625" s="1" t="str">
        <f>IF(AND(S1625&lt;0.69,P1625&gt;=0.46),"TRADE",IF(AND(S1625&lt;0.69,P1625&lt;0.11,Q1625&gt;=0.26),"TRADE",IF(AND(S1625&lt;0.69,P1625&lt;0.46,P1625&gt;=0.11,R1625&lt;0.84),"TRADE","NO TRADE")))</f>
        <v>NO TRADE</v>
      </c>
      <c r="I1625" s="1">
        <f>IF((C1626-B1626)&gt;500,1,0)</f>
        <v>0</v>
      </c>
      <c r="J1625" s="1">
        <f>STDEV(E1621:E1625)</f>
        <v>1039.895090862535</v>
      </c>
      <c r="K1625" s="1">
        <f>STDEV(E1618:E1625)</f>
        <v>1382.8688541785671</v>
      </c>
      <c r="L1625" s="1">
        <f>IFERROR((E1625-D1625)/(C1625-D1625),0)</f>
        <v>0.51532725766362886</v>
      </c>
      <c r="M1625" s="1">
        <f>D1625/E1625-1</f>
        <v>-1.2630467449132876E-2</v>
      </c>
      <c r="N1625" s="1">
        <f>SUM(L1616:L1625)</f>
        <v>3.883663130694095</v>
      </c>
      <c r="O1625" s="1">
        <f>SUM(M1616:M1625)</f>
        <v>-5.9790302943199425E-2</v>
      </c>
      <c r="P1625" s="1">
        <f>(J1625-$P$2)/($P$1-$P$2)</f>
        <v>0.291169216562844</v>
      </c>
      <c r="Q1625" s="1">
        <f>(K1625-Q$2)/(Q$1-Q$2)</f>
        <v>0.34916208959368195</v>
      </c>
      <c r="R1625" s="1">
        <f>IFERROR((N1625-R$2)/(R$1-R$2),0)</f>
        <v>0.30620854919686191</v>
      </c>
      <c r="S1625" s="1">
        <f>IFERROR((O1625-S$2)/(S$1-S$2),0)</f>
        <v>0.85031684976385569</v>
      </c>
    </row>
    <row r="1626" spans="1:19" x14ac:dyDescent="0.25">
      <c r="A1626" s="2">
        <v>42212</v>
      </c>
      <c r="B1626" s="1">
        <v>49246</v>
      </c>
      <c r="C1626" s="1">
        <v>49298</v>
      </c>
      <c r="D1626" s="1">
        <v>48640</v>
      </c>
      <c r="E1626" s="1">
        <v>48736</v>
      </c>
      <c r="F1626" s="1">
        <f>IF((C1627-B1627)&gt;500,500,(E1627-B1627))</f>
        <v>500</v>
      </c>
      <c r="G1626" s="1">
        <f>(E1627-B1627)</f>
        <v>862</v>
      </c>
      <c r="H1626" s="1" t="str">
        <f>IF(AND(S1626&lt;0.69,P1626&gt;=0.46),"TRADE",IF(AND(S1626&lt;0.69,P1626&lt;0.11,Q1626&gt;=0.26),"TRADE",IF(AND(S1626&lt;0.69,P1626&lt;0.46,P1626&gt;=0.11,R1626&lt;0.84),"TRADE","NO TRADE")))</f>
        <v>NO TRADE</v>
      </c>
      <c r="I1626" s="1">
        <f>IF((C1627-B1627)&gt;500,1,0)</f>
        <v>1</v>
      </c>
      <c r="J1626" s="1">
        <f>STDEV(E1622:E1626)</f>
        <v>1141.1381160928768</v>
      </c>
      <c r="K1626" s="1">
        <f>STDEV(E1619:E1626)</f>
        <v>1522.2749364496735</v>
      </c>
      <c r="L1626" s="1">
        <f>IFERROR((E1626-D1626)/(C1626-D1626),0)</f>
        <v>0.1458966565349544</v>
      </c>
      <c r="M1626" s="1">
        <f>D1626/E1626-1</f>
        <v>-1.969796454366346E-3</v>
      </c>
      <c r="N1626" s="1">
        <f>SUM(L1617:L1626)</f>
        <v>3.1080938186426628</v>
      </c>
      <c r="O1626" s="1">
        <f>SUM(M1617:M1626)</f>
        <v>-5.1820153238940847E-2</v>
      </c>
      <c r="P1626" s="1">
        <f>(J1626-$P$2)/($P$1-$P$2)</f>
        <v>0.32140568688928212</v>
      </c>
      <c r="Q1626" s="1">
        <f>(K1626-Q$2)/(Q$1-Q$2)</f>
        <v>0.38837476946625787</v>
      </c>
      <c r="R1626" s="1">
        <f>IFERROR((N1626-R$2)/(R$1-R$2),0)</f>
        <v>0.18497776575113384</v>
      </c>
      <c r="S1626" s="1">
        <f>IFERROR((O1626-S$2)/(S$1-S$2),0)</f>
        <v>0.88488701696800076</v>
      </c>
    </row>
    <row r="1627" spans="1:19" x14ac:dyDescent="0.25">
      <c r="A1627" s="2">
        <v>42213</v>
      </c>
      <c r="B1627" s="1">
        <v>48740</v>
      </c>
      <c r="C1627" s="1">
        <v>49871</v>
      </c>
      <c r="D1627" s="1">
        <v>48740</v>
      </c>
      <c r="E1627" s="1">
        <v>49602</v>
      </c>
      <c r="F1627" s="1">
        <f>IF((C1628-B1628)&gt;500,500,(E1628-B1628))</f>
        <v>500</v>
      </c>
      <c r="G1627" s="1">
        <f>(E1628-B1628)</f>
        <v>643</v>
      </c>
      <c r="H1627" s="1" t="str">
        <f>IF(AND(S1627&lt;0.69,P1627&gt;=0.46),"TRADE",IF(AND(S1627&lt;0.69,P1627&lt;0.11,Q1627&gt;=0.26),"TRADE",IF(AND(S1627&lt;0.69,P1627&lt;0.46,P1627&gt;=0.11,R1627&lt;0.84),"TRADE","NO TRADE")))</f>
        <v>NO TRADE</v>
      </c>
      <c r="I1627" s="1">
        <f>IF((C1628-B1628)&gt;500,1,0)</f>
        <v>1</v>
      </c>
      <c r="J1627" s="1">
        <f>STDEV(E1623:E1627)</f>
        <v>810.50465760537122</v>
      </c>
      <c r="K1627" s="1">
        <f>STDEV(E1620:E1627)</f>
        <v>1292.0620216758725</v>
      </c>
      <c r="L1627" s="1">
        <f>IFERROR((E1627-D1627)/(C1627-D1627),0)</f>
        <v>0.76215738284703805</v>
      </c>
      <c r="M1627" s="1">
        <f>D1627/E1627-1</f>
        <v>-1.7378331518890344E-2</v>
      </c>
      <c r="N1627" s="1">
        <f>SUM(L1618:L1627)</f>
        <v>3.1022302316338681</v>
      </c>
      <c r="O1627" s="1">
        <f>SUM(M1618:M1627)</f>
        <v>-5.8191516182163006E-2</v>
      </c>
      <c r="P1627" s="1">
        <f>(J1627-$P$2)/($P$1-$P$2)</f>
        <v>0.22266121798646035</v>
      </c>
      <c r="Q1627" s="1">
        <f>(K1627-Q$2)/(Q$1-Q$2)</f>
        <v>0.32361959392088885</v>
      </c>
      <c r="R1627" s="1">
        <f>IFERROR((N1627-R$2)/(R$1-R$2),0)</f>
        <v>0.18406121679047663</v>
      </c>
      <c r="S1627" s="1">
        <f>IFERROR((O1627-S$2)/(S$1-S$2),0)</f>
        <v>0.85725151569908531</v>
      </c>
    </row>
    <row r="1628" spans="1:19" x14ac:dyDescent="0.25">
      <c r="A1628" s="2">
        <v>42214</v>
      </c>
      <c r="B1628" s="1">
        <v>49602</v>
      </c>
      <c r="C1628" s="1">
        <v>50333</v>
      </c>
      <c r="D1628" s="1">
        <v>49422</v>
      </c>
      <c r="E1628" s="1">
        <v>50245</v>
      </c>
      <c r="F1628" s="1">
        <f>IF((C1629-B1629)&gt;500,500,(E1629-B1629))</f>
        <v>-348</v>
      </c>
      <c r="G1628" s="1">
        <f>(E1629-B1629)</f>
        <v>-348</v>
      </c>
      <c r="H1628" s="1" t="str">
        <f>IF(AND(S1628&lt;0.69,P1628&gt;=0.46),"TRADE",IF(AND(S1628&lt;0.69,P1628&lt;0.11,Q1628&gt;=0.26),"TRADE",IF(AND(S1628&lt;0.69,P1628&lt;0.46,P1628&gt;=0.11,R1628&lt;0.84),"TRADE","NO TRADE")))</f>
        <v>NO TRADE</v>
      </c>
      <c r="I1628" s="1">
        <f>IF((C1629-B1629)&gt;500,1,0)</f>
        <v>0</v>
      </c>
      <c r="J1628" s="1">
        <f>STDEV(E1624:E1628)</f>
        <v>571.00586687003488</v>
      </c>
      <c r="K1628" s="1">
        <f>STDEV(E1621:E1628)</f>
        <v>1046.2953352526372</v>
      </c>
      <c r="L1628" s="1">
        <f>IFERROR((E1628-D1628)/(C1628-D1628),0)</f>
        <v>0.90340285400658615</v>
      </c>
      <c r="M1628" s="1">
        <f>D1628/E1628-1</f>
        <v>-1.6379739277540106E-2</v>
      </c>
      <c r="N1628" s="1">
        <f>SUM(L1619:L1628)</f>
        <v>3.7997507326992777</v>
      </c>
      <c r="O1628" s="1">
        <f>SUM(M1619:M1628)</f>
        <v>-7.2454133233700313E-2</v>
      </c>
      <c r="P1628" s="1">
        <f>(J1628-$P$2)/($P$1-$P$2)</f>
        <v>0.15113433440301161</v>
      </c>
      <c r="Q1628" s="1">
        <f>(K1628-Q$2)/(Q$1-Q$2)</f>
        <v>0.25448939356624123</v>
      </c>
      <c r="R1628" s="1">
        <f>IFERROR((N1628-R$2)/(R$1-R$2),0)</f>
        <v>0.2930920351836736</v>
      </c>
      <c r="S1628" s="1">
        <f>IFERROR((O1628-S$2)/(S$1-S$2),0)</f>
        <v>0.79538805333816054</v>
      </c>
    </row>
    <row r="1629" spans="1:19" x14ac:dyDescent="0.25">
      <c r="A1629" s="2">
        <v>42215</v>
      </c>
      <c r="B1629" s="1">
        <v>50245</v>
      </c>
      <c r="C1629" s="1">
        <v>50645</v>
      </c>
      <c r="D1629" s="1">
        <v>49612</v>
      </c>
      <c r="E1629" s="1">
        <v>49897</v>
      </c>
      <c r="F1629" s="1">
        <f>IF((C1630-B1630)&gt;500,500,(E1630-B1630))</f>
        <v>500</v>
      </c>
      <c r="G1629" s="1">
        <f>(E1630-B1630)</f>
        <v>968</v>
      </c>
      <c r="H1629" s="1" t="str">
        <f>IF(AND(S1629&lt;0.69,P1629&gt;=0.46),"TRADE",IF(AND(S1629&lt;0.69,P1629&lt;0.11,Q1629&gt;=0.26),"TRADE",IF(AND(S1629&lt;0.69,P1629&lt;0.46,P1629&gt;=0.11,R1629&lt;0.84),"TRADE","NO TRADE")))</f>
        <v>NO TRADE</v>
      </c>
      <c r="I1629" s="1">
        <f>IF((C1630-B1630)&gt;500,1,0)</f>
        <v>1</v>
      </c>
      <c r="J1629" s="1">
        <f>STDEV(E1625:E1629)</f>
        <v>583.3169807231742</v>
      </c>
      <c r="K1629" s="1">
        <f>STDEV(E1622:E1629)</f>
        <v>881.83978744116871</v>
      </c>
      <c r="L1629" s="1">
        <f>IFERROR((E1629-D1629)/(C1629-D1629),0)</f>
        <v>0.27589545014520811</v>
      </c>
      <c r="M1629" s="1">
        <f>D1629/E1629-1</f>
        <v>-5.7117662384511547E-3</v>
      </c>
      <c r="N1629" s="1">
        <f>SUM(L1620:L1629)</f>
        <v>3.5692450448644006</v>
      </c>
      <c r="O1629" s="1">
        <f>SUM(M1620:M1629)</f>
        <v>-7.1457778122990034E-2</v>
      </c>
      <c r="P1629" s="1">
        <f>(J1629-$P$2)/($P$1-$P$2)</f>
        <v>0.15481107784147505</v>
      </c>
      <c r="Q1629" s="1">
        <f>(K1629-Q$2)/(Q$1-Q$2)</f>
        <v>0.20823070352530612</v>
      </c>
      <c r="R1629" s="1">
        <f>IFERROR((N1629-R$2)/(R$1-R$2),0)</f>
        <v>0.25706123214557525</v>
      </c>
      <c r="S1629" s="1">
        <f>IFERROR((O1629-S$2)/(S$1-S$2),0)</f>
        <v>0.79970969898473543</v>
      </c>
    </row>
    <row r="1630" spans="1:19" x14ac:dyDescent="0.25">
      <c r="A1630" s="2">
        <v>42216</v>
      </c>
      <c r="B1630" s="1">
        <v>49897</v>
      </c>
      <c r="C1630" s="1">
        <v>50895</v>
      </c>
      <c r="D1630" s="1">
        <v>49892</v>
      </c>
      <c r="E1630" s="1">
        <v>50865</v>
      </c>
      <c r="F1630" s="1">
        <f>IF((C1631-B1631)&gt;500,500,(E1631-B1631))</f>
        <v>-729</v>
      </c>
      <c r="G1630" s="1">
        <f>(E1631-B1631)</f>
        <v>-729</v>
      </c>
      <c r="H1630" s="1" t="str">
        <f>IF(AND(S1630&lt;0.69,P1630&gt;=0.46),"TRADE",IF(AND(S1630&lt;0.69,P1630&lt;0.11,Q1630&gt;=0.26),"TRADE",IF(AND(S1630&lt;0.69,P1630&lt;0.46,P1630&gt;=0.11,R1630&lt;0.84),"TRADE","NO TRADE")))</f>
        <v>NO TRADE</v>
      </c>
      <c r="I1630" s="1">
        <f>IF((C1631-B1631)&gt;500,1,0)</f>
        <v>0</v>
      </c>
      <c r="J1630" s="1">
        <f>STDEV(E1626:E1630)</f>
        <v>788.85264783735113</v>
      </c>
      <c r="K1630" s="1">
        <f>STDEV(E1623:E1630)</f>
        <v>752.23054026959426</v>
      </c>
      <c r="L1630" s="1">
        <f>IFERROR((E1630-D1630)/(C1630-D1630),0)</f>
        <v>0.97008973080757732</v>
      </c>
      <c r="M1630" s="1">
        <f>D1630/E1630-1</f>
        <v>-1.912906713850393E-2</v>
      </c>
      <c r="N1630" s="1">
        <f>SUM(L1621:L1630)</f>
        <v>4.4282236645608668</v>
      </c>
      <c r="O1630" s="1">
        <f>SUM(M1621:M1630)</f>
        <v>-8.827512618312483E-2</v>
      </c>
      <c r="P1630" s="1">
        <f>(J1630-$P$2)/($P$1-$P$2)</f>
        <v>0.21619479376248046</v>
      </c>
      <c r="Q1630" s="1">
        <f>(K1630-Q$2)/(Q$1-Q$2)</f>
        <v>0.17177371517109077</v>
      </c>
      <c r="R1630" s="1">
        <f>IFERROR((N1630-R$2)/(R$1-R$2),0)</f>
        <v>0.39132989055018602</v>
      </c>
      <c r="S1630" s="1">
        <f>IFERROR((O1630-S$2)/(S$1-S$2),0)</f>
        <v>0.72676520535012701</v>
      </c>
    </row>
    <row r="1631" spans="1:19" x14ac:dyDescent="0.25">
      <c r="A1631" s="2">
        <v>42219</v>
      </c>
      <c r="B1631" s="1">
        <v>50867</v>
      </c>
      <c r="C1631" s="1">
        <v>50867</v>
      </c>
      <c r="D1631" s="1">
        <v>50054</v>
      </c>
      <c r="E1631" s="1">
        <v>50138</v>
      </c>
      <c r="F1631" s="1">
        <f>IF((C1632-B1632)&gt;500,500,(E1632-B1632))</f>
        <v>-80</v>
      </c>
      <c r="G1631" s="1">
        <f>(E1632-B1632)</f>
        <v>-80</v>
      </c>
      <c r="H1631" s="1" t="str">
        <f>IF(AND(S1631&lt;0.69,P1631&gt;=0.46),"TRADE",IF(AND(S1631&lt;0.69,P1631&lt;0.11,Q1631&gt;=0.26),"TRADE",IF(AND(S1631&lt;0.69,P1631&lt;0.46,P1631&gt;=0.11,R1631&lt;0.84),"TRADE","NO TRADE")))</f>
        <v>NO TRADE</v>
      </c>
      <c r="I1631" s="1">
        <f>IF((C1632-B1632)&gt;500,1,0)</f>
        <v>0</v>
      </c>
      <c r="J1631" s="1">
        <f>STDEV(E1627:E1631)</f>
        <v>470.29384431438183</v>
      </c>
      <c r="K1631" s="1">
        <f>STDEV(E1624:E1631)</f>
        <v>647.17584274180956</v>
      </c>
      <c r="L1631" s="1">
        <f>IFERROR((E1631-D1631)/(C1631-D1631),0)</f>
        <v>0.10332103321033211</v>
      </c>
      <c r="M1631" s="1">
        <f>D1631/E1631-1</f>
        <v>-1.6753759623439057E-3</v>
      </c>
      <c r="N1631" s="1">
        <f>SUM(L1622:L1631)</f>
        <v>4.4481186688501761</v>
      </c>
      <c r="O1631" s="1">
        <f>SUM(M1622:M1631)</f>
        <v>-8.849701377337571E-2</v>
      </c>
      <c r="P1631" s="1">
        <f>(J1631-$P$2)/($P$1-$P$2)</f>
        <v>0.12105644928854192</v>
      </c>
      <c r="Q1631" s="1">
        <f>(K1631-Q$2)/(Q$1-Q$2)</f>
        <v>0.14222352513522085</v>
      </c>
      <c r="R1631" s="1">
        <f>IFERROR((N1631-R$2)/(R$1-R$2),0)</f>
        <v>0.39443971828469176</v>
      </c>
      <c r="S1631" s="1">
        <f>IFERROR((O1631-S$2)/(S$1-S$2),0)</f>
        <v>0.72580277787007608</v>
      </c>
    </row>
    <row r="1632" spans="1:19" x14ac:dyDescent="0.25">
      <c r="A1632" s="2">
        <v>42220</v>
      </c>
      <c r="B1632" s="1">
        <v>50138</v>
      </c>
      <c r="C1632" s="1">
        <v>50574</v>
      </c>
      <c r="D1632" s="1">
        <v>49827</v>
      </c>
      <c r="E1632" s="1">
        <v>50058</v>
      </c>
      <c r="F1632" s="1">
        <f>IF((C1633-B1633)&gt;500,500,(E1633-B1633))</f>
        <v>500</v>
      </c>
      <c r="G1632" s="1">
        <f>(E1633-B1633)</f>
        <v>220</v>
      </c>
      <c r="H1632" s="1" t="str">
        <f>IF(AND(S1632&lt;0.69,P1632&gt;=0.46),"TRADE",IF(AND(S1632&lt;0.69,P1632&lt;0.11,Q1632&gt;=0.26),"TRADE",IF(AND(S1632&lt;0.69,P1632&lt;0.46,P1632&gt;=0.11,R1632&lt;0.84),"TRADE","NO TRADE")))</f>
        <v>NO TRADE</v>
      </c>
      <c r="I1632" s="1">
        <f>IF((C1633-B1633)&gt;500,1,0)</f>
        <v>1</v>
      </c>
      <c r="J1632" s="1">
        <f>STDEV(E1628:E1632)</f>
        <v>371.42468954015425</v>
      </c>
      <c r="K1632" s="1">
        <f>STDEV(E1625:E1632)</f>
        <v>652.68258255558544</v>
      </c>
      <c r="L1632" s="1">
        <f>IFERROR((E1632-D1632)/(C1632-D1632),0)</f>
        <v>0.30923694779116467</v>
      </c>
      <c r="M1632" s="1">
        <f>D1632/E1632-1</f>
        <v>-4.6146470094690084E-3</v>
      </c>
      <c r="N1632" s="1">
        <f>SUM(L1623:L1632)</f>
        <v>4.4523158288429325</v>
      </c>
      <c r="O1632" s="1">
        <f>SUM(M1623:M1632)</f>
        <v>-8.8643385537089614E-2</v>
      </c>
      <c r="P1632" s="1">
        <f>(J1632-$P$2)/($P$1-$P$2)</f>
        <v>9.1528941020890542E-2</v>
      </c>
      <c r="Q1632" s="1">
        <f>(K1632-Q$2)/(Q$1-Q$2)</f>
        <v>0.14377248212433721</v>
      </c>
      <c r="R1632" s="1">
        <f>IFERROR((N1632-R$2)/(R$1-R$2),0)</f>
        <v>0.395095784720357</v>
      </c>
      <c r="S1632" s="1">
        <f>IFERROR((O1632-S$2)/(S$1-S$2),0)</f>
        <v>0.72516789690380623</v>
      </c>
    </row>
    <row r="1633" spans="1:19" x14ac:dyDescent="0.25">
      <c r="A1633" s="2">
        <v>42221</v>
      </c>
      <c r="B1633" s="1">
        <v>50067</v>
      </c>
      <c r="C1633" s="1">
        <v>50853</v>
      </c>
      <c r="D1633" s="1">
        <v>50067</v>
      </c>
      <c r="E1633" s="1">
        <v>50287</v>
      </c>
      <c r="F1633" s="1">
        <f>IF((C1634-B1634)&gt;500,500,(E1634-B1634))</f>
        <v>-269</v>
      </c>
      <c r="G1633" s="1">
        <f>(E1634-B1634)</f>
        <v>-269</v>
      </c>
      <c r="H1633" s="1" t="str">
        <f>IF(AND(S1633&lt;0.69,P1633&gt;=0.46),"TRADE",IF(AND(S1633&lt;0.69,P1633&lt;0.11,Q1633&gt;=0.26),"TRADE",IF(AND(S1633&lt;0.69,P1633&lt;0.46,P1633&gt;=0.11,R1633&lt;0.84),"TRADE","NO TRADE")))</f>
        <v>NO TRADE</v>
      </c>
      <c r="I1633" s="1">
        <f>IF((C1634-B1634)&gt;500,1,0)</f>
        <v>0</v>
      </c>
      <c r="J1633" s="1">
        <f>STDEV(E1629:E1633)</f>
        <v>372.02352076179267</v>
      </c>
      <c r="K1633" s="1">
        <f>STDEV(E1626:E1633)</f>
        <v>618.29696979456628</v>
      </c>
      <c r="L1633" s="1">
        <f>IFERROR((E1633-D1633)/(C1633-D1633),0)</f>
        <v>0.27989821882951654</v>
      </c>
      <c r="M1633" s="1">
        <f>D1633/E1633-1</f>
        <v>-4.374888142064548E-3</v>
      </c>
      <c r="N1633" s="1">
        <f>SUM(L1624:L1633)</f>
        <v>4.364867108896938</v>
      </c>
      <c r="O1633" s="1">
        <f>SUM(M1624:M1633)</f>
        <v>-8.6654851572154357E-2</v>
      </c>
      <c r="P1633" s="1">
        <f>(J1633-$P$2)/($P$1-$P$2)</f>
        <v>9.1707783389759115E-2</v>
      </c>
      <c r="Q1633" s="1">
        <f>(K1633-Q$2)/(Q$1-Q$2)</f>
        <v>0.13410036449895246</v>
      </c>
      <c r="R1633" s="1">
        <f>IFERROR((N1633-R$2)/(R$1-R$2),0)</f>
        <v>0.38142650118161386</v>
      </c>
      <c r="S1633" s="1">
        <f>IFERROR((O1633-S$2)/(S$1-S$2),0)</f>
        <v>0.73379307387158665</v>
      </c>
    </row>
    <row r="1634" spans="1:19" x14ac:dyDescent="0.25">
      <c r="A1634" s="2">
        <v>42222</v>
      </c>
      <c r="B1634" s="1">
        <v>50280</v>
      </c>
      <c r="C1634" s="1">
        <v>50534</v>
      </c>
      <c r="D1634" s="1">
        <v>49624</v>
      </c>
      <c r="E1634" s="1">
        <v>50011</v>
      </c>
      <c r="F1634" s="1">
        <f>IF((C1635-B1635)&gt;500,500,(E1635-B1635))</f>
        <v>-1436</v>
      </c>
      <c r="G1634" s="1">
        <f>(E1635-B1635)</f>
        <v>-1436</v>
      </c>
      <c r="H1634" s="1" t="str">
        <f>IF(AND(S1634&lt;0.69,P1634&gt;=0.46),"TRADE",IF(AND(S1634&lt;0.69,P1634&lt;0.11,Q1634&gt;=0.26),"TRADE",IF(AND(S1634&lt;0.69,P1634&lt;0.46,P1634&gt;=0.11,R1634&lt;0.84),"TRADE","NO TRADE")))</f>
        <v>NO TRADE</v>
      </c>
      <c r="I1634" s="1">
        <f>IF((C1635-B1635)&gt;500,1,0)</f>
        <v>0</v>
      </c>
      <c r="J1634" s="1">
        <f>STDEV(E1630:E1634)</f>
        <v>347.75954336293921</v>
      </c>
      <c r="K1634" s="1">
        <f>STDEV(E1627:E1634)</f>
        <v>364.51236996450871</v>
      </c>
      <c r="L1634" s="1">
        <f>IFERROR((E1634-D1634)/(C1634-D1634),0)</f>
        <v>0.42527472527472526</v>
      </c>
      <c r="M1634" s="1">
        <f>D1634/E1634-1</f>
        <v>-7.7382975745335925E-3</v>
      </c>
      <c r="N1634" s="1">
        <f>SUM(L1625:L1634)</f>
        <v>4.6905002571107319</v>
      </c>
      <c r="O1634" s="1">
        <f>SUM(M1625:M1634)</f>
        <v>-9.1602376765295812E-2</v>
      </c>
      <c r="P1634" s="1">
        <f>(J1634-$P$2)/($P$1-$P$2)</f>
        <v>8.4461288819366445E-2</v>
      </c>
      <c r="Q1634" s="1">
        <f>(K1634-Q$2)/(Q$1-Q$2)</f>
        <v>6.2714854572830617E-2</v>
      </c>
      <c r="R1634" s="1">
        <f>IFERROR((N1634-R$2)/(R$1-R$2),0)</f>
        <v>0.43232686696509037</v>
      </c>
      <c r="S1634" s="1">
        <f>IFERROR((O1634-S$2)/(S$1-S$2),0)</f>
        <v>0.71233340504225051</v>
      </c>
    </row>
    <row r="1635" spans="1:19" x14ac:dyDescent="0.25">
      <c r="A1635" s="2">
        <v>42223</v>
      </c>
      <c r="B1635" s="1">
        <v>50013</v>
      </c>
      <c r="C1635" s="1">
        <v>50013</v>
      </c>
      <c r="D1635" s="1">
        <v>48512</v>
      </c>
      <c r="E1635" s="1">
        <v>48577</v>
      </c>
      <c r="F1635" s="1">
        <f>IF((C1636-B1636)&gt;500,500,(E1636-B1636))</f>
        <v>500</v>
      </c>
      <c r="G1635" s="1">
        <f>(E1636-B1636)</f>
        <v>775</v>
      </c>
      <c r="H1635" s="1" t="str">
        <f>IF(AND(S1635&lt;0.69,P1635&gt;=0.46),"TRADE",IF(AND(S1635&lt;0.69,P1635&lt;0.11,Q1635&gt;=0.26),"TRADE",IF(AND(S1635&lt;0.69,P1635&lt;0.46,P1635&gt;=0.11,R1635&lt;0.84),"TRADE","NO TRADE")))</f>
        <v>NO TRADE</v>
      </c>
      <c r="I1635" s="1">
        <f>IF((C1636-B1636)&gt;500,1,0)</f>
        <v>1</v>
      </c>
      <c r="J1635" s="1">
        <f>STDEV(E1631:E1635)</f>
        <v>699.50318083622756</v>
      </c>
      <c r="K1635" s="1">
        <f>STDEV(E1628:E1635)</f>
        <v>648.94700421969299</v>
      </c>
      <c r="L1635" s="1">
        <f>IFERROR((E1635-D1635)/(C1635-D1635),0)</f>
        <v>4.3304463690872749E-2</v>
      </c>
      <c r="M1635" s="1">
        <f>D1635/E1635-1</f>
        <v>-1.3380818082632251E-3</v>
      </c>
      <c r="N1635" s="1">
        <f>SUM(L1626:L1635)</f>
        <v>4.2184774631379751</v>
      </c>
      <c r="O1635" s="1">
        <f>SUM(M1626:M1635)</f>
        <v>-8.0309991124426161E-2</v>
      </c>
      <c r="P1635" s="1">
        <f>(J1635-$P$2)/($P$1-$P$2)</f>
        <v>0.18951036289412188</v>
      </c>
      <c r="Q1635" s="1">
        <f>(K1635-Q$2)/(Q$1-Q$2)</f>
        <v>0.14272172425898516</v>
      </c>
      <c r="R1635" s="1">
        <f>IFERROR((N1635-R$2)/(R$1-R$2),0)</f>
        <v>0.3585440441685071</v>
      </c>
      <c r="S1635" s="1">
        <f>IFERROR((O1635-S$2)/(S$1-S$2),0)</f>
        <v>0.76131362175385953</v>
      </c>
    </row>
    <row r="1636" spans="1:19" x14ac:dyDescent="0.25">
      <c r="A1636" s="2">
        <v>42226</v>
      </c>
      <c r="B1636" s="1">
        <v>48578</v>
      </c>
      <c r="C1636" s="1">
        <v>49512</v>
      </c>
      <c r="D1636" s="1">
        <v>48578</v>
      </c>
      <c r="E1636" s="1">
        <v>49353</v>
      </c>
      <c r="F1636" s="1">
        <f>IF((C1637-B1637)&gt;500,500,(E1637-B1637))</f>
        <v>-268</v>
      </c>
      <c r="G1636" s="1">
        <f>(E1637-B1637)</f>
        <v>-268</v>
      </c>
      <c r="H1636" s="1" t="str">
        <f>IF(AND(S1636&lt;0.69,P1636&gt;=0.46),"TRADE",IF(AND(S1636&lt;0.69,P1636&lt;0.11,Q1636&gt;=0.26),"TRADE",IF(AND(S1636&lt;0.69,P1636&lt;0.46,P1636&gt;=0.11,R1636&lt;0.84),"TRADE","NO TRADE")))</f>
        <v>NO TRADE</v>
      </c>
      <c r="I1636" s="1">
        <f>IF((C1637-B1637)&gt;500,1,0)</f>
        <v>0</v>
      </c>
      <c r="J1636" s="1">
        <f>STDEV(E1632:E1636)</f>
        <v>696.7483046265703</v>
      </c>
      <c r="K1636" s="1">
        <f>STDEV(E1629:E1636)</f>
        <v>678.70101770114604</v>
      </c>
      <c r="L1636" s="1">
        <f>IFERROR((E1636-D1636)/(C1636-D1636),0)</f>
        <v>0.82976445396145615</v>
      </c>
      <c r="M1636" s="1">
        <f>D1636/E1636-1</f>
        <v>-1.5703199400239121E-2</v>
      </c>
      <c r="N1636" s="1">
        <f>SUM(L1627:L1636)</f>
        <v>4.9023452605644762</v>
      </c>
      <c r="O1636" s="1">
        <f>SUM(M1627:M1636)</f>
        <v>-9.4043394070298936E-2</v>
      </c>
      <c r="P1636" s="1">
        <f>(J1636-$P$2)/($P$1-$P$2)</f>
        <v>0.18868761256068609</v>
      </c>
      <c r="Q1636" s="1">
        <f>(K1636-Q$2)/(Q$1-Q$2)</f>
        <v>0.15109104779612859</v>
      </c>
      <c r="R1636" s="1">
        <f>IFERROR((N1636-R$2)/(R$1-R$2),0)</f>
        <v>0.46544078127125266</v>
      </c>
      <c r="S1636" s="1">
        <f>IFERROR((O1636-S$2)/(S$1-S$2),0)</f>
        <v>0.70174560186245827</v>
      </c>
    </row>
    <row r="1637" spans="1:19" x14ac:dyDescent="0.25">
      <c r="A1637" s="2">
        <v>42227</v>
      </c>
      <c r="B1637" s="1">
        <v>49340</v>
      </c>
      <c r="C1637" s="1">
        <v>49340</v>
      </c>
      <c r="D1637" s="1">
        <v>48306</v>
      </c>
      <c r="E1637" s="1">
        <v>49072</v>
      </c>
      <c r="F1637" s="1">
        <f>IF((C1638-B1638)&gt;500,500,(E1638-B1638))</f>
        <v>-676</v>
      </c>
      <c r="G1637" s="1">
        <f>(E1638-B1638)</f>
        <v>-676</v>
      </c>
      <c r="H1637" s="1" t="str">
        <f>IF(AND(S1637&lt;0.69,P1637&gt;=0.46),"TRADE",IF(AND(S1637&lt;0.69,P1637&lt;0.11,Q1637&gt;=0.26),"TRADE",IF(AND(S1637&lt;0.69,P1637&lt;0.46,P1637&gt;=0.11,R1637&lt;0.84),"TRADE","NO TRADE")))</f>
        <v>NO TRADE</v>
      </c>
      <c r="I1637" s="1">
        <f>IF((C1638-B1638)&gt;500,1,0)</f>
        <v>0</v>
      </c>
      <c r="J1637" s="1">
        <f>STDEV(E1633:E1637)</f>
        <v>694.48038129237318</v>
      </c>
      <c r="K1637" s="1">
        <f>STDEV(E1630:E1637)</f>
        <v>738.92343262730162</v>
      </c>
      <c r="L1637" s="1">
        <f>IFERROR((E1637-D1637)/(C1637-D1637),0)</f>
        <v>0.74081237911025144</v>
      </c>
      <c r="M1637" s="1">
        <f>D1637/E1637-1</f>
        <v>-1.5609716335180934E-2</v>
      </c>
      <c r="N1637" s="1">
        <f>SUM(L1628:L1637)</f>
        <v>4.88100025682769</v>
      </c>
      <c r="O1637" s="1">
        <f>SUM(M1628:M1637)</f>
        <v>-9.2274778886589526E-2</v>
      </c>
      <c r="P1637" s="1">
        <f>(J1637-$P$2)/($P$1-$P$2)</f>
        <v>0.18801029186189155</v>
      </c>
      <c r="Q1637" s="1">
        <f>(K1637-Q$2)/(Q$1-Q$2)</f>
        <v>0.16803064066884374</v>
      </c>
      <c r="R1637" s="1">
        <f>IFERROR((N1637-R$2)/(R$1-R$2),0)</f>
        <v>0.46210430123593771</v>
      </c>
      <c r="S1637" s="1">
        <f>IFERROR((O1637-S$2)/(S$1-S$2),0)</f>
        <v>0.70941689097111271</v>
      </c>
    </row>
    <row r="1638" spans="1:19" x14ac:dyDescent="0.25">
      <c r="A1638" s="2">
        <v>42228</v>
      </c>
      <c r="B1638" s="1">
        <v>49064</v>
      </c>
      <c r="C1638" s="1">
        <v>49064</v>
      </c>
      <c r="D1638" s="1">
        <v>48028</v>
      </c>
      <c r="E1638" s="1">
        <v>48388</v>
      </c>
      <c r="F1638" s="1">
        <f>IF((C1639-B1639)&gt;500,500,(E1639-B1639))</f>
        <v>-380</v>
      </c>
      <c r="G1638" s="1">
        <f>(E1639-B1639)</f>
        <v>-380</v>
      </c>
      <c r="H1638" s="1" t="str">
        <f>IF(AND(S1638&lt;0.69,P1638&gt;=0.46),"TRADE",IF(AND(S1638&lt;0.69,P1638&lt;0.11,Q1638&gt;=0.26),"TRADE",IF(AND(S1638&lt;0.69,P1638&lt;0.46,P1638&gt;=0.11,R1638&lt;0.84),"TRADE","NO TRADE")))</f>
        <v>NO TRADE</v>
      </c>
      <c r="I1638" s="1">
        <f>IF((C1639-B1639)&gt;500,1,0)</f>
        <v>0</v>
      </c>
      <c r="J1638" s="1">
        <f>STDEV(E1634:E1638)</f>
        <v>646.76634111555302</v>
      </c>
      <c r="K1638" s="1">
        <f>STDEV(E1631:E1638)</f>
        <v>745.50864707067137</v>
      </c>
      <c r="L1638" s="1">
        <f>IFERROR((E1638-D1638)/(C1638-D1638),0)</f>
        <v>0.34749034749034752</v>
      </c>
      <c r="M1638" s="1">
        <f>D1638/E1638-1</f>
        <v>-7.4398611225924283E-3</v>
      </c>
      <c r="N1638" s="1">
        <f>SUM(L1629:L1638)</f>
        <v>4.325087750311452</v>
      </c>
      <c r="O1638" s="1">
        <f>SUM(M1629:M1638)</f>
        <v>-8.3334900731641848E-2</v>
      </c>
      <c r="P1638" s="1">
        <f>(J1638-$P$2)/($P$1-$P$2)</f>
        <v>0.17376038025881024</v>
      </c>
      <c r="Q1638" s="1">
        <f>(K1638-Q$2)/(Q$1-Q$2)</f>
        <v>0.16988295515651397</v>
      </c>
      <c r="R1638" s="1">
        <f>IFERROR((N1638-R$2)/(R$1-R$2),0)</f>
        <v>0.3752085104342347</v>
      </c>
      <c r="S1638" s="1">
        <f>IFERROR((O1638-S$2)/(S$1-S$2),0)</f>
        <v>0.74819321187711696</v>
      </c>
    </row>
    <row r="1639" spans="1:19" x14ac:dyDescent="0.25">
      <c r="A1639" s="2">
        <v>42229</v>
      </c>
      <c r="B1639" s="1">
        <v>48390</v>
      </c>
      <c r="C1639" s="1">
        <v>48606</v>
      </c>
      <c r="D1639" s="1">
        <v>47722</v>
      </c>
      <c r="E1639" s="1">
        <v>48010</v>
      </c>
      <c r="F1639" s="1">
        <f>IF((C1640-B1640)&gt;500,500,(E1640-B1640))</f>
        <v>-502</v>
      </c>
      <c r="G1639" s="1">
        <f>(E1640-B1640)</f>
        <v>-502</v>
      </c>
      <c r="H1639" s="1" t="str">
        <f>IF(AND(S1639&lt;0.69,P1639&gt;=0.46),"TRADE",IF(AND(S1639&lt;0.69,P1639&lt;0.11,Q1639&gt;=0.26),"TRADE",IF(AND(S1639&lt;0.69,P1639&lt;0.46,P1639&gt;=0.11,R1639&lt;0.84),"TRADE","NO TRADE")))</f>
        <v>NO TRADE</v>
      </c>
      <c r="I1639" s="1">
        <f>IF((C1640-B1640)&gt;500,1,0)</f>
        <v>0</v>
      </c>
      <c r="J1639" s="1">
        <f>STDEV(E1635:E1639)</f>
        <v>536.50862062039596</v>
      </c>
      <c r="K1639" s="1">
        <f>STDEV(E1632:E1639)</f>
        <v>851.53458112817873</v>
      </c>
      <c r="L1639" s="1">
        <f>IFERROR((E1639-D1639)/(C1639-D1639),0)</f>
        <v>0.32579185520361992</v>
      </c>
      <c r="M1639" s="1">
        <f>D1639/E1639-1</f>
        <v>-5.998750260362451E-3</v>
      </c>
      <c r="N1639" s="1">
        <f>SUM(L1630:L1639)</f>
        <v>4.3749841553698632</v>
      </c>
      <c r="O1639" s="1">
        <f>SUM(M1630:M1639)</f>
        <v>-8.3621884753553144E-2</v>
      </c>
      <c r="P1639" s="1">
        <f>(J1639-$P$2)/($P$1-$P$2)</f>
        <v>0.14083164974697826</v>
      </c>
      <c r="Q1639" s="1">
        <f>(K1639-Q$2)/(Q$1-Q$2)</f>
        <v>0.19970633834507936</v>
      </c>
      <c r="R1639" s="1">
        <f>IFERROR((N1639-R$2)/(R$1-R$2),0)</f>
        <v>0.3830079168604078</v>
      </c>
      <c r="S1639" s="1">
        <f>IFERROR((O1639-S$2)/(S$1-S$2),0)</f>
        <v>0.74694843154167478</v>
      </c>
    </row>
    <row r="1640" spans="1:19" x14ac:dyDescent="0.25">
      <c r="A1640" s="2">
        <v>42230</v>
      </c>
      <c r="B1640" s="1">
        <v>48010</v>
      </c>
      <c r="C1640" s="1">
        <v>48186</v>
      </c>
      <c r="D1640" s="1">
        <v>47508</v>
      </c>
      <c r="E1640" s="1">
        <v>47508</v>
      </c>
      <c r="F1640" s="1">
        <f>IF((C1641-B1641)&gt;500,500,(E1641-B1641))</f>
        <v>-292</v>
      </c>
      <c r="G1640" s="1">
        <f>(E1641-B1641)</f>
        <v>-292</v>
      </c>
      <c r="H1640" s="1" t="str">
        <f>IF(AND(S1640&lt;0.69,P1640&gt;=0.46),"TRADE",IF(AND(S1640&lt;0.69,P1640&lt;0.11,Q1640&gt;=0.26),"TRADE",IF(AND(S1640&lt;0.69,P1640&lt;0.46,P1640&gt;=0.11,R1640&lt;0.84),"TRADE","NO TRADE")))</f>
        <v>NO TRADE</v>
      </c>
      <c r="I1640" s="1">
        <f>IF((C1641-B1641)&gt;500,1,0)</f>
        <v>0</v>
      </c>
      <c r="J1640" s="1">
        <f>STDEV(E1636:E1640)</f>
        <v>755.94126755985474</v>
      </c>
      <c r="K1640" s="1">
        <f>STDEV(E1633:E1640)</f>
        <v>962.81696079784547</v>
      </c>
      <c r="L1640" s="1">
        <f>IFERROR((E1640-D1640)/(C1640-D1640),0)</f>
        <v>0</v>
      </c>
      <c r="M1640" s="1">
        <f>D1640/E1640-1</f>
        <v>0</v>
      </c>
      <c r="N1640" s="1">
        <f>SUM(L1631:L1640)</f>
        <v>3.4048944245622867</v>
      </c>
      <c r="O1640" s="1">
        <f>SUM(M1631:M1640)</f>
        <v>-6.4492817615049214E-2</v>
      </c>
      <c r="P1640" s="1">
        <f>(J1640-$P$2)/($P$1-$P$2)</f>
        <v>0.20636573175155579</v>
      </c>
      <c r="Q1640" s="1">
        <f>(K1640-Q$2)/(Q$1-Q$2)</f>
        <v>0.23100827480549102</v>
      </c>
      <c r="R1640" s="1">
        <f>IFERROR((N1640-R$2)/(R$1-R$2),0)</f>
        <v>0.2313712594385384</v>
      </c>
      <c r="S1640" s="1">
        <f>IFERROR((O1640-S$2)/(S$1-S$2),0)</f>
        <v>0.82991990309183383</v>
      </c>
    </row>
    <row r="1641" spans="1:19" x14ac:dyDescent="0.25">
      <c r="A1641" s="2">
        <v>42233</v>
      </c>
      <c r="B1641" s="1">
        <v>47509</v>
      </c>
      <c r="C1641" s="1">
        <v>47788</v>
      </c>
      <c r="D1641" s="1">
        <v>47217</v>
      </c>
      <c r="E1641" s="1">
        <v>47217</v>
      </c>
      <c r="F1641" s="1">
        <f>IF((C1642-B1642)&gt;500,500,(E1642-B1642))</f>
        <v>500</v>
      </c>
      <c r="G1641" s="1">
        <f>(E1642-B1642)</f>
        <v>231</v>
      </c>
      <c r="H1641" s="1" t="str">
        <f>IF(AND(S1641&lt;0.69,P1641&gt;=0.46),"TRADE",IF(AND(S1641&lt;0.69,P1641&lt;0.11,Q1641&gt;=0.26),"TRADE",IF(AND(S1641&lt;0.69,P1641&lt;0.46,P1641&gt;=0.11,R1641&lt;0.84),"TRADE","NO TRADE")))</f>
        <v>NO TRADE</v>
      </c>
      <c r="I1641" s="1">
        <f>IF((C1642-B1642)&gt;500,1,0)</f>
        <v>1</v>
      </c>
      <c r="J1641" s="1">
        <f>STDEV(E1637:E1641)</f>
        <v>732.69639005525335</v>
      </c>
      <c r="K1641" s="1">
        <f>STDEV(E1634:E1641)</f>
        <v>942.96856484493389</v>
      </c>
      <c r="L1641" s="1">
        <f>IFERROR((E1641-D1641)/(C1641-D1641),0)</f>
        <v>0</v>
      </c>
      <c r="M1641" s="1">
        <f>D1641/E1641-1</f>
        <v>0</v>
      </c>
      <c r="N1641" s="1">
        <f>SUM(L1632:L1641)</f>
        <v>3.3015733913519547</v>
      </c>
      <c r="O1641" s="1">
        <f>SUM(M1632:M1641)</f>
        <v>-6.2817441652705308E-2</v>
      </c>
      <c r="P1641" s="1">
        <f>(J1641-$P$2)/($P$1-$P$2)</f>
        <v>0.19942359378886151</v>
      </c>
      <c r="Q1641" s="1">
        <f>(K1641-Q$2)/(Q$1-Q$2)</f>
        <v>0.22542524152741597</v>
      </c>
      <c r="R1641" s="1">
        <f>IFERROR((N1641-R$2)/(R$1-R$2),0)</f>
        <v>0.21522094300920552</v>
      </c>
      <c r="S1641" s="1">
        <f>IFERROR((O1641-S$2)/(S$1-S$2),0)</f>
        <v>0.8371867712558142</v>
      </c>
    </row>
    <row r="1642" spans="1:19" x14ac:dyDescent="0.25">
      <c r="A1642" s="2">
        <v>42234</v>
      </c>
      <c r="B1642" s="1">
        <v>47220</v>
      </c>
      <c r="C1642" s="1">
        <v>48084</v>
      </c>
      <c r="D1642" s="1">
        <v>46676</v>
      </c>
      <c r="E1642" s="1">
        <v>47451</v>
      </c>
      <c r="F1642" s="1">
        <f>IF((C1643-B1643)&gt;500,500,(E1643-B1643))</f>
        <v>-863</v>
      </c>
      <c r="G1642" s="1">
        <f>(E1643-B1643)</f>
        <v>-863</v>
      </c>
      <c r="H1642" s="1" t="str">
        <f>IF(AND(S1642&lt;0.69,P1642&gt;=0.46),"TRADE",IF(AND(S1642&lt;0.69,P1642&lt;0.11,Q1642&gt;=0.26),"TRADE",IF(AND(S1642&lt;0.69,P1642&lt;0.46,P1642&gt;=0.11,R1642&lt;0.84),"TRADE","NO TRADE")))</f>
        <v>NO TRADE</v>
      </c>
      <c r="I1642" s="1">
        <f>IF((C1643-B1643)&gt;500,1,0)</f>
        <v>0</v>
      </c>
      <c r="J1642" s="1">
        <f>STDEV(E1638:E1642)</f>
        <v>474.47412995863112</v>
      </c>
      <c r="K1642" s="1">
        <f>STDEV(E1635:E1642)</f>
        <v>784.62438693391914</v>
      </c>
      <c r="L1642" s="1">
        <f>IFERROR((E1642-D1642)/(C1642-D1642),0)</f>
        <v>0.55042613636363635</v>
      </c>
      <c r="M1642" s="1">
        <f>D1642/E1642-1</f>
        <v>-1.633263787907524E-2</v>
      </c>
      <c r="N1642" s="1">
        <f>SUM(L1633:L1642)</f>
        <v>3.542762579924426</v>
      </c>
      <c r="O1642" s="1">
        <f>SUM(M1633:M1642)</f>
        <v>-7.453543252231154E-2</v>
      </c>
      <c r="P1642" s="1">
        <f>(J1642-$P$2)/($P$1-$P$2)</f>
        <v>0.12230490154044578</v>
      </c>
      <c r="Q1642" s="1">
        <f>(K1642-Q$2)/(Q$1-Q$2)</f>
        <v>0.18088558115566955</v>
      </c>
      <c r="R1642" s="1">
        <f>IFERROR((N1642-R$2)/(R$1-R$2),0)</f>
        <v>0.25292170532010666</v>
      </c>
      <c r="S1642" s="1">
        <f>IFERROR((O1642-S$2)/(S$1-S$2),0)</f>
        <v>0.78636051093569925</v>
      </c>
    </row>
    <row r="1643" spans="1:19" x14ac:dyDescent="0.25">
      <c r="A1643" s="2">
        <v>42235</v>
      </c>
      <c r="B1643" s="1">
        <v>47451</v>
      </c>
      <c r="C1643" s="1">
        <v>47451</v>
      </c>
      <c r="D1643" s="1">
        <v>45977</v>
      </c>
      <c r="E1643" s="1">
        <v>46588</v>
      </c>
      <c r="F1643" s="1">
        <f>IF((C1644-B1644)&gt;500,500,(E1644-B1644))</f>
        <v>61</v>
      </c>
      <c r="G1643" s="1">
        <f>(E1644-B1644)</f>
        <v>61</v>
      </c>
      <c r="H1643" s="1" t="str">
        <f>IF(AND(S1643&lt;0.69,P1643&gt;=0.46),"TRADE",IF(AND(S1643&lt;0.69,P1643&lt;0.11,Q1643&gt;=0.26),"TRADE",IF(AND(S1643&lt;0.69,P1643&lt;0.46,P1643&gt;=0.11,R1643&lt;0.84),"TRADE","NO TRADE")))</f>
        <v>NO TRADE</v>
      </c>
      <c r="I1643" s="1">
        <f>IF((C1644-B1644)&gt;500,1,0)</f>
        <v>0</v>
      </c>
      <c r="J1643" s="1">
        <f>STDEV(E1639:E1643)</f>
        <v>516.95812209501071</v>
      </c>
      <c r="K1643" s="1">
        <f>STDEV(E1636:E1643)</f>
        <v>945.62253682051016</v>
      </c>
      <c r="L1643" s="1">
        <f>IFERROR((E1643-D1643)/(C1643-D1643),0)</f>
        <v>0.41451831750339213</v>
      </c>
      <c r="M1643" s="1">
        <f>D1643/E1643-1</f>
        <v>-1.3114965227097097E-2</v>
      </c>
      <c r="N1643" s="1">
        <f>SUM(L1634:L1643)</f>
        <v>3.6773826785983017</v>
      </c>
      <c r="O1643" s="1">
        <f>SUM(M1634:M1643)</f>
        <v>-8.3275509607344089E-2</v>
      </c>
      <c r="P1643" s="1">
        <f>(J1643-$P$2)/($P$1-$P$2)</f>
        <v>0.13499284685477939</v>
      </c>
      <c r="Q1643" s="1">
        <f>(K1643-Q$2)/(Q$1-Q$2)</f>
        <v>0.2261717609889318</v>
      </c>
      <c r="R1643" s="1">
        <f>IFERROR((N1643-R$2)/(R$1-R$2),0)</f>
        <v>0.27396444099334705</v>
      </c>
      <c r="S1643" s="1">
        <f>IFERROR((O1643-S$2)/(S$1-S$2),0)</f>
        <v>0.7484508182174745</v>
      </c>
    </row>
    <row r="1644" spans="1:19" x14ac:dyDescent="0.25">
      <c r="A1644" s="2">
        <v>42236</v>
      </c>
      <c r="B1644" s="1">
        <v>46588</v>
      </c>
      <c r="C1644" s="1">
        <v>46781</v>
      </c>
      <c r="D1644" s="1">
        <v>46030</v>
      </c>
      <c r="E1644" s="1">
        <v>46649</v>
      </c>
      <c r="F1644" s="1">
        <f>IF((C1645-B1645)&gt;500,500,(E1645-B1645))</f>
        <v>-929</v>
      </c>
      <c r="G1644" s="1">
        <f>(E1645-B1645)</f>
        <v>-929</v>
      </c>
      <c r="H1644" s="1" t="str">
        <f>IF(AND(S1644&lt;0.69,P1644&gt;=0.46),"TRADE",IF(AND(S1644&lt;0.69,P1644&lt;0.11,Q1644&gt;=0.26),"TRADE",IF(AND(S1644&lt;0.69,P1644&lt;0.46,P1644&gt;=0.11,R1644&lt;0.84),"TRADE","NO TRADE")))</f>
        <v>NO TRADE</v>
      </c>
      <c r="I1644" s="1">
        <f>IF((C1645-B1645)&gt;500,1,0)</f>
        <v>0</v>
      </c>
      <c r="J1644" s="1">
        <f>STDEV(E1640:E1644)</f>
        <v>438.00262556290687</v>
      </c>
      <c r="K1644" s="1">
        <f>STDEV(E1637:E1644)</f>
        <v>850.28279959417875</v>
      </c>
      <c r="L1644" s="1">
        <f>IFERROR((E1644-D1644)/(C1644-D1644),0)</f>
        <v>0.82423435419440749</v>
      </c>
      <c r="M1644" s="1">
        <f>D1644/E1644-1</f>
        <v>-1.3269309095586213E-2</v>
      </c>
      <c r="N1644" s="1">
        <f>SUM(L1635:L1644)</f>
        <v>4.0763423075179839</v>
      </c>
      <c r="O1644" s="1">
        <f>SUM(M1635:M1644)</f>
        <v>-8.8806521128396709E-2</v>
      </c>
      <c r="P1644" s="1">
        <f>(J1644-$P$2)/($P$1-$P$2)</f>
        <v>0.11141259999263127</v>
      </c>
      <c r="Q1644" s="1">
        <f>(K1644-Q$2)/(Q$1-Q$2)</f>
        <v>0.19935423241280242</v>
      </c>
      <c r="R1644" s="1">
        <f>IFERROR((N1644-R$2)/(R$1-R$2),0)</f>
        <v>0.33632661498037369</v>
      </c>
      <c r="S1644" s="1">
        <f>IFERROR((O1644-S$2)/(S$1-S$2),0)</f>
        <v>0.72446030358652891</v>
      </c>
    </row>
    <row r="1645" spans="1:19" x14ac:dyDescent="0.25">
      <c r="A1645" s="2">
        <v>42237</v>
      </c>
      <c r="B1645" s="1">
        <v>46649</v>
      </c>
      <c r="C1645" s="1">
        <v>46649</v>
      </c>
      <c r="D1645" s="1">
        <v>45677</v>
      </c>
      <c r="E1645" s="1">
        <v>45720</v>
      </c>
      <c r="F1645" s="1">
        <f>IF((C1646-B1646)&gt;500,500,(E1646-B1646))</f>
        <v>-1379</v>
      </c>
      <c r="G1645" s="1">
        <f>(E1646-B1646)</f>
        <v>-1379</v>
      </c>
      <c r="H1645" s="1" t="str">
        <f>IF(AND(S1645&lt;0.69,P1645&gt;=0.46),"TRADE",IF(AND(S1645&lt;0.69,P1645&lt;0.11,Q1645&gt;=0.26),"TRADE",IF(AND(S1645&lt;0.69,P1645&lt;0.46,P1645&gt;=0.11,R1645&lt;0.84),"TRADE","NO TRADE")))</f>
        <v>NO TRADE</v>
      </c>
      <c r="I1645" s="1">
        <f>IF((C1646-B1646)&gt;500,1,0)</f>
        <v>0</v>
      </c>
      <c r="J1645" s="1">
        <f>STDEV(E1641:E1645)</f>
        <v>671.51135507897402</v>
      </c>
      <c r="K1645" s="1">
        <f>STDEV(E1638:E1645)</f>
        <v>853.02385454837747</v>
      </c>
      <c r="L1645" s="1">
        <f>IFERROR((E1645-D1645)/(C1645-D1645),0)</f>
        <v>4.4238683127572016E-2</v>
      </c>
      <c r="M1645" s="1">
        <f>D1645/E1645-1</f>
        <v>-9.405074365704813E-4</v>
      </c>
      <c r="N1645" s="1">
        <f>SUM(L1636:L1645)</f>
        <v>4.0772765269546829</v>
      </c>
      <c r="O1645" s="1">
        <f>SUM(M1636:M1645)</f>
        <v>-8.8408946756703966E-2</v>
      </c>
      <c r="P1645" s="1">
        <f>(J1645-$P$2)/($P$1-$P$2)</f>
        <v>0.18115053754352212</v>
      </c>
      <c r="Q1645" s="1">
        <f>(K1645-Q$2)/(Q$1-Q$2)</f>
        <v>0.20012524691002576</v>
      </c>
      <c r="R1645" s="1">
        <f>IFERROR((N1645-R$2)/(R$1-R$2),0)</f>
        <v>0.33647264468070015</v>
      </c>
      <c r="S1645" s="1">
        <f>IFERROR((O1645-S$2)/(S$1-S$2),0)</f>
        <v>0.72618476460865466</v>
      </c>
    </row>
    <row r="1646" spans="1:19" x14ac:dyDescent="0.25">
      <c r="A1646" s="2">
        <v>42240</v>
      </c>
      <c r="B1646" s="1">
        <v>45715</v>
      </c>
      <c r="C1646" s="1">
        <v>45715</v>
      </c>
      <c r="D1646" s="1">
        <v>42749</v>
      </c>
      <c r="E1646" s="1">
        <v>44336</v>
      </c>
      <c r="F1646" s="1">
        <f>IF((C1647-B1647)&gt;500,500,(E1647-B1647))</f>
        <v>500</v>
      </c>
      <c r="G1646" s="1">
        <f>(E1647-B1647)</f>
        <v>207</v>
      </c>
      <c r="H1646" s="1" t="str">
        <f>IF(AND(S1646&lt;0.69,P1646&gt;=0.46),"TRADE",IF(AND(S1646&lt;0.69,P1646&lt;0.11,Q1646&gt;=0.26),"TRADE",IF(AND(S1646&lt;0.69,P1646&lt;0.46,P1646&gt;=0.11,R1646&lt;0.84),"TRADE","NO TRADE")))</f>
        <v>TRADE</v>
      </c>
      <c r="I1646" s="1">
        <f>IF((C1647-B1647)&gt;500,1,0)</f>
        <v>1</v>
      </c>
      <c r="J1646" s="1">
        <f>STDEV(E1642:E1646)</f>
        <v>1184.15949094706</v>
      </c>
      <c r="K1646" s="1">
        <f>STDEV(E1639:E1646)</f>
        <v>1180.9478562941356</v>
      </c>
      <c r="L1646" s="1">
        <f>IFERROR((E1646-D1646)/(C1646-D1646),0)</f>
        <v>0.53506405933917733</v>
      </c>
      <c r="M1646" s="1">
        <f>D1646/E1646-1</f>
        <v>-3.5794839408155865E-2</v>
      </c>
      <c r="N1646" s="1">
        <f>SUM(L1637:L1646)</f>
        <v>3.7825761323324039</v>
      </c>
      <c r="O1646" s="1">
        <f>SUM(M1637:M1646)</f>
        <v>-0.10850058676462071</v>
      </c>
      <c r="P1646" s="1">
        <f>(J1646-$P$2)/($P$1-$P$2)</f>
        <v>0.3342541228306376</v>
      </c>
      <c r="Q1646" s="1">
        <f>(K1646-Q$2)/(Q$1-Q$2)</f>
        <v>0.29236497342341888</v>
      </c>
      <c r="R1646" s="1">
        <f>IFERROR((N1646-R$2)/(R$1-R$2),0)</f>
        <v>0.29040743920303053</v>
      </c>
      <c r="S1646" s="1">
        <f>IFERROR((O1646-S$2)/(S$1-S$2),0)</f>
        <v>0.63903817636978466</v>
      </c>
    </row>
    <row r="1647" spans="1:19" x14ac:dyDescent="0.25">
      <c r="A1647" s="2">
        <v>42241</v>
      </c>
      <c r="B1647" s="1">
        <v>44338</v>
      </c>
      <c r="C1647" s="1">
        <v>45588</v>
      </c>
      <c r="D1647" s="1">
        <v>44338</v>
      </c>
      <c r="E1647" s="1">
        <v>44545</v>
      </c>
      <c r="F1647" s="1">
        <f>IF((C1648-B1648)&gt;500,500,(E1648-B1648))</f>
        <v>500</v>
      </c>
      <c r="G1647" s="1">
        <f>(E1648-B1648)</f>
        <v>1492</v>
      </c>
      <c r="H1647" s="1" t="str">
        <f>IF(AND(S1647&lt;0.69,P1647&gt;=0.46),"TRADE",IF(AND(S1647&lt;0.69,P1647&lt;0.11,Q1647&gt;=0.26),"TRADE",IF(AND(S1647&lt;0.69,P1647&lt;0.46,P1647&gt;=0.11,R1647&lt;0.84),"TRADE","NO TRADE")))</f>
        <v>TRADE</v>
      </c>
      <c r="I1647" s="1">
        <f>IF((C1648-B1648)&gt;500,1,0)</f>
        <v>1</v>
      </c>
      <c r="J1647" s="1">
        <f>STDEV(E1643:E1647)</f>
        <v>1095.0362094469751</v>
      </c>
      <c r="K1647" s="1">
        <f>STDEV(E1640:E1647)</f>
        <v>1258.3887373485645</v>
      </c>
      <c r="L1647" s="1">
        <f>IFERROR((E1647-D1647)/(C1647-D1647),0)</f>
        <v>0.1656</v>
      </c>
      <c r="M1647" s="1">
        <f>D1647/E1647-1</f>
        <v>-4.646986193736713E-3</v>
      </c>
      <c r="N1647" s="1">
        <f>SUM(L1638:L1647)</f>
        <v>3.2073637532221526</v>
      </c>
      <c r="O1647" s="1">
        <f>SUM(M1638:M1647)</f>
        <v>-9.7537856623176489E-2</v>
      </c>
      <c r="P1647" s="1">
        <f>(J1647-$P$2)/($P$1-$P$2)</f>
        <v>0.30763724280022436</v>
      </c>
      <c r="Q1647" s="1">
        <f>(K1647-Q$2)/(Q$1-Q$2)</f>
        <v>0.31414784278152963</v>
      </c>
      <c r="R1647" s="1">
        <f>IFERROR((N1647-R$2)/(R$1-R$2),0)</f>
        <v>0.20049484688711314</v>
      </c>
      <c r="S1647" s="1">
        <f>IFERROR((O1647-S$2)/(S$1-S$2),0)</f>
        <v>0.68658852712431961</v>
      </c>
    </row>
    <row r="1648" spans="1:19" x14ac:dyDescent="0.25">
      <c r="A1648" s="2">
        <v>42242</v>
      </c>
      <c r="B1648" s="1">
        <v>44546</v>
      </c>
      <c r="C1648" s="1">
        <v>46039</v>
      </c>
      <c r="D1648" s="1">
        <v>44540</v>
      </c>
      <c r="E1648" s="1">
        <v>46038</v>
      </c>
      <c r="F1648" s="1">
        <f>IF((C1649-B1649)&gt;500,500,(E1649-B1649))</f>
        <v>500</v>
      </c>
      <c r="G1648" s="1">
        <f>(E1649-B1649)</f>
        <v>1677</v>
      </c>
      <c r="H1648" s="1" t="str">
        <f>IF(AND(S1648&lt;0.69,P1648&gt;=0.46),"TRADE",IF(AND(S1648&lt;0.69,P1648&lt;0.11,Q1648&gt;=0.26),"TRADE",IF(AND(S1648&lt;0.69,P1648&lt;0.46,P1648&gt;=0.11,R1648&lt;0.84),"TRADE","NO TRADE")))</f>
        <v>TRADE</v>
      </c>
      <c r="I1648" s="1">
        <f>IF((C1649-B1649)&gt;500,1,0)</f>
        <v>1</v>
      </c>
      <c r="J1648" s="1">
        <f>STDEV(E1644:E1648)</f>
        <v>989.44140806820894</v>
      </c>
      <c r="K1648" s="1">
        <f>STDEV(E1641:E1648)</f>
        <v>1151.5336357595961</v>
      </c>
      <c r="L1648" s="1">
        <f>IFERROR((E1648-D1648)/(C1648-D1648),0)</f>
        <v>0.99933288859239489</v>
      </c>
      <c r="M1648" s="1">
        <f>D1648/E1648-1</f>
        <v>-3.2538337894782554E-2</v>
      </c>
      <c r="N1648" s="1">
        <f>SUM(L1639:L1648)</f>
        <v>3.8592062943242</v>
      </c>
      <c r="O1648" s="1">
        <f>SUM(M1639:M1648)</f>
        <v>-0.12263633339536661</v>
      </c>
      <c r="P1648" s="1">
        <f>(J1648-$P$2)/($P$1-$P$2)</f>
        <v>0.27610110417486122</v>
      </c>
      <c r="Q1648" s="1">
        <f>(K1648-Q$2)/(Q$1-Q$2)</f>
        <v>0.28409122815540983</v>
      </c>
      <c r="R1648" s="1">
        <f>IFERROR((N1648-R$2)/(R$1-R$2),0)</f>
        <v>0.3023856524065236</v>
      </c>
      <c r="S1648" s="1">
        <f>IFERROR((O1648-S$2)/(S$1-S$2),0)</f>
        <v>0.57772500877404798</v>
      </c>
    </row>
    <row r="1649" spans="1:19" x14ac:dyDescent="0.25">
      <c r="A1649" s="2">
        <v>42243</v>
      </c>
      <c r="B1649" s="1">
        <v>46038</v>
      </c>
      <c r="C1649" s="1">
        <v>47997</v>
      </c>
      <c r="D1649" s="1">
        <v>46038</v>
      </c>
      <c r="E1649" s="1">
        <v>47715</v>
      </c>
      <c r="F1649" s="1">
        <f>IF((C1650-B1650)&gt;500,500,(E1650-B1650))</f>
        <v>-543</v>
      </c>
      <c r="G1649" s="1">
        <f>(E1650-B1650)</f>
        <v>-543</v>
      </c>
      <c r="H1649" s="1" t="str">
        <f>IF(AND(S1649&lt;0.69,P1649&gt;=0.46),"TRADE",IF(AND(S1649&lt;0.69,P1649&lt;0.11,Q1649&gt;=0.26),"TRADE",IF(AND(S1649&lt;0.69,P1649&lt;0.46,P1649&gt;=0.11,R1649&lt;0.84),"TRADE","NO TRADE")))</f>
        <v>TRADE</v>
      </c>
      <c r="I1649" s="1">
        <f>IF((C1650-B1650)&gt;500,1,0)</f>
        <v>0</v>
      </c>
      <c r="J1649" s="1">
        <f>STDEV(E1645:E1649)</f>
        <v>1356.938355268949</v>
      </c>
      <c r="K1649" s="1">
        <f>STDEV(E1642:E1649)</f>
        <v>1233.0922512123739</v>
      </c>
      <c r="L1649" s="1">
        <f>IFERROR((E1649-D1649)/(C1649-D1649),0)</f>
        <v>0.85604900459418065</v>
      </c>
      <c r="M1649" s="1">
        <f>D1649/E1649-1</f>
        <v>-3.5146180446400499E-2</v>
      </c>
      <c r="N1649" s="1">
        <f>SUM(L1640:L1649)</f>
        <v>4.389463443714761</v>
      </c>
      <c r="O1649" s="1">
        <f>SUM(M1640:M1649)</f>
        <v>-0.15178376358140466</v>
      </c>
      <c r="P1649" s="1">
        <f>(J1649-$P$2)/($P$1-$P$2)</f>
        <v>0.3858549416743916</v>
      </c>
      <c r="Q1649" s="1">
        <f>(K1649-Q$2)/(Q$1-Q$2)</f>
        <v>0.30703234970834758</v>
      </c>
      <c r="R1649" s="1">
        <f>IFERROR((N1649-R$2)/(R$1-R$2),0)</f>
        <v>0.38527120325211089</v>
      </c>
      <c r="S1649" s="1">
        <f>IFERROR((O1649-S$2)/(S$1-S$2),0)</f>
        <v>0.45129933642261277</v>
      </c>
    </row>
    <row r="1650" spans="1:19" x14ac:dyDescent="0.25">
      <c r="A1650" s="2">
        <v>42244</v>
      </c>
      <c r="B1650" s="1">
        <v>47697</v>
      </c>
      <c r="C1650" s="1">
        <v>47872</v>
      </c>
      <c r="D1650" s="1">
        <v>46847</v>
      </c>
      <c r="E1650" s="1">
        <v>47154</v>
      </c>
      <c r="F1650" s="1">
        <f>IF((C1651-B1651)&gt;500,500,(E1651-B1651))</f>
        <v>-525</v>
      </c>
      <c r="G1650" s="1">
        <f>(E1651-B1651)</f>
        <v>-525</v>
      </c>
      <c r="H1650" s="1" t="str">
        <f>IF(AND(S1650&lt;0.69,P1650&gt;=0.46),"TRADE",IF(AND(S1650&lt;0.69,P1650&lt;0.11,Q1650&gt;=0.26),"TRADE",IF(AND(S1650&lt;0.69,P1650&lt;0.46,P1650&gt;=0.11,R1650&lt;0.84),"TRADE","NO TRADE")))</f>
        <v>TRADE</v>
      </c>
      <c r="I1650" s="1">
        <f>IF((C1651-B1651)&gt;500,1,0)</f>
        <v>0</v>
      </c>
      <c r="J1650" s="1">
        <f>STDEV(E1646:E1650)</f>
        <v>1512.5572055297609</v>
      </c>
      <c r="K1650" s="1">
        <f>STDEV(E1643:E1650)</f>
        <v>1191.4140982762578</v>
      </c>
      <c r="L1650" s="1">
        <f>IFERROR((E1650-D1650)/(C1650-D1650),0)</f>
        <v>0.29951219512195121</v>
      </c>
      <c r="M1650" s="1">
        <f>D1650/E1650-1</f>
        <v>-6.510582347202809E-3</v>
      </c>
      <c r="N1650" s="1">
        <f>SUM(L1641:L1650)</f>
        <v>4.6889756388367125</v>
      </c>
      <c r="O1650" s="1">
        <f>SUM(M1641:M1650)</f>
        <v>-0.15829434592860747</v>
      </c>
      <c r="P1650" s="1">
        <f>(J1650-$P$2)/($P$1-$P$2)</f>
        <v>0.4323308814978028</v>
      </c>
      <c r="Q1650" s="1">
        <f>(K1650-Q$2)/(Q$1-Q$2)</f>
        <v>0.29530895828855369</v>
      </c>
      <c r="R1650" s="1">
        <f>IFERROR((N1650-R$2)/(R$1-R$2),0)</f>
        <v>0.4320885508469266</v>
      </c>
      <c r="S1650" s="1">
        <f>IFERROR((O1650-S$2)/(S$1-S$2),0)</f>
        <v>0.42305997722727706</v>
      </c>
    </row>
    <row r="1651" spans="1:19" x14ac:dyDescent="0.25">
      <c r="A1651" s="2">
        <v>42247</v>
      </c>
      <c r="B1651" s="1">
        <v>47151</v>
      </c>
      <c r="C1651" s="1">
        <v>47151</v>
      </c>
      <c r="D1651" s="1">
        <v>45570</v>
      </c>
      <c r="E1651" s="1">
        <v>46626</v>
      </c>
      <c r="F1651" s="1">
        <f>IF((C1652-B1652)&gt;500,500,(E1652-B1652))</f>
        <v>-1148</v>
      </c>
      <c r="G1651" s="1">
        <f>(E1652-B1652)</f>
        <v>-1148</v>
      </c>
      <c r="H1651" s="1" t="str">
        <f>IF(AND(S1651&lt;0.69,P1651&gt;=0.46),"TRADE",IF(AND(S1651&lt;0.69,P1651&lt;0.11,Q1651&gt;=0.26),"TRADE",IF(AND(S1651&lt;0.69,P1651&lt;0.46,P1651&gt;=0.11,R1651&lt;0.84),"TRADE","NO TRADE")))</f>
        <v>TRADE</v>
      </c>
      <c r="I1651" s="1">
        <f>IF((C1652-B1652)&gt;500,1,0)</f>
        <v>0</v>
      </c>
      <c r="J1651" s="1">
        <f>STDEV(E1647:E1651)</f>
        <v>1216.518516094186</v>
      </c>
      <c r="K1651" s="1">
        <f>STDEV(E1644:E1651)</f>
        <v>1193.7424270515214</v>
      </c>
      <c r="L1651" s="1">
        <f>IFERROR((E1651-D1651)/(C1651-D1651),0)</f>
        <v>0.66793168880455411</v>
      </c>
      <c r="M1651" s="1">
        <f>D1651/E1651-1</f>
        <v>-2.2648307811092505E-2</v>
      </c>
      <c r="N1651" s="1">
        <f>SUM(L1642:L1651)</f>
        <v>5.3569073276412666</v>
      </c>
      <c r="O1651" s="1">
        <f>SUM(M1642:M1651)</f>
        <v>-0.18094265373969998</v>
      </c>
      <c r="P1651" s="1">
        <f>(J1651-$P$2)/($P$1-$P$2)</f>
        <v>0.34391822266791033</v>
      </c>
      <c r="Q1651" s="1">
        <f>(K1651-Q$2)/(Q$1-Q$2)</f>
        <v>0.29596387957616982</v>
      </c>
      <c r="R1651" s="1">
        <f>IFERROR((N1651-R$2)/(R$1-R$2),0)</f>
        <v>0.53649428307970803</v>
      </c>
      <c r="S1651" s="1">
        <f>IFERROR((O1651-S$2)/(S$1-S$2),0)</f>
        <v>0.32482395695502686</v>
      </c>
    </row>
    <row r="1652" spans="1:19" x14ac:dyDescent="0.25">
      <c r="A1652" s="2">
        <v>42248</v>
      </c>
      <c r="B1652" s="1">
        <v>46625</v>
      </c>
      <c r="C1652" s="1">
        <v>46625</v>
      </c>
      <c r="D1652" s="1">
        <v>45278</v>
      </c>
      <c r="E1652" s="1">
        <v>45477</v>
      </c>
      <c r="F1652" s="1">
        <f>IF((C1653-B1653)&gt;500,500,(E1653-B1653))</f>
        <v>500</v>
      </c>
      <c r="G1652" s="1">
        <f>(E1653-B1653)</f>
        <v>980</v>
      </c>
      <c r="H1652" s="1" t="str">
        <f>IF(AND(S1652&lt;0.69,P1652&gt;=0.46),"TRADE",IF(AND(S1652&lt;0.69,P1652&lt;0.11,Q1652&gt;=0.26),"TRADE",IF(AND(S1652&lt;0.69,P1652&lt;0.46,P1652&gt;=0.11,R1652&lt;0.84),"TRADE","NO TRADE")))</f>
        <v>TRADE</v>
      </c>
      <c r="I1652" s="1">
        <f>IF((C1653-B1653)&gt;500,1,0)</f>
        <v>1</v>
      </c>
      <c r="J1652" s="1">
        <f>STDEV(E1648:E1652)</f>
        <v>884.27512686946022</v>
      </c>
      <c r="K1652" s="1">
        <f>STDEV(E1645:E1652)</f>
        <v>1188.3479453786733</v>
      </c>
      <c r="L1652" s="1">
        <f>IFERROR((E1652-D1652)/(C1652-D1652),0)</f>
        <v>0.14773570898292501</v>
      </c>
      <c r="M1652" s="1">
        <f>D1652/E1652-1</f>
        <v>-4.3758383358620812E-3</v>
      </c>
      <c r="N1652" s="1">
        <f>SUM(L1643:L1652)</f>
        <v>4.9542169002605547</v>
      </c>
      <c r="O1652" s="1">
        <f>SUM(M1643:M1652)</f>
        <v>-0.16898585419648682</v>
      </c>
      <c r="P1652" s="1">
        <f>(J1652-$P$2)/($P$1-$P$2)</f>
        <v>0.24469294412064313</v>
      </c>
      <c r="Q1652" s="1">
        <f>(K1652-Q$2)/(Q$1-Q$2)</f>
        <v>0.29444649898939962</v>
      </c>
      <c r="R1652" s="1">
        <f>IFERROR((N1652-R$2)/(R$1-R$2),0)</f>
        <v>0.47354894055663854</v>
      </c>
      <c r="S1652" s="1">
        <f>IFERROR((O1652-S$2)/(S$1-S$2),0)</f>
        <v>0.376686039196025</v>
      </c>
    </row>
    <row r="1653" spans="1:19" x14ac:dyDescent="0.25">
      <c r="A1653" s="2">
        <v>42249</v>
      </c>
      <c r="B1653" s="1">
        <v>45484</v>
      </c>
      <c r="C1653" s="1">
        <v>46474</v>
      </c>
      <c r="D1653" s="1">
        <v>45445</v>
      </c>
      <c r="E1653" s="1">
        <v>46464</v>
      </c>
      <c r="F1653" s="1">
        <f>IF((C1654-B1654)&gt;500,500,(E1654-B1654))</f>
        <v>500</v>
      </c>
      <c r="G1653" s="1">
        <f>(E1654-B1654)</f>
        <v>898</v>
      </c>
      <c r="H1653" s="1" t="str">
        <f>IF(AND(S1653&lt;0.69,P1653&gt;=0.46),"TRADE",IF(AND(S1653&lt;0.69,P1653&lt;0.11,Q1653&gt;=0.26),"TRADE",IF(AND(S1653&lt;0.69,P1653&lt;0.46,P1653&gt;=0.11,R1653&lt;0.84),"TRADE","NO TRADE")))</f>
        <v>TRADE</v>
      </c>
      <c r="I1653" s="1">
        <f>IF((C1654-B1654)&gt;500,1,0)</f>
        <v>1</v>
      </c>
      <c r="J1653" s="1">
        <f>STDEV(E1649:E1653)</f>
        <v>835.52719883915211</v>
      </c>
      <c r="K1653" s="1">
        <f>STDEV(E1646:E1653)</f>
        <v>1196.7368653969008</v>
      </c>
      <c r="L1653" s="1">
        <f>IFERROR((E1653-D1653)/(C1653-D1653),0)</f>
        <v>0.9902818270165209</v>
      </c>
      <c r="M1653" s="1">
        <f>D1653/E1653-1</f>
        <v>-2.19309573002755E-2</v>
      </c>
      <c r="N1653" s="1">
        <f>SUM(L1644:L1653)</f>
        <v>5.5299804097736835</v>
      </c>
      <c r="O1653" s="1">
        <f>SUM(M1644:M1653)</f>
        <v>-0.17780184626966522</v>
      </c>
      <c r="P1653" s="1">
        <f>(J1653-$P$2)/($P$1-$P$2)</f>
        <v>0.23013425945065938</v>
      </c>
      <c r="Q1653" s="1">
        <f>(K1653-Q$2)/(Q$1-Q$2)</f>
        <v>0.29680616672980475</v>
      </c>
      <c r="R1653" s="1">
        <f>IFERROR((N1653-R$2)/(R$1-R$2),0)</f>
        <v>0.56354768116321596</v>
      </c>
      <c r="S1653" s="1">
        <f>IFERROR((O1653-S$2)/(S$1-S$2),0)</f>
        <v>0.33844706861842694</v>
      </c>
    </row>
    <row r="1654" spans="1:19" x14ac:dyDescent="0.25">
      <c r="A1654" s="2">
        <v>42250</v>
      </c>
      <c r="B1654" s="1">
        <v>46468</v>
      </c>
      <c r="C1654" s="1">
        <v>47532</v>
      </c>
      <c r="D1654" s="1">
        <v>46279</v>
      </c>
      <c r="E1654" s="1">
        <v>47366</v>
      </c>
      <c r="F1654" s="1">
        <f>IF((C1655-B1655)&gt;500,500,(E1655-B1655))</f>
        <v>-868</v>
      </c>
      <c r="G1654" s="1">
        <f>(E1655-B1655)</f>
        <v>-868</v>
      </c>
      <c r="H1654" s="1" t="str">
        <f>IF(AND(S1654&lt;0.69,P1654&gt;=0.46),"TRADE",IF(AND(S1654&lt;0.69,P1654&lt;0.11,Q1654&gt;=0.26),"TRADE",IF(AND(S1654&lt;0.69,P1654&lt;0.46,P1654&gt;=0.11,R1654&lt;0.84),"TRADE","NO TRADE")))</f>
        <v>TRADE</v>
      </c>
      <c r="I1654" s="1">
        <f>IF((C1655-B1655)&gt;500,1,0)</f>
        <v>0</v>
      </c>
      <c r="J1654" s="1">
        <f>STDEV(E1650:E1654)</f>
        <v>736.96322839067079</v>
      </c>
      <c r="K1654" s="1">
        <f>STDEV(E1647:E1654)</f>
        <v>1049.2030223664326</v>
      </c>
      <c r="L1654" s="1">
        <f>IFERROR((E1654-D1654)/(C1654-D1654),0)</f>
        <v>0.86751795690343181</v>
      </c>
      <c r="M1654" s="1">
        <f>D1654/E1654-1</f>
        <v>-2.2948950724148154E-2</v>
      </c>
      <c r="N1654" s="1">
        <f>SUM(L1645:L1654)</f>
        <v>5.5732640124827073</v>
      </c>
      <c r="O1654" s="1">
        <f>SUM(M1645:M1654)</f>
        <v>-0.18748148789822716</v>
      </c>
      <c r="P1654" s="1">
        <f>(J1654-$P$2)/($P$1-$P$2)</f>
        <v>0.20069789520787812</v>
      </c>
      <c r="Q1654" s="1">
        <f>(K1654-Q$2)/(Q$1-Q$2)</f>
        <v>0.25530727899925371</v>
      </c>
      <c r="R1654" s="1">
        <f>IFERROR((N1654-R$2)/(R$1-R$2),0)</f>
        <v>0.5703134272870396</v>
      </c>
      <c r="S1654" s="1">
        <f>IFERROR((O1654-S$2)/(S$1-S$2),0)</f>
        <v>0.29646205679401999</v>
      </c>
    </row>
    <row r="1655" spans="1:19" x14ac:dyDescent="0.25">
      <c r="A1655" s="2">
        <v>42251</v>
      </c>
      <c r="B1655" s="1">
        <v>47366</v>
      </c>
      <c r="C1655" s="1">
        <v>47377</v>
      </c>
      <c r="D1655" s="1">
        <v>46320</v>
      </c>
      <c r="E1655" s="1">
        <v>46498</v>
      </c>
      <c r="F1655" s="1">
        <f>IF((C1656-B1656)&gt;500,500,(E1656-B1656))</f>
        <v>500</v>
      </c>
      <c r="G1655" s="1">
        <f>(E1656-B1656)</f>
        <v>261</v>
      </c>
      <c r="H1655" s="1" t="str">
        <f>IF(AND(S1655&lt;0.69,P1655&gt;=0.46),"TRADE",IF(AND(S1655&lt;0.69,P1655&lt;0.11,Q1655&gt;=0.26),"TRADE",IF(AND(S1655&lt;0.69,P1655&lt;0.46,P1655&gt;=0.11,R1655&lt;0.84),"TRADE","NO TRADE")))</f>
        <v>TRADE</v>
      </c>
      <c r="I1655" s="1">
        <f>IF((C1656-B1656)&gt;500,1,0)</f>
        <v>1</v>
      </c>
      <c r="J1655" s="1">
        <f>STDEV(E1651:E1655)</f>
        <v>673.18437296182094</v>
      </c>
      <c r="K1655" s="1">
        <f>STDEV(E1648:E1655)</f>
        <v>727.74264485658466</v>
      </c>
      <c r="L1655" s="1">
        <f>IFERROR((E1655-D1655)/(C1655-D1655),0)</f>
        <v>0.16840113528855249</v>
      </c>
      <c r="M1655" s="1">
        <f>D1655/E1655-1</f>
        <v>-3.8281216396404139E-3</v>
      </c>
      <c r="N1655" s="1">
        <f>SUM(L1646:L1655)</f>
        <v>5.6974264646436872</v>
      </c>
      <c r="O1655" s="1">
        <f>SUM(M1646:M1655)</f>
        <v>-0.19036910210129709</v>
      </c>
      <c r="P1655" s="1">
        <f>(J1655-$P$2)/($P$1-$P$2)</f>
        <v>0.18165018831408344</v>
      </c>
      <c r="Q1655" s="1">
        <f>(K1655-Q$2)/(Q$1-Q$2)</f>
        <v>0.16488566561155954</v>
      </c>
      <c r="R1655" s="1">
        <f>IFERROR((N1655-R$2)/(R$1-R$2),0)</f>
        <v>0.58972150741105067</v>
      </c>
      <c r="S1655" s="1">
        <f>IFERROR((O1655-S$2)/(S$1-S$2),0)</f>
        <v>0.28393715958062715</v>
      </c>
    </row>
    <row r="1656" spans="1:19" x14ac:dyDescent="0.25">
      <c r="A1656" s="2">
        <v>42255</v>
      </c>
      <c r="B1656" s="1">
        <v>46501</v>
      </c>
      <c r="C1656" s="1">
        <v>47243</v>
      </c>
      <c r="D1656" s="1">
        <v>46497</v>
      </c>
      <c r="E1656" s="1">
        <v>46762</v>
      </c>
      <c r="F1656" s="1">
        <f>IF((C1657-B1657)&gt;500,500,(E1657-B1657))</f>
        <v>500</v>
      </c>
      <c r="G1656" s="1">
        <f>(E1657-B1657)</f>
        <v>-105</v>
      </c>
      <c r="H1656" s="1" t="str">
        <f>IF(AND(S1656&lt;0.69,P1656&gt;=0.46),"TRADE",IF(AND(S1656&lt;0.69,P1656&lt;0.11,Q1656&gt;=0.26),"TRADE",IF(AND(S1656&lt;0.69,P1656&lt;0.46,P1656&gt;=0.11,R1656&lt;0.84),"TRADE","NO TRADE")))</f>
        <v>TRADE</v>
      </c>
      <c r="I1656" s="1">
        <f>IF((C1657-B1657)&gt;500,1,0)</f>
        <v>1</v>
      </c>
      <c r="J1656" s="1">
        <f>STDEV(E1652:E1656)</f>
        <v>682.92225033308148</v>
      </c>
      <c r="K1656" s="1">
        <f>STDEV(E1649:E1656)</f>
        <v>681.88452101510563</v>
      </c>
      <c r="L1656" s="1">
        <f>IFERROR((E1656-D1656)/(C1656-D1656),0)</f>
        <v>0.35522788203753353</v>
      </c>
      <c r="M1656" s="1">
        <f>D1656/E1656-1</f>
        <v>-5.6669945682391587E-3</v>
      </c>
      <c r="N1656" s="1">
        <f>SUM(L1647:L1656)</f>
        <v>5.5175902873420437</v>
      </c>
      <c r="O1656" s="1">
        <f>SUM(M1647:M1656)</f>
        <v>-0.16024125726138039</v>
      </c>
      <c r="P1656" s="1">
        <f>(J1656-$P$2)/($P$1-$P$2)</f>
        <v>0.18455842855590479</v>
      </c>
      <c r="Q1656" s="1">
        <f>(K1656-Q$2)/(Q$1-Q$2)</f>
        <v>0.15198651587248421</v>
      </c>
      <c r="R1656" s="1">
        <f>IFERROR((N1656-R$2)/(R$1-R$2),0)</f>
        <v>0.56161095645526804</v>
      </c>
      <c r="S1656" s="1">
        <f>IFERROR((O1656-S$2)/(S$1-S$2),0)</f>
        <v>0.41461533656141319</v>
      </c>
    </row>
    <row r="1657" spans="1:19" x14ac:dyDescent="0.25">
      <c r="A1657" s="2">
        <v>42256</v>
      </c>
      <c r="B1657" s="1">
        <v>46762</v>
      </c>
      <c r="C1657" s="1">
        <v>47840</v>
      </c>
      <c r="D1657" s="1">
        <v>46614</v>
      </c>
      <c r="E1657" s="1">
        <v>46657</v>
      </c>
      <c r="F1657" s="1">
        <f>IF((C1658-B1658)&gt;500,500,(E1658-B1658))</f>
        <v>-152</v>
      </c>
      <c r="G1657" s="1">
        <f>(E1658-B1658)</f>
        <v>-152</v>
      </c>
      <c r="H1657" s="1" t="str">
        <f>IF(AND(S1657&lt;0.69,P1657&gt;=0.46),"TRADE",IF(AND(S1657&lt;0.69,P1657&lt;0.11,Q1657&gt;=0.26),"TRADE",IF(AND(S1657&lt;0.69,P1657&lt;0.46,P1657&gt;=0.11,R1657&lt;0.84),"TRADE","NO TRADE")))</f>
        <v>NO TRADE</v>
      </c>
      <c r="I1657" s="1">
        <f>IF((C1658-B1658)&gt;500,1,0)</f>
        <v>0</v>
      </c>
      <c r="J1657" s="1">
        <f>STDEV(E1653:E1657)</f>
        <v>365.22157658057392</v>
      </c>
      <c r="K1657" s="1">
        <f>STDEV(E1650:E1657)</f>
        <v>561.71523034363236</v>
      </c>
      <c r="L1657" s="1">
        <f>IFERROR((E1657-D1657)/(C1657-D1657),0)</f>
        <v>3.507340946166395E-2</v>
      </c>
      <c r="M1657" s="1">
        <f>D1657/E1657-1</f>
        <v>-9.2161947832047897E-4</v>
      </c>
      <c r="N1657" s="1">
        <f>SUM(L1648:L1657)</f>
        <v>5.3870636968037093</v>
      </c>
      <c r="O1657" s="1">
        <f>SUM(M1648:M1657)</f>
        <v>-0.15651589054596415</v>
      </c>
      <c r="P1657" s="1">
        <f>(J1657-$P$2)/($P$1-$P$2)</f>
        <v>8.9676366579271777E-2</v>
      </c>
      <c r="Q1657" s="1">
        <f>(K1657-Q$2)/(Q$1-Q$2)</f>
        <v>0.11818483484933383</v>
      </c>
      <c r="R1657" s="1">
        <f>IFERROR((N1657-R$2)/(R$1-R$2),0)</f>
        <v>0.54120808518950458</v>
      </c>
      <c r="S1657" s="1">
        <f>IFERROR((O1657-S$2)/(S$1-S$2),0)</f>
        <v>0.43077394775787337</v>
      </c>
    </row>
    <row r="1658" spans="1:19" x14ac:dyDescent="0.25">
      <c r="A1658" s="2">
        <v>42257</v>
      </c>
      <c r="B1658" s="1">
        <v>46656</v>
      </c>
      <c r="C1658" s="1">
        <v>46819</v>
      </c>
      <c r="D1658" s="1">
        <v>45592</v>
      </c>
      <c r="E1658" s="1">
        <v>46504</v>
      </c>
      <c r="F1658" s="1">
        <f>IF((C1659-B1659)&gt;500,500,(E1659-B1659))</f>
        <v>-108</v>
      </c>
      <c r="G1658" s="1">
        <f>(E1659-B1659)</f>
        <v>-108</v>
      </c>
      <c r="H1658" s="1" t="str">
        <f>IF(AND(S1658&lt;0.69,P1658&gt;=0.46),"TRADE",IF(AND(S1658&lt;0.69,P1658&lt;0.11,Q1658&gt;=0.26),"TRADE",IF(AND(S1658&lt;0.69,P1658&lt;0.46,P1658&gt;=0.11,R1658&lt;0.84),"TRADE","NO TRADE")))</f>
        <v>NO TRADE</v>
      </c>
      <c r="I1658" s="1">
        <f>IF((C1659-B1659)&gt;500,1,0)</f>
        <v>0</v>
      </c>
      <c r="J1658" s="1">
        <f>STDEV(E1654:E1658)</f>
        <v>357.76919934505258</v>
      </c>
      <c r="K1658" s="1">
        <f>STDEV(E1651:E1658)</f>
        <v>519.7946710000017</v>
      </c>
      <c r="L1658" s="1">
        <f>IFERROR((E1658-D1658)/(C1658-D1658),0)</f>
        <v>0.74327628361858189</v>
      </c>
      <c r="M1658" s="1">
        <f>D1658/E1658-1</f>
        <v>-1.9611216239463269E-2</v>
      </c>
      <c r="N1658" s="1">
        <f>SUM(L1649:L1658)</f>
        <v>5.131007091829896</v>
      </c>
      <c r="O1658" s="1">
        <f>SUM(M1649:M1658)</f>
        <v>-0.14358876889064487</v>
      </c>
      <c r="P1658" s="1">
        <f>(J1658-$P$2)/($P$1-$P$2)</f>
        <v>8.745069638983799E-2</v>
      </c>
      <c r="Q1658" s="1">
        <f>(K1658-Q$2)/(Q$1-Q$2)</f>
        <v>0.10639325842138186</v>
      </c>
      <c r="R1658" s="1">
        <f>IFERROR((N1658-R$2)/(R$1-R$2),0)</f>
        <v>0.5011833674175743</v>
      </c>
      <c r="S1658" s="1">
        <f>IFERROR((O1658-S$2)/(S$1-S$2),0)</f>
        <v>0.48684475868052529</v>
      </c>
    </row>
    <row r="1659" spans="1:19" x14ac:dyDescent="0.25">
      <c r="A1659" s="2">
        <v>42258</v>
      </c>
      <c r="B1659" s="1">
        <v>46509</v>
      </c>
      <c r="C1659" s="1">
        <v>46558</v>
      </c>
      <c r="D1659" s="1">
        <v>46176</v>
      </c>
      <c r="E1659" s="1">
        <v>46401</v>
      </c>
      <c r="F1659" s="1">
        <f>IF((C1660-B1660)&gt;500,500,(E1660-B1660))</f>
        <v>500</v>
      </c>
      <c r="G1659" s="1">
        <f>(E1660-B1660)</f>
        <v>882</v>
      </c>
      <c r="H1659" s="1" t="str">
        <f>IF(AND(S1659&lt;0.69,P1659&gt;=0.46),"TRADE",IF(AND(S1659&lt;0.69,P1659&lt;0.11,Q1659&gt;=0.26),"TRADE",IF(AND(S1659&lt;0.69,P1659&lt;0.46,P1659&gt;=0.11,R1659&lt;0.84),"TRADE","NO TRADE")))</f>
        <v>NO TRADE</v>
      </c>
      <c r="I1659" s="1">
        <f>IF((C1660-B1660)&gt;500,1,0)</f>
        <v>1</v>
      </c>
      <c r="J1659" s="1">
        <f>STDEV(E1655:E1659)</f>
        <v>143.50714267938025</v>
      </c>
      <c r="K1659" s="1">
        <f>STDEV(E1652:E1659)</f>
        <v>520.82556375157208</v>
      </c>
      <c r="L1659" s="1">
        <f>IFERROR((E1659-D1659)/(C1659-D1659),0)</f>
        <v>0.58900523560209428</v>
      </c>
      <c r="M1659" s="1">
        <f>D1659/E1659-1</f>
        <v>-4.8490334260037349E-3</v>
      </c>
      <c r="N1659" s="1">
        <f>SUM(L1650:L1659)</f>
        <v>4.8639633228378099</v>
      </c>
      <c r="O1659" s="1">
        <f>SUM(M1650:M1659)</f>
        <v>-0.1132916218702481</v>
      </c>
      <c r="P1659" s="1">
        <f>(J1659-$P$2)/($P$1-$P$2)</f>
        <v>2.3460823470556159E-2</v>
      </c>
      <c r="Q1659" s="1">
        <f>(K1659-Q$2)/(Q$1-Q$2)</f>
        <v>0.10668323190597973</v>
      </c>
      <c r="R1659" s="1">
        <f>IFERROR((N1659-R$2)/(R$1-R$2),0)</f>
        <v>0.45944122416079763</v>
      </c>
      <c r="S1659" s="1">
        <f>IFERROR((O1659-S$2)/(S$1-S$2),0)</f>
        <v>0.61825727628280491</v>
      </c>
    </row>
    <row r="1660" spans="1:19" x14ac:dyDescent="0.25">
      <c r="A1660" s="2">
        <v>42261</v>
      </c>
      <c r="B1660" s="1">
        <v>46400</v>
      </c>
      <c r="C1660" s="1">
        <v>47386</v>
      </c>
      <c r="D1660" s="1">
        <v>46218</v>
      </c>
      <c r="E1660" s="1">
        <v>47282</v>
      </c>
      <c r="F1660" s="1">
        <f>IF((C1661-B1661)&gt;500,500,(E1661-B1661))</f>
        <v>83</v>
      </c>
      <c r="G1660" s="1">
        <f>(E1661-B1661)</f>
        <v>83</v>
      </c>
      <c r="H1660" s="1" t="str">
        <f>IF(AND(S1660&lt;0.69,P1660&gt;=0.46),"TRADE",IF(AND(S1660&lt;0.69,P1660&lt;0.11,Q1660&gt;=0.26),"TRADE",IF(AND(S1660&lt;0.69,P1660&lt;0.46,P1660&gt;=0.11,R1660&lt;0.84),"TRADE","NO TRADE")))</f>
        <v>NO TRADE</v>
      </c>
      <c r="I1660" s="1">
        <f>IF((C1661-B1661)&gt;500,1,0)</f>
        <v>0</v>
      </c>
      <c r="J1660" s="1">
        <f>STDEV(E1656:E1660)</f>
        <v>342.77791644153507</v>
      </c>
      <c r="K1660" s="1">
        <f>STDEV(E1653:E1660)</f>
        <v>377.65167246324449</v>
      </c>
      <c r="L1660" s="1">
        <f>IFERROR((E1660-D1660)/(C1660-D1660),0)</f>
        <v>0.91095890410958902</v>
      </c>
      <c r="M1660" s="1">
        <f>D1660/E1660-1</f>
        <v>-2.2503278203121702E-2</v>
      </c>
      <c r="N1660" s="1">
        <f>SUM(L1651:L1660)</f>
        <v>5.4754100318254464</v>
      </c>
      <c r="O1660" s="1">
        <f>SUM(M1651:M1660)</f>
        <v>-0.129284317726167</v>
      </c>
      <c r="P1660" s="1">
        <f>(J1660-$P$2)/($P$1-$P$2)</f>
        <v>8.2973514088774139E-2</v>
      </c>
      <c r="Q1660" s="1">
        <f>(K1660-Q$2)/(Q$1-Q$2)</f>
        <v>6.6410728197841384E-2</v>
      </c>
      <c r="R1660" s="1">
        <f>IFERROR((N1660-R$2)/(R$1-R$2),0)</f>
        <v>0.55501767672802815</v>
      </c>
      <c r="S1660" s="1">
        <f>IFERROR((O1660-S$2)/(S$1-S$2),0)</f>
        <v>0.54888967463176597</v>
      </c>
    </row>
    <row r="1661" spans="1:19" x14ac:dyDescent="0.25">
      <c r="A1661" s="2">
        <v>42262</v>
      </c>
      <c r="B1661" s="1">
        <v>47281</v>
      </c>
      <c r="C1661" s="1">
        <v>47689</v>
      </c>
      <c r="D1661" s="1">
        <v>46746</v>
      </c>
      <c r="E1661" s="1">
        <v>47364</v>
      </c>
      <c r="F1661" s="1">
        <f>IF((C1662-B1662)&gt;500,500,(E1662-B1662))</f>
        <v>500</v>
      </c>
      <c r="G1661" s="1">
        <f>(E1662-B1662)</f>
        <v>1189</v>
      </c>
      <c r="H1661" s="1" t="str">
        <f>IF(AND(S1661&lt;0.69,P1661&gt;=0.46),"TRADE",IF(AND(S1661&lt;0.69,P1661&lt;0.11,Q1661&gt;=0.26),"TRADE",IF(AND(S1661&lt;0.69,P1661&lt;0.46,P1661&gt;=0.11,R1661&lt;0.84),"TRADE","NO TRADE")))</f>
        <v>TRADE</v>
      </c>
      <c r="I1661" s="1">
        <f>IF((C1662-B1662)&gt;500,1,0)</f>
        <v>1</v>
      </c>
      <c r="J1661" s="1">
        <f>STDEV(E1657:E1661)</f>
        <v>449.73136426093299</v>
      </c>
      <c r="K1661" s="1">
        <f>STDEV(E1654:E1661)</f>
        <v>415.2702218349603</v>
      </c>
      <c r="L1661" s="1">
        <f>IFERROR((E1661-D1661)/(C1661-D1661),0)</f>
        <v>0.65535524920466592</v>
      </c>
      <c r="M1661" s="1">
        <f>D1661/E1661-1</f>
        <v>-1.3047884469217119E-2</v>
      </c>
      <c r="N1661" s="1">
        <f>SUM(L1652:L1661)</f>
        <v>5.4628335922255582</v>
      </c>
      <c r="O1661" s="1">
        <f>SUM(M1652:M1661)</f>
        <v>-0.11968389438429161</v>
      </c>
      <c r="P1661" s="1">
        <f>(J1661-$P$2)/($P$1-$P$2)</f>
        <v>0.11491541570564033</v>
      </c>
      <c r="Q1661" s="1">
        <f>(K1661-Q$2)/(Q$1-Q$2)</f>
        <v>7.6992218687725988E-2</v>
      </c>
      <c r="R1661" s="1">
        <f>IFERROR((N1661-R$2)/(R$1-R$2),0)</f>
        <v>0.55305182841252487</v>
      </c>
      <c r="S1661" s="1">
        <f>IFERROR((O1661-S$2)/(S$1-S$2),0)</f>
        <v>0.59053108068739835</v>
      </c>
    </row>
    <row r="1662" spans="1:19" x14ac:dyDescent="0.25">
      <c r="A1662" s="2">
        <v>42263</v>
      </c>
      <c r="B1662" s="1">
        <v>47364</v>
      </c>
      <c r="C1662" s="1">
        <v>48681</v>
      </c>
      <c r="D1662" s="1">
        <v>47364</v>
      </c>
      <c r="E1662" s="1">
        <v>48553</v>
      </c>
      <c r="F1662" s="1">
        <f>IF((C1663-B1663)&gt;500,500,(E1663-B1663))</f>
        <v>500</v>
      </c>
      <c r="G1662" s="1">
        <f>(E1663-B1663)</f>
        <v>-2</v>
      </c>
      <c r="H1662" s="1" t="str">
        <f>IF(AND(S1662&lt;0.69,P1662&gt;=0.46),"TRADE",IF(AND(S1662&lt;0.69,P1662&lt;0.11,Q1662&gt;=0.26),"TRADE",IF(AND(S1662&lt;0.69,P1662&lt;0.46,P1662&gt;=0.11,R1662&lt;0.84),"TRADE","NO TRADE")))</f>
        <v>TRADE</v>
      </c>
      <c r="I1662" s="1">
        <f>IF((C1663-B1663)&gt;500,1,0)</f>
        <v>1</v>
      </c>
      <c r="J1662" s="1">
        <f>STDEV(E1658:E1662)</f>
        <v>863.84066817903397</v>
      </c>
      <c r="K1662" s="1">
        <f>STDEV(E1655:E1662)</f>
        <v>722.58344797380619</v>
      </c>
      <c r="L1662" s="1">
        <f>IFERROR((E1662-D1662)/(C1662-D1662),0)</f>
        <v>0.90280941533788917</v>
      </c>
      <c r="M1662" s="1">
        <f>D1662/E1662-1</f>
        <v>-2.4488703066751771E-2</v>
      </c>
      <c r="N1662" s="1">
        <f>SUM(L1653:L1662)</f>
        <v>6.2179072985805224</v>
      </c>
      <c r="O1662" s="1">
        <f>SUM(M1653:M1662)</f>
        <v>-0.1397967591151813</v>
      </c>
      <c r="P1662" s="1">
        <f>(J1662-$P$2)/($P$1-$P$2)</f>
        <v>0.2385901444223511</v>
      </c>
      <c r="Q1662" s="1">
        <f>(K1662-Q$2)/(Q$1-Q$2)</f>
        <v>0.16343446683695695</v>
      </c>
      <c r="R1662" s="1">
        <f>IFERROR((N1662-R$2)/(R$1-R$2),0)</f>
        <v>0.67107890292190353</v>
      </c>
      <c r="S1662" s="1">
        <f>IFERROR((O1662-S$2)/(S$1-S$2),0)</f>
        <v>0.50329243116370148</v>
      </c>
    </row>
    <row r="1663" spans="1:19" x14ac:dyDescent="0.25">
      <c r="A1663" s="2">
        <v>42264</v>
      </c>
      <c r="B1663" s="1">
        <v>48553</v>
      </c>
      <c r="C1663" s="1">
        <v>49396</v>
      </c>
      <c r="D1663" s="1">
        <v>48082</v>
      </c>
      <c r="E1663" s="1">
        <v>48551</v>
      </c>
      <c r="F1663" s="1">
        <f>IF((C1664-B1664)&gt;500,500,(E1664-B1664))</f>
        <v>-1286</v>
      </c>
      <c r="G1663" s="1">
        <f>(E1664-B1664)</f>
        <v>-1286</v>
      </c>
      <c r="H1663" s="1" t="str">
        <f>IF(AND(S1663&lt;0.69,P1663&gt;=0.46),"TRADE",IF(AND(S1663&lt;0.69,P1663&lt;0.11,Q1663&gt;=0.26),"TRADE",IF(AND(S1663&lt;0.69,P1663&lt;0.46,P1663&gt;=0.11,R1663&lt;0.84),"TRADE","NO TRADE")))</f>
        <v>TRADE</v>
      </c>
      <c r="I1663" s="1">
        <f>IF((C1664-B1664)&gt;500,1,0)</f>
        <v>0</v>
      </c>
      <c r="J1663" s="1">
        <f>STDEV(E1659:E1663)</f>
        <v>922.28937975019528</v>
      </c>
      <c r="K1663" s="1">
        <f>STDEV(E1656:E1663)</f>
        <v>867.74383152106429</v>
      </c>
      <c r="L1663" s="1">
        <f>IFERROR((E1663-D1663)/(C1663-D1663),0)</f>
        <v>0.35692541856925419</v>
      </c>
      <c r="M1663" s="1">
        <f>D1663/E1663-1</f>
        <v>-9.6599452122509977E-3</v>
      </c>
      <c r="N1663" s="1">
        <f>SUM(L1654:L1663)</f>
        <v>5.5845508901332561</v>
      </c>
      <c r="O1663" s="1">
        <f>SUM(M1654:M1663)</f>
        <v>-0.1275257470271568</v>
      </c>
      <c r="P1663" s="1">
        <f>(J1663-$P$2)/($P$1-$P$2)</f>
        <v>0.2560459911734646</v>
      </c>
      <c r="Q1663" s="1">
        <f>(K1663-Q$2)/(Q$1-Q$2)</f>
        <v>0.20426573874049803</v>
      </c>
      <c r="R1663" s="1">
        <f>IFERROR((N1663-R$2)/(R$1-R$2),0)</f>
        <v>0.57207770160652349</v>
      </c>
      <c r="S1663" s="1">
        <f>IFERROR((O1663-S$2)/(S$1-S$2),0)</f>
        <v>0.55651739623812546</v>
      </c>
    </row>
    <row r="1664" spans="1:19" x14ac:dyDescent="0.25">
      <c r="A1664" s="2">
        <v>42265</v>
      </c>
      <c r="B1664" s="1">
        <v>48550</v>
      </c>
      <c r="C1664" s="1">
        <v>48550</v>
      </c>
      <c r="D1664" s="1">
        <v>46928</v>
      </c>
      <c r="E1664" s="1">
        <v>47264</v>
      </c>
      <c r="F1664" s="1">
        <f>IF((C1665-B1665)&gt;500,500,(E1665-B1665))</f>
        <v>-673</v>
      </c>
      <c r="G1664" s="1">
        <f>(E1665-B1665)</f>
        <v>-673</v>
      </c>
      <c r="H1664" s="1" t="str">
        <f>IF(AND(S1664&lt;0.69,P1664&gt;=0.46),"TRADE",IF(AND(S1664&lt;0.69,P1664&lt;0.11,Q1664&gt;=0.26),"TRADE",IF(AND(S1664&lt;0.69,P1664&lt;0.46,P1664&gt;=0.11,R1664&lt;0.84),"TRADE","NO TRADE")))</f>
        <v>TRADE</v>
      </c>
      <c r="I1664" s="1">
        <f>IF((C1665-B1665)&gt;500,1,0)</f>
        <v>0</v>
      </c>
      <c r="J1664" s="1">
        <f>STDEV(E1660:E1664)</f>
        <v>684.96109378562517</v>
      </c>
      <c r="K1664" s="1">
        <f>STDEV(E1657:E1664)</f>
        <v>844.48801057208618</v>
      </c>
      <c r="L1664" s="1">
        <f>IFERROR((E1664-D1664)/(C1664-D1664),0)</f>
        <v>0.20715166461159062</v>
      </c>
      <c r="M1664" s="1">
        <f>D1664/E1664-1</f>
        <v>-7.1090047393365108E-3</v>
      </c>
      <c r="N1664" s="1">
        <f>SUM(L1655:L1664)</f>
        <v>4.9241845978414149</v>
      </c>
      <c r="O1664" s="1">
        <f>SUM(M1655:M1664)</f>
        <v>-0.11168580104234516</v>
      </c>
      <c r="P1664" s="1">
        <f>(J1664-$P$2)/($P$1-$P$2)</f>
        <v>0.18516733400309815</v>
      </c>
      <c r="Q1664" s="1">
        <f>(K1664-Q$2)/(Q$1-Q$2)</f>
        <v>0.197724251832683</v>
      </c>
      <c r="R1664" s="1">
        <f>IFERROR((N1664-R$2)/(R$1-R$2),0)</f>
        <v>0.46885453156652379</v>
      </c>
      <c r="S1664" s="1">
        <f>IFERROR((O1664-S$2)/(S$1-S$2),0)</f>
        <v>0.62522245216787542</v>
      </c>
    </row>
    <row r="1665" spans="1:19" x14ac:dyDescent="0.25">
      <c r="A1665" s="2">
        <v>42268</v>
      </c>
      <c r="B1665" s="1">
        <v>47263</v>
      </c>
      <c r="C1665" s="1">
        <v>47391</v>
      </c>
      <c r="D1665" s="1">
        <v>46425</v>
      </c>
      <c r="E1665" s="1">
        <v>46590</v>
      </c>
      <c r="F1665" s="1">
        <f>IF((C1666-B1666)&gt;500,500,(E1666-B1666))</f>
        <v>-320</v>
      </c>
      <c r="G1665" s="1">
        <f>(E1666-B1666)</f>
        <v>-320</v>
      </c>
      <c r="H1665" s="1" t="str">
        <f>IF(AND(S1665&lt;0.69,P1665&gt;=0.46),"TRADE",IF(AND(S1665&lt;0.69,P1665&lt;0.11,Q1665&gt;=0.26),"TRADE",IF(AND(S1665&lt;0.69,P1665&lt;0.46,P1665&gt;=0.11,R1665&lt;0.84),"TRADE","NO TRADE")))</f>
        <v>TRADE</v>
      </c>
      <c r="I1665" s="1">
        <f>IF((C1666-B1666)&gt;500,1,0)</f>
        <v>0</v>
      </c>
      <c r="J1665" s="1">
        <f>STDEV(E1661:E1665)</f>
        <v>863.21567409309705</v>
      </c>
      <c r="K1665" s="1">
        <f>STDEV(E1658:E1665)</f>
        <v>852.3210222680184</v>
      </c>
      <c r="L1665" s="1">
        <f>IFERROR((E1665-D1665)/(C1665-D1665),0)</f>
        <v>0.17080745341614906</v>
      </c>
      <c r="M1665" s="1">
        <f>D1665/E1665-1</f>
        <v>-3.5415325177076129E-3</v>
      </c>
      <c r="N1665" s="1">
        <f>SUM(L1656:L1665)</f>
        <v>4.9265909159690118</v>
      </c>
      <c r="O1665" s="1">
        <f>SUM(M1656:M1665)</f>
        <v>-0.11139921192041236</v>
      </c>
      <c r="P1665" s="1">
        <f>(J1665-$P$2)/($P$1-$P$2)</f>
        <v>0.23840348845182241</v>
      </c>
      <c r="Q1665" s="1">
        <f>(K1665-Q$2)/(Q$1-Q$2)</f>
        <v>0.19992755153859834</v>
      </c>
      <c r="R1665" s="1">
        <f>IFERROR((N1665-R$2)/(R$1-R$2),0)</f>
        <v>0.4692306679444016</v>
      </c>
      <c r="S1665" s="1">
        <f>IFERROR((O1665-S$2)/(S$1-S$2),0)</f>
        <v>0.62646551964235619</v>
      </c>
    </row>
    <row r="1666" spans="1:19" x14ac:dyDescent="0.25">
      <c r="A1666" s="2">
        <v>42269</v>
      </c>
      <c r="B1666" s="1">
        <v>46585</v>
      </c>
      <c r="C1666" s="1">
        <v>46585</v>
      </c>
      <c r="D1666" s="1">
        <v>45276</v>
      </c>
      <c r="E1666" s="1">
        <v>46265</v>
      </c>
      <c r="F1666" s="1">
        <f>IF((C1667-B1667)&gt;500,500,(E1667-B1667))</f>
        <v>-923</v>
      </c>
      <c r="G1666" s="1">
        <f>(E1667-B1667)</f>
        <v>-923</v>
      </c>
      <c r="H1666" s="1" t="str">
        <f>IF(AND(S1666&lt;0.69,P1666&gt;=0.46),"TRADE",IF(AND(S1666&lt;0.69,P1666&lt;0.11,Q1666&gt;=0.26),"TRADE",IF(AND(S1666&lt;0.69,P1666&lt;0.46,P1666&gt;=0.11,R1666&lt;0.84),"TRADE","NO TRADE")))</f>
        <v>TRADE</v>
      </c>
      <c r="I1666" s="1">
        <f>IF((C1667-B1667)&gt;500,1,0)</f>
        <v>0</v>
      </c>
      <c r="J1666" s="1">
        <f>STDEV(E1662:E1666)</f>
        <v>1073.2060845895348</v>
      </c>
      <c r="K1666" s="1">
        <f>STDEV(E1659:E1666)</f>
        <v>888.1875204192927</v>
      </c>
      <c r="L1666" s="1">
        <f>IFERROR((E1666-D1666)/(C1666-D1666),0)</f>
        <v>0.75553857906799082</v>
      </c>
      <c r="M1666" s="1">
        <f>D1666/E1666-1</f>
        <v>-2.1376850751107734E-2</v>
      </c>
      <c r="N1666" s="1">
        <f>SUM(L1657:L1666)</f>
        <v>5.3269016129994684</v>
      </c>
      <c r="O1666" s="1">
        <f>SUM(M1657:M1666)</f>
        <v>-0.12710906810328093</v>
      </c>
      <c r="P1666" s="1">
        <f>(J1666-$P$2)/($P$1-$P$2)</f>
        <v>0.30111762408108106</v>
      </c>
      <c r="Q1666" s="1">
        <f>(K1666-Q$2)/(Q$1-Q$2)</f>
        <v>0.2100162183115527</v>
      </c>
      <c r="R1666" s="1">
        <f>IFERROR((N1666-R$2)/(R$1-R$2),0)</f>
        <v>0.53180403007800991</v>
      </c>
      <c r="S1666" s="1">
        <f>IFERROR((O1666-S$2)/(S$1-S$2),0)</f>
        <v>0.55832472239928088</v>
      </c>
    </row>
    <row r="1667" spans="1:19" x14ac:dyDescent="0.25">
      <c r="A1667" s="2">
        <v>42270</v>
      </c>
      <c r="B1667" s="1">
        <v>46263</v>
      </c>
      <c r="C1667" s="1">
        <v>46480</v>
      </c>
      <c r="D1667" s="1">
        <v>45340</v>
      </c>
      <c r="E1667" s="1">
        <v>45340</v>
      </c>
      <c r="F1667" s="1">
        <f>IF((C1668-B1668)&gt;500,500,(E1668-B1668))</f>
        <v>-48</v>
      </c>
      <c r="G1667" s="1">
        <f>(E1668-B1668)</f>
        <v>-48</v>
      </c>
      <c r="H1667" s="1" t="str">
        <f>IF(AND(S1667&lt;0.69,P1667&gt;=0.46),"TRADE",IF(AND(S1667&lt;0.69,P1667&lt;0.11,Q1667&gt;=0.26),"TRADE",IF(AND(S1667&lt;0.69,P1667&lt;0.46,P1667&gt;=0.11,R1667&lt;0.84),"TRADE","NO TRADE")))</f>
        <v>TRADE</v>
      </c>
      <c r="I1667" s="1">
        <f>IF((C1668-B1668)&gt;500,1,0)</f>
        <v>0</v>
      </c>
      <c r="J1667" s="1">
        <f>STDEV(E1663:E1667)</f>
        <v>1198.2489307318408</v>
      </c>
      <c r="K1667" s="1">
        <f>STDEV(E1660:E1667)</f>
        <v>1094.1624895651598</v>
      </c>
      <c r="L1667" s="1">
        <f>IFERROR((E1667-D1667)/(C1667-D1667),0)</f>
        <v>0</v>
      </c>
      <c r="M1667" s="1">
        <f>D1667/E1667-1</f>
        <v>0</v>
      </c>
      <c r="N1667" s="1">
        <f>SUM(L1658:L1667)</f>
        <v>5.2918282035378041</v>
      </c>
      <c r="O1667" s="1">
        <f>SUM(M1658:M1667)</f>
        <v>-0.12618744862496045</v>
      </c>
      <c r="P1667" s="1">
        <f>(J1667-$P$2)/($P$1-$P$2)</f>
        <v>0.33846196753894636</v>
      </c>
      <c r="Q1667" s="1">
        <f>(K1667-Q$2)/(Q$1-Q$2)</f>
        <v>0.26795365113584924</v>
      </c>
      <c r="R1667" s="1">
        <f>IFERROR((N1667-R$2)/(R$1-R$2),0)</f>
        <v>0.52632163560845102</v>
      </c>
      <c r="S1667" s="1">
        <f>IFERROR((O1667-S$2)/(S$1-S$2),0)</f>
        <v>0.56232220558922807</v>
      </c>
    </row>
    <row r="1668" spans="1:19" x14ac:dyDescent="0.25">
      <c r="A1668" s="2">
        <v>42271</v>
      </c>
      <c r="B1668" s="1">
        <v>45340</v>
      </c>
      <c r="C1668" s="1">
        <v>45572</v>
      </c>
      <c r="D1668" s="1">
        <v>44183</v>
      </c>
      <c r="E1668" s="1">
        <v>45292</v>
      </c>
      <c r="F1668" s="1">
        <f>IF((C1669-B1669)&gt;500,500,(E1669-B1669))</f>
        <v>500</v>
      </c>
      <c r="G1668" s="1">
        <f>(E1669-B1669)</f>
        <v>-469</v>
      </c>
      <c r="H1668" s="1" t="str">
        <f>IF(AND(S1668&lt;0.69,P1668&gt;=0.46),"TRADE",IF(AND(S1668&lt;0.69,P1668&lt;0.11,Q1668&gt;=0.26),"TRADE",IF(AND(S1668&lt;0.69,P1668&lt;0.46,P1668&gt;=0.11,R1668&lt;0.84),"TRADE","NO TRADE")))</f>
        <v>TRADE</v>
      </c>
      <c r="I1668" s="1">
        <f>IF((C1669-B1669)&gt;500,1,0)</f>
        <v>1</v>
      </c>
      <c r="J1668" s="1">
        <f>STDEV(E1664:E1668)</f>
        <v>842.62755710930799</v>
      </c>
      <c r="K1668" s="1">
        <f>STDEV(E1661:E1668)</f>
        <v>1271.9246313587701</v>
      </c>
      <c r="L1668" s="1">
        <f>IFERROR((E1668-D1668)/(C1668-D1668),0)</f>
        <v>0.79841612670986317</v>
      </c>
      <c r="M1668" s="1">
        <f>D1668/E1668-1</f>
        <v>-2.4485560363861181E-2</v>
      </c>
      <c r="N1668" s="1">
        <f>SUM(L1659:L1668)</f>
        <v>5.3469680466290868</v>
      </c>
      <c r="O1668" s="1">
        <f>SUM(M1659:M1668)</f>
        <v>-0.13106179274935836</v>
      </c>
      <c r="P1668" s="1">
        <f>(J1668-$P$2)/($P$1-$P$2)</f>
        <v>0.23225479833868845</v>
      </c>
      <c r="Q1668" s="1">
        <f>(K1668-Q$2)/(Q$1-Q$2)</f>
        <v>0.31795527119472533</v>
      </c>
      <c r="R1668" s="1">
        <f>IFERROR((N1668-R$2)/(R$1-R$2),0)</f>
        <v>0.5349406542740418</v>
      </c>
      <c r="S1668" s="1">
        <f>IFERROR((O1668-S$2)/(S$1-S$2),0)</f>
        <v>0.54117995636636307</v>
      </c>
    </row>
    <row r="1669" spans="1:19" x14ac:dyDescent="0.25">
      <c r="A1669" s="2">
        <v>42272</v>
      </c>
      <c r="B1669" s="1">
        <v>45300</v>
      </c>
      <c r="C1669" s="1">
        <v>45969</v>
      </c>
      <c r="D1669" s="1">
        <v>44697</v>
      </c>
      <c r="E1669" s="1">
        <v>44831</v>
      </c>
      <c r="F1669" s="1">
        <f>IF((C1670-B1670)&gt;500,500,(E1670-B1670))</f>
        <v>-875</v>
      </c>
      <c r="G1669" s="1">
        <f>(E1670-B1670)</f>
        <v>-875</v>
      </c>
      <c r="H1669" s="1" t="str">
        <f>IF(AND(S1669&lt;0.69,P1669&gt;=0.46),"TRADE",IF(AND(S1669&lt;0.69,P1669&lt;0.11,Q1669&gt;=0.26),"TRADE",IF(AND(S1669&lt;0.69,P1669&lt;0.46,P1669&gt;=0.11,R1669&lt;0.84),"TRADE","NO TRADE")))</f>
        <v>TRADE</v>
      </c>
      <c r="I1669" s="1">
        <f>IF((C1670-B1670)&gt;500,1,0)</f>
        <v>0</v>
      </c>
      <c r="J1669" s="1">
        <f>STDEV(E1665:E1669)</f>
        <v>734.15345807262929</v>
      </c>
      <c r="K1669" s="1">
        <f>STDEV(E1662:E1669)</f>
        <v>1444.2017815091788</v>
      </c>
      <c r="L1669" s="1">
        <f>IFERROR((E1669-D1669)/(C1669-D1669),0)</f>
        <v>0.10534591194968554</v>
      </c>
      <c r="M1669" s="1">
        <f>D1669/E1669-1</f>
        <v>-2.9890031451450527E-3</v>
      </c>
      <c r="N1669" s="1">
        <f>SUM(L1660:L1669)</f>
        <v>4.8633087229766776</v>
      </c>
      <c r="O1669" s="1">
        <f>SUM(M1660:M1669)</f>
        <v>-0.12920176246849968</v>
      </c>
      <c r="P1669" s="1">
        <f>(J1669-$P$2)/($P$1-$P$2)</f>
        <v>0.19985875061838881</v>
      </c>
      <c r="Q1669" s="1">
        <f>(K1669-Q$2)/(Q$1-Q$2)</f>
        <v>0.36641405167368735</v>
      </c>
      <c r="R1669" s="1">
        <f>IFERROR((N1669-R$2)/(R$1-R$2),0)</f>
        <v>0.45933890235309405</v>
      </c>
      <c r="S1669" s="1">
        <f>IFERROR((O1669-S$2)/(S$1-S$2),0)</f>
        <v>0.54924775436264173</v>
      </c>
    </row>
    <row r="1670" spans="1:19" x14ac:dyDescent="0.25">
      <c r="A1670" s="2">
        <v>42275</v>
      </c>
      <c r="B1670" s="1">
        <v>44832</v>
      </c>
      <c r="C1670" s="1">
        <v>44832</v>
      </c>
      <c r="D1670" s="1">
        <v>43767</v>
      </c>
      <c r="E1670" s="1">
        <v>43957</v>
      </c>
      <c r="F1670" s="1">
        <f>IF((C1671-B1671)&gt;500,500,(E1671-B1671))</f>
        <v>500</v>
      </c>
      <c r="G1670" s="1">
        <f>(E1671-B1671)</f>
        <v>176</v>
      </c>
      <c r="H1670" s="1" t="str">
        <f>IF(AND(S1670&lt;0.69,P1670&gt;=0.46),"TRADE",IF(AND(S1670&lt;0.69,P1670&lt;0.11,Q1670&gt;=0.26),"TRADE",IF(AND(S1670&lt;0.69,P1670&lt;0.46,P1670&gt;=0.11,R1670&lt;0.84),"TRADE","NO TRADE")))</f>
        <v>TRADE</v>
      </c>
      <c r="I1670" s="1">
        <f>IF((C1671-B1671)&gt;500,1,0)</f>
        <v>1</v>
      </c>
      <c r="J1670" s="1">
        <f>STDEV(E1666:E1670)</f>
        <v>840.18658641994523</v>
      </c>
      <c r="K1670" s="1">
        <f>STDEV(E1663:E1670)</f>
        <v>1463.8444247938371</v>
      </c>
      <c r="L1670" s="1">
        <f>IFERROR((E1670-D1670)/(C1670-D1670),0)</f>
        <v>0.17840375586854459</v>
      </c>
      <c r="M1670" s="1">
        <f>D1670/E1670-1</f>
        <v>-4.3224059876697529E-3</v>
      </c>
      <c r="N1670" s="1">
        <f>SUM(L1661:L1670)</f>
        <v>4.1307535747356328</v>
      </c>
      <c r="O1670" s="1">
        <f>SUM(M1661:M1670)</f>
        <v>-0.11102089025304773</v>
      </c>
      <c r="P1670" s="1">
        <f>(J1670-$P$2)/($P$1-$P$2)</f>
        <v>0.23152579663562098</v>
      </c>
      <c r="Q1670" s="1">
        <f>(K1670-Q$2)/(Q$1-Q$2)</f>
        <v>0.37193921004858954</v>
      </c>
      <c r="R1670" s="1">
        <f>IFERROR((N1670-R$2)/(R$1-R$2),0)</f>
        <v>0.34483174850044906</v>
      </c>
      <c r="S1670" s="1">
        <f>IFERROR((O1670-S$2)/(S$1-S$2),0)</f>
        <v>0.62810647292216193</v>
      </c>
    </row>
    <row r="1671" spans="1:19" x14ac:dyDescent="0.25">
      <c r="A1671" s="2">
        <v>42276</v>
      </c>
      <c r="B1671" s="1">
        <v>43956</v>
      </c>
      <c r="C1671" s="1">
        <v>44531</v>
      </c>
      <c r="D1671" s="1">
        <v>43956</v>
      </c>
      <c r="E1671" s="1">
        <v>44132</v>
      </c>
      <c r="F1671" s="1">
        <f>IF((C1672-B1672)&gt;500,500,(E1672-B1672))</f>
        <v>500</v>
      </c>
      <c r="G1671" s="1">
        <f>(E1672-B1672)</f>
        <v>927</v>
      </c>
      <c r="H1671" s="1" t="str">
        <f>IF(AND(S1671&lt;0.69,P1671&gt;=0.46),"TRADE",IF(AND(S1671&lt;0.69,P1671&lt;0.11,Q1671&gt;=0.26),"TRADE",IF(AND(S1671&lt;0.69,P1671&lt;0.46,P1671&gt;=0.11,R1671&lt;0.84),"TRADE","NO TRADE")))</f>
        <v>TRADE</v>
      </c>
      <c r="I1671" s="1">
        <f>IF((C1672-B1672)&gt;500,1,0)</f>
        <v>1</v>
      </c>
      <c r="J1671" s="1">
        <f>STDEV(E1667:E1671)</f>
        <v>642.52571932958449</v>
      </c>
      <c r="K1671" s="1">
        <f>STDEV(E1664:E1671)</f>
        <v>1173.5287978084366</v>
      </c>
      <c r="L1671" s="1">
        <f>IFERROR((E1671-D1671)/(C1671-D1671),0)</f>
        <v>0.30608695652173912</v>
      </c>
      <c r="M1671" s="1">
        <f>D1671/E1671-1</f>
        <v>-3.9880358923229942E-3</v>
      </c>
      <c r="N1671" s="1">
        <f>SUM(L1662:L1671)</f>
        <v>3.7814852820527061</v>
      </c>
      <c r="O1671" s="1">
        <f>SUM(M1662:M1671)</f>
        <v>-0.10196104167615361</v>
      </c>
      <c r="P1671" s="1">
        <f>(J1671-$P$2)/($P$1-$P$2)</f>
        <v>0.17249390847465165</v>
      </c>
      <c r="Q1671" s="1">
        <f>(K1671-Q$2)/(Q$1-Q$2)</f>
        <v>0.2902781120712013</v>
      </c>
      <c r="R1671" s="1">
        <f>IFERROR((N1671-R$2)/(R$1-R$2),0)</f>
        <v>0.29023692622375863</v>
      </c>
      <c r="S1671" s="1">
        <f>IFERROR((O1671-S$2)/(S$1-S$2),0)</f>
        <v>0.66740316015754952</v>
      </c>
    </row>
    <row r="1672" spans="1:19" x14ac:dyDescent="0.25">
      <c r="A1672" s="2">
        <v>42277</v>
      </c>
      <c r="B1672" s="1">
        <v>44132</v>
      </c>
      <c r="C1672" s="1">
        <v>45294</v>
      </c>
      <c r="D1672" s="1">
        <v>44132</v>
      </c>
      <c r="E1672" s="1">
        <v>45059</v>
      </c>
      <c r="F1672" s="1">
        <f>IF((C1673-B1673)&gt;500,500,(E1673-B1673))</f>
        <v>249</v>
      </c>
      <c r="G1672" s="1">
        <f>(E1673-B1673)</f>
        <v>249</v>
      </c>
      <c r="H1672" s="1" t="str">
        <f>IF(AND(S1672&lt;0.69,P1672&gt;=0.46),"TRADE",IF(AND(S1672&lt;0.69,P1672&lt;0.11,Q1672&gt;=0.26),"TRADE",IF(AND(S1672&lt;0.69,P1672&lt;0.46,P1672&gt;=0.11,R1672&lt;0.84),"TRADE","NO TRADE")))</f>
        <v>TRADE</v>
      </c>
      <c r="I1672" s="1">
        <f>IF((C1673-B1673)&gt;500,1,0)</f>
        <v>0</v>
      </c>
      <c r="J1672" s="1">
        <f>STDEV(E1668:E1672)</f>
        <v>583.24325971244616</v>
      </c>
      <c r="K1672" s="1">
        <f>STDEV(E1665:E1672)</f>
        <v>920.70310865431225</v>
      </c>
      <c r="L1672" s="1">
        <f>IFERROR((E1672-D1672)/(C1672-D1672),0)</f>
        <v>0.79776247848537007</v>
      </c>
      <c r="M1672" s="1">
        <f>D1672/E1672-1</f>
        <v>-2.0573026476397582E-2</v>
      </c>
      <c r="N1672" s="1">
        <f>SUM(L1663:L1672)</f>
        <v>3.6764383452001868</v>
      </c>
      <c r="O1672" s="1">
        <f>SUM(M1663:M1672)</f>
        <v>-9.8045365085799419E-2</v>
      </c>
      <c r="P1672" s="1">
        <f>(J1672-$P$2)/($P$1-$P$2)</f>
        <v>0.1547890608862503</v>
      </c>
      <c r="Q1672" s="1">
        <f>(K1672-Q$2)/(Q$1-Q$2)</f>
        <v>0.21916232823413662</v>
      </c>
      <c r="R1672" s="1">
        <f>IFERROR((N1672-R$2)/(R$1-R$2),0)</f>
        <v>0.27381683035957322</v>
      </c>
      <c r="S1672" s="1">
        <f>IFERROR((O1672-S$2)/(S$1-S$2),0)</f>
        <v>0.68438723190887096</v>
      </c>
    </row>
    <row r="1673" spans="1:19" x14ac:dyDescent="0.25">
      <c r="A1673" s="2">
        <v>42278</v>
      </c>
      <c r="B1673" s="1">
        <v>45064</v>
      </c>
      <c r="C1673" s="1">
        <v>45547</v>
      </c>
      <c r="D1673" s="1">
        <v>44789</v>
      </c>
      <c r="E1673" s="1">
        <v>45313</v>
      </c>
      <c r="F1673" s="1">
        <f>IF((C1674-B1674)&gt;500,500,(E1674-B1674))</f>
        <v>500</v>
      </c>
      <c r="G1673" s="1">
        <f>(E1674-B1674)</f>
        <v>1720</v>
      </c>
      <c r="H1673" s="1" t="str">
        <f>IF(AND(S1673&lt;0.69,P1673&gt;=0.46),"TRADE",IF(AND(S1673&lt;0.69,P1673&lt;0.11,Q1673&gt;=0.26),"TRADE",IF(AND(S1673&lt;0.69,P1673&lt;0.46,P1673&gt;=0.11,R1673&lt;0.84),"TRADE","NO TRADE")))</f>
        <v>TRADE</v>
      </c>
      <c r="I1673" s="1">
        <f>IF((C1674-B1674)&gt;500,1,0)</f>
        <v>1</v>
      </c>
      <c r="J1673" s="1">
        <f>STDEV(E1669:E1673)</f>
        <v>589.03123856040099</v>
      </c>
      <c r="K1673" s="1">
        <f>STDEV(E1666:E1673)</f>
        <v>733.67060290802749</v>
      </c>
      <c r="L1673" s="1">
        <f>IFERROR((E1673-D1673)/(C1673-D1673),0)</f>
        <v>0.69129287598944589</v>
      </c>
      <c r="M1673" s="1">
        <f>D1673/E1673-1</f>
        <v>-1.15640103281619E-2</v>
      </c>
      <c r="N1673" s="1">
        <f>SUM(L1664:L1673)</f>
        <v>4.0108058026203786</v>
      </c>
      <c r="O1673" s="1">
        <f>SUM(M1664:M1673)</f>
        <v>-9.9949430201710321E-2</v>
      </c>
      <c r="P1673" s="1">
        <f>(J1673-$P$2)/($P$1-$P$2)</f>
        <v>0.15651765453789268</v>
      </c>
      <c r="Q1673" s="1">
        <f>(K1673-Q$2)/(Q$1-Q$2)</f>
        <v>0.16655310448927818</v>
      </c>
      <c r="R1673" s="1">
        <f>IFERROR((N1673-R$2)/(R$1-R$2),0)</f>
        <v>0.32608247340646807</v>
      </c>
      <c r="S1673" s="1">
        <f>IFERROR((O1673-S$2)/(S$1-S$2),0)</f>
        <v>0.67612843478873041</v>
      </c>
    </row>
    <row r="1674" spans="1:19" x14ac:dyDescent="0.25">
      <c r="A1674" s="2">
        <v>42279</v>
      </c>
      <c r="B1674" s="1">
        <v>45313</v>
      </c>
      <c r="C1674" s="1">
        <v>47033</v>
      </c>
      <c r="D1674" s="1">
        <v>44973</v>
      </c>
      <c r="E1674" s="1">
        <v>47033</v>
      </c>
      <c r="F1674" s="1">
        <f>IF((C1675-B1675)&gt;500,500,(E1675-B1675))</f>
        <v>500</v>
      </c>
      <c r="G1674" s="1">
        <f>(E1675-B1675)</f>
        <v>565</v>
      </c>
      <c r="H1674" s="1" t="str">
        <f>IF(AND(S1674&lt;0.69,P1674&gt;=0.46),"TRADE",IF(AND(S1674&lt;0.69,P1674&lt;0.11,Q1674&gt;=0.26),"TRADE",IF(AND(S1674&lt;0.69,P1674&lt;0.46,P1674&gt;=0.11,R1674&lt;0.84),"TRADE","NO TRADE")))</f>
        <v>TRADE</v>
      </c>
      <c r="I1674" s="1">
        <f>IF((C1675-B1675)&gt;500,1,0)</f>
        <v>1</v>
      </c>
      <c r="J1674" s="1">
        <f>STDEV(E1670:E1674)</f>
        <v>1227.4979429717998</v>
      </c>
      <c r="K1674" s="1">
        <f>STDEV(E1667:E1674)</f>
        <v>940.42208418803705</v>
      </c>
      <c r="L1674" s="1">
        <f>IFERROR((E1674-D1674)/(C1674-D1674),0)</f>
        <v>1</v>
      </c>
      <c r="M1674" s="1">
        <f>D1674/E1674-1</f>
        <v>-4.3799034720302776E-2</v>
      </c>
      <c r="N1674" s="1">
        <f>SUM(L1665:L1674)</f>
        <v>4.8036541380087883</v>
      </c>
      <c r="O1674" s="1">
        <f>SUM(M1665:M1674)</f>
        <v>-0.13663946018267659</v>
      </c>
      <c r="P1674" s="1">
        <f>(J1674-$P$2)/($P$1-$P$2)</f>
        <v>0.34719725462325707</v>
      </c>
      <c r="Q1674" s="1">
        <f>(K1674-Q$2)/(Q$1-Q$2)</f>
        <v>0.2247089576381204</v>
      </c>
      <c r="R1674" s="1">
        <f>IFERROR((N1674-R$2)/(R$1-R$2),0)</f>
        <v>0.45001417539521849</v>
      </c>
      <c r="S1674" s="1">
        <f>IFERROR((O1674-S$2)/(S$1-S$2),0)</f>
        <v>0.51698707380659148</v>
      </c>
    </row>
    <row r="1675" spans="1:19" x14ac:dyDescent="0.25">
      <c r="A1675" s="2">
        <v>42282</v>
      </c>
      <c r="B1675" s="1">
        <v>47033</v>
      </c>
      <c r="C1675" s="1">
        <v>48081</v>
      </c>
      <c r="D1675" s="1">
        <v>47019</v>
      </c>
      <c r="E1675" s="1">
        <v>47598</v>
      </c>
      <c r="F1675" s="1">
        <f>IF((C1676-B1676)&gt;500,500,(E1676-B1676))</f>
        <v>137</v>
      </c>
      <c r="G1675" s="1">
        <f>(E1676-B1676)</f>
        <v>137</v>
      </c>
      <c r="H1675" s="1" t="str">
        <f>IF(AND(S1675&lt;0.69,P1675&gt;=0.46),"TRADE",IF(AND(S1675&lt;0.69,P1675&lt;0.11,Q1675&gt;=0.26),"TRADE",IF(AND(S1675&lt;0.69,P1675&lt;0.46,P1675&gt;=0.11,R1675&lt;0.84),"TRADE","NO TRADE")))</f>
        <v>TRADE</v>
      </c>
      <c r="I1675" s="1">
        <f>IF((C1676-B1676)&gt;500,1,0)</f>
        <v>0</v>
      </c>
      <c r="J1675" s="1">
        <f>STDEV(E1671:E1675)</f>
        <v>1442.0403947185391</v>
      </c>
      <c r="K1675" s="1">
        <f>STDEV(E1668:E1675)</f>
        <v>1289.9176537947794</v>
      </c>
      <c r="L1675" s="1">
        <f>IFERROR((E1675-D1675)/(C1675-D1675),0)</f>
        <v>0.54519774011299438</v>
      </c>
      <c r="M1675" s="1">
        <f>D1675/E1675-1</f>
        <v>-1.2164376654481335E-2</v>
      </c>
      <c r="N1675" s="1">
        <f>SUM(L1666:L1675)</f>
        <v>5.1780444247056341</v>
      </c>
      <c r="O1675" s="1">
        <f>SUM(M1666:M1675)</f>
        <v>-0.14526230431945031</v>
      </c>
      <c r="P1675" s="1">
        <f>(J1675-$P$2)/($P$1-$P$2)</f>
        <v>0.41127086820051578</v>
      </c>
      <c r="Q1675" s="1">
        <f>(K1675-Q$2)/(Q$1-Q$2)</f>
        <v>0.3230164178622803</v>
      </c>
      <c r="R1675" s="1">
        <f>IFERROR((N1675-R$2)/(R$1-R$2),0)</f>
        <v>0.50853586657801697</v>
      </c>
      <c r="S1675" s="1">
        <f>IFERROR((O1675-S$2)/(S$1-S$2),0)</f>
        <v>0.4795858737482947</v>
      </c>
    </row>
    <row r="1676" spans="1:19" x14ac:dyDescent="0.25">
      <c r="A1676" s="2">
        <v>42283</v>
      </c>
      <c r="B1676" s="1">
        <v>47598</v>
      </c>
      <c r="C1676" s="1">
        <v>48092</v>
      </c>
      <c r="D1676" s="1">
        <v>47389</v>
      </c>
      <c r="E1676" s="1">
        <v>47735</v>
      </c>
      <c r="F1676" s="1">
        <f>IF((C1677-B1677)&gt;500,500,(E1677-B1677))</f>
        <v>500</v>
      </c>
      <c r="G1676" s="1">
        <f>(E1677-B1677)</f>
        <v>1179</v>
      </c>
      <c r="H1676" s="1" t="str">
        <f>IF(AND(S1676&lt;0.69,P1676&gt;=0.46),"TRADE",IF(AND(S1676&lt;0.69,P1676&lt;0.11,Q1676&gt;=0.26),"TRADE",IF(AND(S1676&lt;0.69,P1676&lt;0.46,P1676&gt;=0.11,R1676&lt;0.84),"TRADE","NO TRADE")))</f>
        <v>TRADE</v>
      </c>
      <c r="I1676" s="1">
        <f>IF((C1677-B1677)&gt;500,1,0)</f>
        <v>1</v>
      </c>
      <c r="J1676" s="1">
        <f>STDEV(E1672:E1676)</f>
        <v>1273.6796300483102</v>
      </c>
      <c r="K1676" s="1">
        <f>STDEV(E1669:E1676)</f>
        <v>1527.4900747865529</v>
      </c>
      <c r="L1676" s="1">
        <f>IFERROR((E1676-D1676)/(C1676-D1676),0)</f>
        <v>0.49217638691322901</v>
      </c>
      <c r="M1676" s="1">
        <f>D1676/E1676-1</f>
        <v>-7.2483502670995792E-3</v>
      </c>
      <c r="N1676" s="1">
        <f>SUM(L1667:L1676)</f>
        <v>4.9146822325508719</v>
      </c>
      <c r="O1676" s="1">
        <f>SUM(M1667:M1676)</f>
        <v>-0.13113380383544215</v>
      </c>
      <c r="P1676" s="1">
        <f>(J1676-$P$2)/($P$1-$P$2)</f>
        <v>0.36098952532770134</v>
      </c>
      <c r="Q1676" s="1">
        <f>(K1676-Q$2)/(Q$1-Q$2)</f>
        <v>0.38984170366858023</v>
      </c>
      <c r="R1676" s="1">
        <f>IFERROR((N1676-R$2)/(R$1-R$2),0)</f>
        <v>0.46736919792727372</v>
      </c>
      <c r="S1676" s="1">
        <f>IFERROR((O1676-S$2)/(S$1-S$2),0)</f>
        <v>0.54086761150725227</v>
      </c>
    </row>
    <row r="1677" spans="1:19" x14ac:dyDescent="0.25">
      <c r="A1677" s="2">
        <v>42284</v>
      </c>
      <c r="B1677" s="1">
        <v>47735</v>
      </c>
      <c r="C1677" s="1">
        <v>49290</v>
      </c>
      <c r="D1677" s="1">
        <v>47715</v>
      </c>
      <c r="E1677" s="1">
        <v>48914</v>
      </c>
      <c r="F1677" s="1">
        <f>IF((C1678-B1678)&gt;500,500,(E1678-B1678))</f>
        <v>192</v>
      </c>
      <c r="G1677" s="1">
        <f>(E1678-B1678)</f>
        <v>192</v>
      </c>
      <c r="H1677" s="1" t="str">
        <f>IF(AND(S1677&lt;0.69,P1677&gt;=0.46),"TRADE",IF(AND(S1677&lt;0.69,P1677&lt;0.11,Q1677&gt;=0.26),"TRADE",IF(AND(S1677&lt;0.69,P1677&lt;0.46,P1677&gt;=0.11,R1677&lt;0.84),"TRADE","NO TRADE")))</f>
        <v>TRADE</v>
      </c>
      <c r="I1677" s="1">
        <f>IF((C1678-B1678)&gt;500,1,0)</f>
        <v>0</v>
      </c>
      <c r="J1677" s="1">
        <f>STDEV(E1673:E1677)</f>
        <v>1313.4642362850996</v>
      </c>
      <c r="K1677" s="1">
        <f>STDEV(E1670:E1677)</f>
        <v>1842.5196984796971</v>
      </c>
      <c r="L1677" s="1">
        <f>IFERROR((E1677-D1677)/(C1677-D1677),0)</f>
        <v>0.76126984126984132</v>
      </c>
      <c r="M1677" s="1">
        <f>D1677/E1677-1</f>
        <v>-2.4512409535102475E-2</v>
      </c>
      <c r="N1677" s="1">
        <f>SUM(L1668:L1677)</f>
        <v>5.6759520738207137</v>
      </c>
      <c r="O1677" s="1">
        <f>SUM(M1668:M1677)</f>
        <v>-0.15564621337054463</v>
      </c>
      <c r="P1677" s="1">
        <f>(J1677-$P$2)/($P$1-$P$2)</f>
        <v>0.37287129262170349</v>
      </c>
      <c r="Q1677" s="1">
        <f>(K1677-Q$2)/(Q$1-Q$2)</f>
        <v>0.47845444984872054</v>
      </c>
      <c r="R1677" s="1">
        <f>IFERROR((N1677-R$2)/(R$1-R$2),0)</f>
        <v>0.58636480262266399</v>
      </c>
      <c r="S1677" s="1">
        <f>IFERROR((O1677-S$2)/(S$1-S$2),0)</f>
        <v>0.43454613353649396</v>
      </c>
    </row>
    <row r="1678" spans="1:19" x14ac:dyDescent="0.25">
      <c r="A1678" s="2">
        <v>42285</v>
      </c>
      <c r="B1678" s="1">
        <v>48915</v>
      </c>
      <c r="C1678" s="1">
        <v>49247</v>
      </c>
      <c r="D1678" s="1">
        <v>48658</v>
      </c>
      <c r="E1678" s="1">
        <v>49107</v>
      </c>
      <c r="F1678" s="1">
        <f>IF((C1679-B1679)&gt;500,500,(E1679-B1679))</f>
        <v>500</v>
      </c>
      <c r="G1678" s="1">
        <f>(E1679-B1679)</f>
        <v>233</v>
      </c>
      <c r="H1678" s="1" t="str">
        <f>IF(AND(S1678&lt;0.69,P1678&gt;=0.46),"TRADE",IF(AND(S1678&lt;0.69,P1678&lt;0.11,Q1678&gt;=0.26),"TRADE",IF(AND(S1678&lt;0.69,P1678&lt;0.46,P1678&gt;=0.11,R1678&lt;0.84),"TRADE","NO TRADE")))</f>
        <v>TRADE</v>
      </c>
      <c r="I1678" s="1">
        <f>IF((C1679-B1679)&gt;500,1,0)</f>
        <v>1</v>
      </c>
      <c r="J1678" s="1">
        <f>STDEV(E1674:E1678)</f>
        <v>894.12096497062407</v>
      </c>
      <c r="K1678" s="1">
        <f>STDEV(E1671:E1678)</f>
        <v>1839.5225263638388</v>
      </c>
      <c r="L1678" s="1">
        <f>IFERROR((E1678-D1678)/(C1678-D1678),0)</f>
        <v>0.76230899830220711</v>
      </c>
      <c r="M1678" s="1">
        <f>D1678/E1678-1</f>
        <v>-9.1432993259616957E-3</v>
      </c>
      <c r="N1678" s="1">
        <f>SUM(L1669:L1678)</f>
        <v>5.6398449454130573</v>
      </c>
      <c r="O1678" s="1">
        <f>SUM(M1669:M1678)</f>
        <v>-0.14030395233264514</v>
      </c>
      <c r="P1678" s="1">
        <f>(J1678-$P$2)/($P$1-$P$2)</f>
        <v>0.24763342709127184</v>
      </c>
      <c r="Q1678" s="1">
        <f>(K1678-Q$2)/(Q$1-Q$2)</f>
        <v>0.47761139372959366</v>
      </c>
      <c r="R1678" s="1">
        <f>IFERROR((N1678-R$2)/(R$1-R$2),0)</f>
        <v>0.58072082548636206</v>
      </c>
      <c r="S1678" s="1">
        <f>IFERROR((O1678-S$2)/(S$1-S$2),0)</f>
        <v>0.50109250331000443</v>
      </c>
    </row>
    <row r="1679" spans="1:19" x14ac:dyDescent="0.25">
      <c r="A1679" s="2">
        <v>42286</v>
      </c>
      <c r="B1679" s="1">
        <v>49105</v>
      </c>
      <c r="C1679" s="1">
        <v>49752</v>
      </c>
      <c r="D1679" s="1">
        <v>48698</v>
      </c>
      <c r="E1679" s="1">
        <v>49338</v>
      </c>
      <c r="F1679" s="1">
        <f>IF((C1680-B1680)&gt;500,500,(E1680-B1680))</f>
        <v>-1976</v>
      </c>
      <c r="G1679" s="1">
        <f>(E1680-B1680)</f>
        <v>-1976</v>
      </c>
      <c r="H1679" s="1" t="str">
        <f>IF(AND(S1679&lt;0.69,P1679&gt;=0.46),"TRADE",IF(AND(S1679&lt;0.69,P1679&lt;0.11,Q1679&gt;=0.26),"TRADE",IF(AND(S1679&lt;0.69,P1679&lt;0.46,P1679&gt;=0.11,R1679&lt;0.84),"TRADE","NO TRADE")))</f>
        <v>TRADE</v>
      </c>
      <c r="I1679" s="1">
        <f>IF((C1680-B1680)&gt;500,1,0)</f>
        <v>0</v>
      </c>
      <c r="J1679" s="1">
        <f>STDEV(E1675:E1679)</f>
        <v>811.41006895404007</v>
      </c>
      <c r="K1679" s="1">
        <f>STDEV(E1672:E1679)</f>
        <v>1646.7839165649946</v>
      </c>
      <c r="L1679" s="1">
        <f>IFERROR((E1679-D1679)/(C1679-D1679),0)</f>
        <v>0.60721062618595822</v>
      </c>
      <c r="M1679" s="1">
        <f>D1679/E1679-1</f>
        <v>-1.2971745915926869E-2</v>
      </c>
      <c r="N1679" s="1">
        <f>SUM(L1670:L1679)</f>
        <v>6.1417096596493304</v>
      </c>
      <c r="O1679" s="1">
        <f>SUM(M1670:M1679)</f>
        <v>-0.15028669510342696</v>
      </c>
      <c r="P1679" s="1">
        <f>(J1679-$P$2)/($P$1-$P$2)</f>
        <v>0.22293162123957297</v>
      </c>
      <c r="Q1679" s="1">
        <f>(K1679-Q$2)/(Q$1-Q$2)</f>
        <v>0.42339713505449822</v>
      </c>
      <c r="R1679" s="1">
        <f>IFERROR((N1679-R$2)/(R$1-R$2),0)</f>
        <v>0.65916829825923406</v>
      </c>
      <c r="S1679" s="1">
        <f>IFERROR((O1679-S$2)/(S$1-S$2),0)</f>
        <v>0.45779280386301624</v>
      </c>
    </row>
    <row r="1680" spans="1:19" x14ac:dyDescent="0.25">
      <c r="A1680" s="2">
        <v>42290</v>
      </c>
      <c r="B1680" s="1">
        <v>49339</v>
      </c>
      <c r="C1680" s="1">
        <v>49339</v>
      </c>
      <c r="D1680" s="1">
        <v>47135</v>
      </c>
      <c r="E1680" s="1">
        <v>47363</v>
      </c>
      <c r="F1680" s="1">
        <f>IF((C1681-B1681)&gt;500,500,(E1681-B1681))</f>
        <v>-639</v>
      </c>
      <c r="G1680" s="1">
        <f>(E1681-B1681)</f>
        <v>-639</v>
      </c>
      <c r="H1680" s="1" t="str">
        <f>IF(AND(S1680&lt;0.69,P1680&gt;=0.46),"TRADE",IF(AND(S1680&lt;0.69,P1680&lt;0.11,Q1680&gt;=0.26),"TRADE",IF(AND(S1680&lt;0.69,P1680&lt;0.46,P1680&gt;=0.11,R1680&lt;0.84),"TRADE","NO TRADE")))</f>
        <v>TRADE</v>
      </c>
      <c r="I1680" s="1">
        <f>IF((C1681-B1681)&gt;500,1,0)</f>
        <v>0</v>
      </c>
      <c r="J1680" s="1">
        <f>STDEV(E1676:E1680)</f>
        <v>883.13549356822932</v>
      </c>
      <c r="K1680" s="1">
        <f>STDEV(E1673:E1680)</f>
        <v>1326.8730628812991</v>
      </c>
      <c r="L1680" s="1">
        <f>IFERROR((E1680-D1680)/(C1680-D1680),0)</f>
        <v>0.10344827586206896</v>
      </c>
      <c r="M1680" s="1">
        <f>D1680/E1680-1</f>
        <v>-4.8138842556425532E-3</v>
      </c>
      <c r="N1680" s="1">
        <f>SUM(L1671:L1680)</f>
        <v>6.0667541796428548</v>
      </c>
      <c r="O1680" s="1">
        <f>SUM(M1671:M1680)</f>
        <v>-0.15077817337139976</v>
      </c>
      <c r="P1680" s="1">
        <f>(J1680-$P$2)/($P$1-$P$2)</f>
        <v>0.24435258992422029</v>
      </c>
      <c r="Q1680" s="1">
        <f>(K1680-Q$2)/(Q$1-Q$2)</f>
        <v>0.3334113776980473</v>
      </c>
      <c r="R1680" s="1">
        <f>IFERROR((N1680-R$2)/(R$1-R$2),0)</f>
        <v>0.64745185793141846</v>
      </c>
      <c r="S1680" s="1">
        <f>IFERROR((O1680-S$2)/(S$1-S$2),0)</f>
        <v>0.4556610388985583</v>
      </c>
    </row>
    <row r="1681" spans="1:19" x14ac:dyDescent="0.25">
      <c r="A1681" s="2">
        <v>42291</v>
      </c>
      <c r="B1681" s="1">
        <v>47349</v>
      </c>
      <c r="C1681" s="1">
        <v>47715</v>
      </c>
      <c r="D1681" s="1">
        <v>46701</v>
      </c>
      <c r="E1681" s="1">
        <v>46710</v>
      </c>
      <c r="F1681" s="1">
        <f>IF((C1682-B1682)&gt;500,500,(E1682-B1682))</f>
        <v>431</v>
      </c>
      <c r="G1681" s="1">
        <f>(E1682-B1682)</f>
        <v>431</v>
      </c>
      <c r="H1681" s="1" t="str">
        <f>IF(AND(S1681&lt;0.69,P1681&gt;=0.46),"TRADE",IF(AND(S1681&lt;0.69,P1681&lt;0.11,Q1681&gt;=0.26),"TRADE",IF(AND(S1681&lt;0.69,P1681&lt;0.46,P1681&gt;=0.11,R1681&lt;0.84),"TRADE","NO TRADE")))</f>
        <v>TRADE</v>
      </c>
      <c r="I1681" s="1">
        <f>IF((C1682-B1682)&gt;500,1,0)</f>
        <v>0</v>
      </c>
      <c r="J1681" s="1">
        <f>STDEV(E1677:E1681)</f>
        <v>1173.7581948595716</v>
      </c>
      <c r="K1681" s="1">
        <f>STDEV(E1674:E1681)</f>
        <v>1005.8951592629181</v>
      </c>
      <c r="L1681" s="1">
        <f>IFERROR((E1681-D1681)/(C1681-D1681),0)</f>
        <v>8.8757396449704144E-3</v>
      </c>
      <c r="M1681" s="1">
        <f>D1681/E1681-1</f>
        <v>-1.9267822736035445E-4</v>
      </c>
      <c r="N1681" s="1">
        <f>SUM(L1672:L1681)</f>
        <v>5.7695429627660868</v>
      </c>
      <c r="O1681" s="1">
        <f>SUM(M1672:M1681)</f>
        <v>-0.14698281570643712</v>
      </c>
      <c r="P1681" s="1">
        <f>(J1681-$P$2)/($P$1-$P$2)</f>
        <v>0.33114775101104499</v>
      </c>
      <c r="Q1681" s="1">
        <f>(K1681-Q$2)/(Q$1-Q$2)</f>
        <v>0.24312547642523907</v>
      </c>
      <c r="R1681" s="1">
        <f>IFERROR((N1681-R$2)/(R$1-R$2),0)</f>
        <v>0.6009941808277125</v>
      </c>
      <c r="S1681" s="1">
        <f>IFERROR((O1681-S$2)/(S$1-S$2),0)</f>
        <v>0.47212323270241957</v>
      </c>
    </row>
    <row r="1682" spans="1:19" x14ac:dyDescent="0.25">
      <c r="A1682" s="2">
        <v>42292</v>
      </c>
      <c r="B1682" s="1">
        <v>46730</v>
      </c>
      <c r="C1682" s="1">
        <v>47188</v>
      </c>
      <c r="D1682" s="1">
        <v>46321</v>
      </c>
      <c r="E1682" s="1">
        <v>47161</v>
      </c>
      <c r="F1682" s="1">
        <f>IF((C1683-B1683)&gt;500,500,(E1683-B1683))</f>
        <v>500</v>
      </c>
      <c r="G1682" s="1">
        <f>(E1683-B1683)</f>
        <v>75</v>
      </c>
      <c r="H1682" s="1" t="str">
        <f>IF(AND(S1682&lt;0.69,P1682&gt;=0.46),"TRADE",IF(AND(S1682&lt;0.69,P1682&lt;0.11,Q1682&gt;=0.26),"TRADE",IF(AND(S1682&lt;0.69,P1682&lt;0.46,P1682&gt;=0.11,R1682&lt;0.84),"TRADE","NO TRADE")))</f>
        <v>TRADE</v>
      </c>
      <c r="I1682" s="1">
        <f>IF((C1683-B1683)&gt;500,1,0)</f>
        <v>1</v>
      </c>
      <c r="J1682" s="1">
        <f>STDEV(E1678:E1682)</f>
        <v>1200.9241025143929</v>
      </c>
      <c r="K1682" s="1">
        <f>STDEV(E1675:E1682)</f>
        <v>989.66253267031811</v>
      </c>
      <c r="L1682" s="1">
        <f>IFERROR((E1682-D1682)/(C1682-D1682),0)</f>
        <v>0.96885813148788924</v>
      </c>
      <c r="M1682" s="1">
        <f>D1682/E1682-1</f>
        <v>-1.7811327155912715E-2</v>
      </c>
      <c r="N1682" s="1">
        <f>SUM(L1673:L1682)</f>
        <v>5.9406386157686049</v>
      </c>
      <c r="O1682" s="1">
        <f>SUM(M1673:M1682)</f>
        <v>-0.14422111638595225</v>
      </c>
      <c r="P1682" s="1">
        <f>(J1682-$P$2)/($P$1-$P$2)</f>
        <v>0.33926091395562274</v>
      </c>
      <c r="Q1682" s="1">
        <f>(K1682-Q$2)/(Q$1-Q$2)</f>
        <v>0.23855950068230974</v>
      </c>
      <c r="R1682" s="1">
        <f>IFERROR((N1682-R$2)/(R$1-R$2),0)</f>
        <v>0.62773848302655733</v>
      </c>
      <c r="S1682" s="1">
        <f>IFERROR((O1682-S$2)/(S$1-S$2),0)</f>
        <v>0.48410197975477715</v>
      </c>
    </row>
    <row r="1683" spans="1:19" x14ac:dyDescent="0.25">
      <c r="A1683" s="2">
        <v>42293</v>
      </c>
      <c r="B1683" s="1">
        <v>47161</v>
      </c>
      <c r="C1683" s="1">
        <v>47727</v>
      </c>
      <c r="D1683" s="1">
        <v>46517</v>
      </c>
      <c r="E1683" s="1">
        <v>47236</v>
      </c>
      <c r="F1683" s="1">
        <f>IF((C1684-B1684)&gt;500,500,(E1684-B1684))</f>
        <v>205</v>
      </c>
      <c r="G1683" s="1">
        <f>(E1684-B1684)</f>
        <v>205</v>
      </c>
      <c r="H1683" s="1" t="str">
        <f>IF(AND(S1683&lt;0.69,P1683&gt;=0.46),"TRADE",IF(AND(S1683&lt;0.69,P1683&lt;0.11,Q1683&gt;=0.26),"TRADE",IF(AND(S1683&lt;0.69,P1683&lt;0.46,P1683&gt;=0.11,R1683&lt;0.84),"TRADE","NO TRADE")))</f>
        <v>TRADE</v>
      </c>
      <c r="I1683" s="1">
        <f>IF((C1684-B1684)&gt;500,1,0)</f>
        <v>0</v>
      </c>
      <c r="J1683" s="1">
        <f>STDEV(E1679:E1683)</f>
        <v>1023.0783449961201</v>
      </c>
      <c r="K1683" s="1">
        <f>STDEV(E1676:E1683)</f>
        <v>1018.0540260713083</v>
      </c>
      <c r="L1683" s="1">
        <f>IFERROR((E1683-D1683)/(C1683-D1683),0)</f>
        <v>0.59421487603305789</v>
      </c>
      <c r="M1683" s="1">
        <f>D1683/E1683-1</f>
        <v>-1.5221441273604919E-2</v>
      </c>
      <c r="N1683" s="1">
        <f>SUM(L1674:L1683)</f>
        <v>5.8435606158122173</v>
      </c>
      <c r="O1683" s="1">
        <f>SUM(M1674:M1683)</f>
        <v>-0.14787854733139527</v>
      </c>
      <c r="P1683" s="1">
        <f>(J1683-$P$2)/($P$1-$P$2)</f>
        <v>0.28614685540541862</v>
      </c>
      <c r="Q1683" s="1">
        <f>(K1683-Q$2)/(Q$1-Q$2)</f>
        <v>0.2465455693222153</v>
      </c>
      <c r="R1683" s="1">
        <f>IFERROR((N1683-R$2)/(R$1-R$2),0)</f>
        <v>0.61256402755599748</v>
      </c>
      <c r="S1683" s="1">
        <f>IFERROR((O1683-S$2)/(S$1-S$2),0)</f>
        <v>0.46823803691641086</v>
      </c>
    </row>
    <row r="1684" spans="1:19" x14ac:dyDescent="0.25">
      <c r="A1684" s="2">
        <v>42296</v>
      </c>
      <c r="B1684" s="1">
        <v>47242</v>
      </c>
      <c r="C1684" s="1">
        <v>47536</v>
      </c>
      <c r="D1684" s="1">
        <v>46917</v>
      </c>
      <c r="E1684" s="1">
        <v>47447</v>
      </c>
      <c r="F1684" s="1">
        <f>IF((C1685-B1685)&gt;500,500,(E1685-B1685))</f>
        <v>-370</v>
      </c>
      <c r="G1684" s="1">
        <f>(E1685-B1685)</f>
        <v>-370</v>
      </c>
      <c r="H1684" s="1" t="str">
        <f>IF(AND(S1684&lt;0.69,P1684&gt;=0.46),"TRADE",IF(AND(S1684&lt;0.69,P1684&lt;0.11,Q1684&gt;=0.26),"TRADE",IF(AND(S1684&lt;0.69,P1684&lt;0.46,P1684&gt;=0.11,R1684&lt;0.84),"TRADE","NO TRADE")))</f>
        <v>NO TRADE</v>
      </c>
      <c r="I1684" s="1">
        <f>IF((C1685-B1685)&gt;500,1,0)</f>
        <v>0</v>
      </c>
      <c r="J1684" s="1">
        <f>STDEV(E1680:E1684)</f>
        <v>286.84368565474819</v>
      </c>
      <c r="K1684" s="1">
        <f>STDEV(E1677:E1684)</f>
        <v>1031.5634458709474</v>
      </c>
      <c r="L1684" s="1">
        <f>IFERROR((E1684-D1684)/(C1684-D1684),0)</f>
        <v>0.85621970920840063</v>
      </c>
      <c r="M1684" s="1">
        <f>D1684/E1684-1</f>
        <v>-1.1170358505279587E-2</v>
      </c>
      <c r="N1684" s="1">
        <f>SUM(L1675:L1684)</f>
        <v>5.6997803250206172</v>
      </c>
      <c r="O1684" s="1">
        <f>SUM(M1675:M1684)</f>
        <v>-0.11524987111637208</v>
      </c>
      <c r="P1684" s="1">
        <f>(J1684-$P$2)/($P$1-$P$2)</f>
        <v>6.6268623005472441E-2</v>
      </c>
      <c r="Q1684" s="1">
        <f>(K1684-Q$2)/(Q$1-Q$2)</f>
        <v>0.25034555096747296</v>
      </c>
      <c r="R1684" s="1">
        <f>IFERROR((N1684-R$2)/(R$1-R$2),0)</f>
        <v>0.59008944401347019</v>
      </c>
      <c r="S1684" s="1">
        <f>IFERROR((O1684-S$2)/(S$1-S$2),0)</f>
        <v>0.60976345792582654</v>
      </c>
    </row>
    <row r="1685" spans="1:19" x14ac:dyDescent="0.25">
      <c r="A1685" s="2">
        <v>42297</v>
      </c>
      <c r="B1685" s="1">
        <v>47447</v>
      </c>
      <c r="C1685" s="1">
        <v>47728</v>
      </c>
      <c r="D1685" s="1">
        <v>46623</v>
      </c>
      <c r="E1685" s="1">
        <v>47077</v>
      </c>
      <c r="F1685" s="1">
        <f>IF((C1686-B1686)&gt;500,500,(E1686-B1686))</f>
        <v>-51</v>
      </c>
      <c r="G1685" s="1">
        <f>(E1686-B1686)</f>
        <v>-51</v>
      </c>
      <c r="H1685" s="1" t="str">
        <f>IF(AND(S1685&lt;0.69,P1685&gt;=0.46),"TRADE",IF(AND(S1685&lt;0.69,P1685&lt;0.11,Q1685&gt;=0.26),"TRADE",IF(AND(S1685&lt;0.69,P1685&lt;0.46,P1685&gt;=0.11,R1685&lt;0.84),"TRADE","NO TRADE")))</f>
        <v>NO TRADE</v>
      </c>
      <c r="I1685" s="1">
        <f>IF((C1686-B1686)&gt;500,1,0)</f>
        <v>0</v>
      </c>
      <c r="J1685" s="1">
        <f>STDEV(E1681:E1685)</f>
        <v>270.10312845281896</v>
      </c>
      <c r="K1685" s="1">
        <f>STDEV(E1678:E1685)</f>
        <v>979.14517200318301</v>
      </c>
      <c r="L1685" s="1">
        <f>IFERROR((E1685-D1685)/(C1685-D1685),0)</f>
        <v>0.41085972850678731</v>
      </c>
      <c r="M1685" s="1">
        <f>D1685/E1685-1</f>
        <v>-9.6437750918707543E-3</v>
      </c>
      <c r="N1685" s="1">
        <f>SUM(L1676:L1685)</f>
        <v>5.56544231341441</v>
      </c>
      <c r="O1685" s="1">
        <f>SUM(M1676:M1685)</f>
        <v>-0.1127292695537615</v>
      </c>
      <c r="P1685" s="1">
        <f>(J1685-$P$2)/($P$1-$P$2)</f>
        <v>6.1269015773936682E-2</v>
      </c>
      <c r="Q1685" s="1">
        <f>(K1685-Q$2)/(Q$1-Q$2)</f>
        <v>0.23560113695652365</v>
      </c>
      <c r="R1685" s="1">
        <f>IFERROR((N1685-R$2)/(R$1-R$2),0)</f>
        <v>0.56909080193145634</v>
      </c>
      <c r="S1685" s="1">
        <f>IFERROR((O1685-S$2)/(S$1-S$2),0)</f>
        <v>0.62069645425686393</v>
      </c>
    </row>
    <row r="1686" spans="1:19" x14ac:dyDescent="0.25">
      <c r="A1686" s="2">
        <v>42298</v>
      </c>
      <c r="B1686" s="1">
        <v>47077</v>
      </c>
      <c r="C1686" s="1">
        <v>47274</v>
      </c>
      <c r="D1686" s="1">
        <v>46654</v>
      </c>
      <c r="E1686" s="1">
        <v>47026</v>
      </c>
      <c r="F1686" s="1">
        <f>IF((C1687-B1687)&gt;500,500,(E1687-B1687))</f>
        <v>500</v>
      </c>
      <c r="G1686" s="1">
        <f>(E1687-B1687)</f>
        <v>745</v>
      </c>
      <c r="H1686" s="1" t="str">
        <f>IF(AND(S1686&lt;0.69,P1686&gt;=0.46),"TRADE",IF(AND(S1686&lt;0.69,P1686&lt;0.11,Q1686&gt;=0.26),"TRADE",IF(AND(S1686&lt;0.69,P1686&lt;0.46,P1686&gt;=0.11,R1686&lt;0.84),"TRADE","NO TRADE")))</f>
        <v>NO TRADE</v>
      </c>
      <c r="I1686" s="1">
        <f>IF((C1687-B1687)&gt;500,1,0)</f>
        <v>1</v>
      </c>
      <c r="J1686" s="1">
        <f>STDEV(E1682:E1686)</f>
        <v>164.82505877444729</v>
      </c>
      <c r="K1686" s="1">
        <f>STDEV(E1679:E1686)</f>
        <v>807.16642822725407</v>
      </c>
      <c r="L1686" s="1">
        <f>IFERROR((E1686-D1686)/(C1686-D1686),0)</f>
        <v>0.6</v>
      </c>
      <c r="M1686" s="1">
        <f>D1686/E1686-1</f>
        <v>-7.9105175860162413E-3</v>
      </c>
      <c r="N1686" s="1">
        <f>SUM(L1677:L1686)</f>
        <v>5.6732659265011804</v>
      </c>
      <c r="O1686" s="1">
        <f>SUM(M1677:M1686)</f>
        <v>-0.11339143687267816</v>
      </c>
      <c r="P1686" s="1">
        <f>(J1686-$P$2)/($P$1-$P$2)</f>
        <v>2.9827469824351773E-2</v>
      </c>
      <c r="Q1686" s="1">
        <f>(K1686-Q$2)/(Q$1-Q$2)</f>
        <v>0.18722629337216323</v>
      </c>
      <c r="R1686" s="1">
        <f>IFERROR((N1686-R$2)/(R$1-R$2),0)</f>
        <v>0.58594492558661115</v>
      </c>
      <c r="S1686" s="1">
        <f>IFERROR((O1686-S$2)/(S$1-S$2),0)</f>
        <v>0.61782433318242058</v>
      </c>
    </row>
    <row r="1687" spans="1:19" x14ac:dyDescent="0.25">
      <c r="A1687" s="2">
        <v>42299</v>
      </c>
      <c r="B1687" s="1">
        <v>47027</v>
      </c>
      <c r="C1687" s="1">
        <v>47909</v>
      </c>
      <c r="D1687" s="1">
        <v>47027</v>
      </c>
      <c r="E1687" s="1">
        <v>47772</v>
      </c>
      <c r="F1687" s="1">
        <f>IF((C1688-B1688)&gt;500,500,(E1688-B1688))</f>
        <v>500</v>
      </c>
      <c r="G1687" s="1">
        <f>(E1688-B1688)</f>
        <v>-177</v>
      </c>
      <c r="H1687" s="1" t="str">
        <f>IF(AND(S1687&lt;0.69,P1687&gt;=0.46),"TRADE",IF(AND(S1687&lt;0.69,P1687&lt;0.11,Q1687&gt;=0.26),"TRADE",IF(AND(S1687&lt;0.69,P1687&lt;0.46,P1687&gt;=0.11,R1687&lt;0.84),"TRADE","NO TRADE")))</f>
        <v>NO TRADE</v>
      </c>
      <c r="I1687" s="1">
        <f>IF((C1688-B1688)&gt;500,1,0)</f>
        <v>1</v>
      </c>
      <c r="J1687" s="1">
        <f>STDEV(E1683:E1687)</f>
        <v>305.21353181010829</v>
      </c>
      <c r="K1687" s="1">
        <f>STDEV(E1680:E1687)</f>
        <v>315.88334193857975</v>
      </c>
      <c r="L1687" s="1">
        <f>IFERROR((E1687-D1687)/(C1687-D1687),0)</f>
        <v>0.84467120181405897</v>
      </c>
      <c r="M1687" s="1">
        <f>D1687/E1687-1</f>
        <v>-1.5594909151804393E-2</v>
      </c>
      <c r="N1687" s="1">
        <f>SUM(L1678:L1687)</f>
        <v>5.7566672870453983</v>
      </c>
      <c r="O1687" s="1">
        <f>SUM(M1678:M1687)</f>
        <v>-0.10447393648938008</v>
      </c>
      <c r="P1687" s="1">
        <f>(J1687-$P$2)/($P$1-$P$2)</f>
        <v>7.1754821258775123E-2</v>
      </c>
      <c r="Q1687" s="1">
        <f>(K1687-Q$2)/(Q$1-Q$2)</f>
        <v>4.903629423005499E-2</v>
      </c>
      <c r="R1687" s="1">
        <f>IFERROR((N1687-R$2)/(R$1-R$2),0)</f>
        <v>0.59898155831834132</v>
      </c>
      <c r="S1687" s="1">
        <f>IFERROR((O1687-S$2)/(S$1-S$2),0)</f>
        <v>0.65650359150663051</v>
      </c>
    </row>
    <row r="1688" spans="1:19" x14ac:dyDescent="0.25">
      <c r="A1688" s="2">
        <v>42300</v>
      </c>
      <c r="B1688" s="1">
        <v>47774</v>
      </c>
      <c r="C1688" s="1">
        <v>48837</v>
      </c>
      <c r="D1688" s="1">
        <v>47502</v>
      </c>
      <c r="E1688" s="1">
        <v>47597</v>
      </c>
      <c r="F1688" s="1">
        <f>IF((C1689-B1689)&gt;500,500,(E1689-B1689))</f>
        <v>-398</v>
      </c>
      <c r="G1688" s="1">
        <f>(E1689-B1689)</f>
        <v>-398</v>
      </c>
      <c r="H1688" s="1" t="str">
        <f>IF(AND(S1688&lt;0.69,P1688&gt;=0.46),"TRADE",IF(AND(S1688&lt;0.69,P1688&lt;0.11,Q1688&gt;=0.26),"TRADE",IF(AND(S1688&lt;0.69,P1688&lt;0.46,P1688&gt;=0.11,R1688&lt;0.84),"TRADE","NO TRADE")))</f>
        <v>NO TRADE</v>
      </c>
      <c r="I1688" s="1">
        <f>IF((C1689-B1689)&gt;500,1,0)</f>
        <v>0</v>
      </c>
      <c r="J1688" s="1">
        <f>STDEV(E1684:E1688)</f>
        <v>324.92106733789979</v>
      </c>
      <c r="K1688" s="1">
        <f>STDEV(E1681:E1688)</f>
        <v>340.47015812171935</v>
      </c>
      <c r="L1688" s="1">
        <f>IFERROR((E1688-D1688)/(C1688-D1688),0)</f>
        <v>7.116104868913857E-2</v>
      </c>
      <c r="M1688" s="1">
        <f>D1688/E1688-1</f>
        <v>-1.9959241128643113E-3</v>
      </c>
      <c r="N1688" s="1">
        <f>SUM(L1679:L1688)</f>
        <v>5.0655193374323302</v>
      </c>
      <c r="O1688" s="1">
        <f>SUM(M1679:M1688)</f>
        <v>-9.7326561276282697E-2</v>
      </c>
      <c r="P1688" s="1">
        <f>(J1688-$P$2)/($P$1-$P$2)</f>
        <v>7.764052362530921E-2</v>
      </c>
      <c r="Q1688" s="1">
        <f>(K1688-Q$2)/(Q$1-Q$2)</f>
        <v>5.5952168604893125E-2</v>
      </c>
      <c r="R1688" s="1">
        <f>IFERROR((N1688-R$2)/(R$1-R$2),0)</f>
        <v>0.49094684613139966</v>
      </c>
      <c r="S1688" s="1">
        <f>IFERROR((O1688-S$2)/(S$1-S$2),0)</f>
        <v>0.68750501122344176</v>
      </c>
    </row>
    <row r="1689" spans="1:19" x14ac:dyDescent="0.25">
      <c r="A1689" s="2">
        <v>42303</v>
      </c>
      <c r="B1689" s="1">
        <v>47607</v>
      </c>
      <c r="C1689" s="1">
        <v>47875</v>
      </c>
      <c r="D1689" s="1">
        <v>47105</v>
      </c>
      <c r="E1689" s="1">
        <v>47209</v>
      </c>
      <c r="F1689" s="1">
        <f>IF((C1690-B1690)&gt;500,500,(E1690-B1690))</f>
        <v>-162</v>
      </c>
      <c r="G1689" s="1">
        <f>(E1690-B1690)</f>
        <v>-162</v>
      </c>
      <c r="H1689" s="1" t="str">
        <f>IF(AND(S1689&lt;0.69,P1689&gt;=0.46),"TRADE",IF(AND(S1689&lt;0.69,P1689&lt;0.11,Q1689&gt;=0.26),"TRADE",IF(AND(S1689&lt;0.69,P1689&lt;0.46,P1689&gt;=0.11,R1689&lt;0.84),"TRADE","NO TRADE")))</f>
        <v>NO TRADE</v>
      </c>
      <c r="I1689" s="1">
        <f>IF((C1690-B1690)&gt;500,1,0)</f>
        <v>0</v>
      </c>
      <c r="J1689" s="1">
        <f>STDEV(E1685:E1689)</f>
        <v>330.72904317582999</v>
      </c>
      <c r="K1689" s="1">
        <f>STDEV(E1682:E1689)</f>
        <v>263.80508903355144</v>
      </c>
      <c r="L1689" s="1">
        <f>IFERROR((E1689-D1689)/(C1689-D1689),0)</f>
        <v>0.13506493506493505</v>
      </c>
      <c r="M1689" s="1">
        <f>D1689/E1689-1</f>
        <v>-2.2029697727128372E-3</v>
      </c>
      <c r="N1689" s="1">
        <f>SUM(L1680:L1689)</f>
        <v>4.5933736463113073</v>
      </c>
      <c r="O1689" s="1">
        <f>SUM(M1680:M1689)</f>
        <v>-8.6557785133068665E-2</v>
      </c>
      <c r="P1689" s="1">
        <f>(J1689-$P$2)/($P$1-$P$2)</f>
        <v>7.9375089425577458E-2</v>
      </c>
      <c r="Q1689" s="1">
        <f>(K1689-Q$2)/(Q$1-Q$2)</f>
        <v>3.4387522625409041E-2</v>
      </c>
      <c r="R1689" s="1">
        <f>IFERROR((N1689-R$2)/(R$1-R$2),0)</f>
        <v>0.41714481303686363</v>
      </c>
      <c r="S1689" s="1">
        <f>IFERROR((O1689-S$2)/(S$1-S$2),0)</f>
        <v>0.7342140952016265</v>
      </c>
    </row>
    <row r="1690" spans="1:19" x14ac:dyDescent="0.25">
      <c r="A1690" s="2">
        <v>42304</v>
      </c>
      <c r="B1690" s="1">
        <v>47205</v>
      </c>
      <c r="C1690" s="1">
        <v>47338</v>
      </c>
      <c r="D1690" s="1">
        <v>46742</v>
      </c>
      <c r="E1690" s="1">
        <v>47043</v>
      </c>
      <c r="F1690" s="1">
        <f>IF((C1691-B1691)&gt;500,500,(E1691-B1691))</f>
        <v>-297</v>
      </c>
      <c r="G1690" s="1">
        <f>(E1691-B1691)</f>
        <v>-297</v>
      </c>
      <c r="H1690" s="1" t="str">
        <f>IF(AND(S1690&lt;0.69,P1690&gt;=0.46),"TRADE",IF(AND(S1690&lt;0.69,P1690&lt;0.11,Q1690&gt;=0.26),"TRADE",IF(AND(S1690&lt;0.69,P1690&lt;0.46,P1690&gt;=0.11,R1690&lt;0.84),"TRADE","NO TRADE")))</f>
        <v>NO TRADE</v>
      </c>
      <c r="I1690" s="1">
        <f>IF((C1691-B1691)&gt;500,1,0)</f>
        <v>0</v>
      </c>
      <c r="J1690" s="1">
        <f>STDEV(E1686:E1690)</f>
        <v>337.66743994646566</v>
      </c>
      <c r="K1690" s="1">
        <f>STDEV(E1683:E1690)</f>
        <v>276.67073648756462</v>
      </c>
      <c r="L1690" s="1">
        <f>IFERROR((E1690-D1690)/(C1690-D1690),0)</f>
        <v>0.50503355704697983</v>
      </c>
      <c r="M1690" s="1">
        <f>D1690/E1690-1</f>
        <v>-6.3984014624917096E-3</v>
      </c>
      <c r="N1690" s="1">
        <f>SUM(L1681:L1690)</f>
        <v>4.9949589274962181</v>
      </c>
      <c r="O1690" s="1">
        <f>SUM(M1681:M1690)</f>
        <v>-8.8142302339917822E-2</v>
      </c>
      <c r="P1690" s="1">
        <f>(J1690-$P$2)/($P$1-$P$2)</f>
        <v>8.144725812649363E-2</v>
      </c>
      <c r="Q1690" s="1">
        <f>(K1690-Q$2)/(Q$1-Q$2)</f>
        <v>3.8006421505204925E-2</v>
      </c>
      <c r="R1690" s="1">
        <f>IFERROR((N1690-R$2)/(R$1-R$2),0)</f>
        <v>0.47991740795754972</v>
      </c>
      <c r="S1690" s="1">
        <f>IFERROR((O1690-S$2)/(S$1-S$2),0)</f>
        <v>0.72734132281827313</v>
      </c>
    </row>
    <row r="1691" spans="1:19" x14ac:dyDescent="0.25">
      <c r="A1691" s="2">
        <v>42305</v>
      </c>
      <c r="B1691" s="1">
        <v>47038</v>
      </c>
      <c r="C1691" s="1">
        <v>47441</v>
      </c>
      <c r="D1691" s="1">
        <v>46388</v>
      </c>
      <c r="E1691" s="1">
        <v>46741</v>
      </c>
      <c r="F1691" s="1">
        <f>IF((C1692-B1692)&gt;500,500,(E1692-B1692))</f>
        <v>-1112</v>
      </c>
      <c r="G1691" s="1">
        <f>(E1692-B1692)</f>
        <v>-1112</v>
      </c>
      <c r="H1691" s="1" t="str">
        <f>IF(AND(S1691&lt;0.69,P1691&gt;=0.46),"TRADE",IF(AND(S1691&lt;0.69,P1691&lt;0.11,Q1691&gt;=0.26),"TRADE",IF(AND(S1691&lt;0.69,P1691&lt;0.46,P1691&gt;=0.11,R1691&lt;0.84),"TRADE","NO TRADE")))</f>
        <v>NO TRADE</v>
      </c>
      <c r="I1691" s="1">
        <f>IF((C1692-B1692)&gt;500,1,0)</f>
        <v>0</v>
      </c>
      <c r="J1691" s="1">
        <f>STDEV(E1687:E1691)</f>
        <v>416.53187152965859</v>
      </c>
      <c r="K1691" s="1">
        <f>STDEV(E1684:E1691)</f>
        <v>341.10115801621077</v>
      </c>
      <c r="L1691" s="1">
        <f>IFERROR((E1691-D1691)/(C1691-D1691),0)</f>
        <v>0.33523266856600192</v>
      </c>
      <c r="M1691" s="1">
        <f>D1691/E1691-1</f>
        <v>-7.5522560492928825E-3</v>
      </c>
      <c r="N1691" s="1">
        <f>SUM(L1682:L1691)</f>
        <v>5.3213158564172502</v>
      </c>
      <c r="O1691" s="1">
        <f>SUM(M1682:M1691)</f>
        <v>-9.550188016185035E-2</v>
      </c>
      <c r="P1691" s="1">
        <f>(J1691-$P$2)/($P$1-$P$2)</f>
        <v>0.10500030822502016</v>
      </c>
      <c r="Q1691" s="1">
        <f>(K1691-Q$2)/(Q$1-Q$2)</f>
        <v>5.6129658686094909E-2</v>
      </c>
      <c r="R1691" s="1">
        <f>IFERROR((N1691-R$2)/(R$1-R$2),0)</f>
        <v>0.53093090934453446</v>
      </c>
      <c r="S1691" s="1">
        <f>IFERROR((O1691-S$2)/(S$1-S$2),0)</f>
        <v>0.69541948379432306</v>
      </c>
    </row>
    <row r="1692" spans="1:19" x14ac:dyDescent="0.25">
      <c r="A1692" s="2">
        <v>42306</v>
      </c>
      <c r="B1692" s="1">
        <v>46740</v>
      </c>
      <c r="C1692" s="1">
        <v>46740</v>
      </c>
      <c r="D1692" s="1">
        <v>45628</v>
      </c>
      <c r="E1692" s="1">
        <v>45628</v>
      </c>
      <c r="F1692" s="1">
        <f>IF((C1693-B1693)&gt;500,500,(E1693-B1693))</f>
        <v>241</v>
      </c>
      <c r="G1692" s="1">
        <f>(E1693-B1693)</f>
        <v>241</v>
      </c>
      <c r="H1692" s="1" t="str">
        <f>IF(AND(S1692&lt;0.69,P1692&gt;=0.46),"TRADE",IF(AND(S1692&lt;0.69,P1692&lt;0.11,Q1692&gt;=0.26),"TRADE",IF(AND(S1692&lt;0.69,P1692&lt;0.46,P1692&gt;=0.11,R1692&lt;0.84),"TRADE","NO TRADE")))</f>
        <v>NO TRADE</v>
      </c>
      <c r="I1692" s="1">
        <f>IF((C1693-B1693)&gt;500,1,0)</f>
        <v>0</v>
      </c>
      <c r="J1692" s="1">
        <f>STDEV(E1688:E1692)</f>
        <v>746.50840584684636</v>
      </c>
      <c r="K1692" s="1">
        <f>STDEV(E1685:E1692)</f>
        <v>649.49561474380153</v>
      </c>
      <c r="L1692" s="1">
        <f>IFERROR((E1692-D1692)/(C1692-D1692),0)</f>
        <v>0</v>
      </c>
      <c r="M1692" s="1">
        <f>D1692/E1692-1</f>
        <v>0</v>
      </c>
      <c r="N1692" s="1">
        <f>SUM(L1683:L1692)</f>
        <v>4.3524577249293603</v>
      </c>
      <c r="O1692" s="1">
        <f>SUM(M1683:M1692)</f>
        <v>-7.7690553005937635E-2</v>
      </c>
      <c r="P1692" s="1">
        <f>(J1692-$P$2)/($P$1-$P$2)</f>
        <v>0.20354858516165622</v>
      </c>
      <c r="Q1692" s="1">
        <f>(K1692-Q$2)/(Q$1-Q$2)</f>
        <v>0.14287603954068684</v>
      </c>
      <c r="R1692" s="1">
        <f>IFERROR((N1692-R$2)/(R$1-R$2),0)</f>
        <v>0.37948676566463074</v>
      </c>
      <c r="S1692" s="1">
        <f>IFERROR((O1692-S$2)/(S$1-S$2),0)</f>
        <v>0.77267531721720517</v>
      </c>
    </row>
    <row r="1693" spans="1:19" x14ac:dyDescent="0.25">
      <c r="A1693" s="2">
        <v>42307</v>
      </c>
      <c r="B1693" s="1">
        <v>45628</v>
      </c>
      <c r="C1693" s="1">
        <v>45975</v>
      </c>
      <c r="D1693" s="1">
        <v>45401</v>
      </c>
      <c r="E1693" s="1">
        <v>45869</v>
      </c>
      <c r="F1693" s="1">
        <f>IF((C1694-B1694)&gt;500,500,(E1694-B1694))</f>
        <v>500</v>
      </c>
      <c r="G1693" s="1">
        <f>(E1694-B1694)</f>
        <v>2185</v>
      </c>
      <c r="H1693" s="1" t="str">
        <f>IF(AND(S1693&lt;0.69,P1693&gt;=0.46),"TRADE",IF(AND(S1693&lt;0.69,P1693&lt;0.11,Q1693&gt;=0.26),"TRADE",IF(AND(S1693&lt;0.69,P1693&lt;0.46,P1693&gt;=0.11,R1693&lt;0.84),"TRADE","NO TRADE")))</f>
        <v>NO TRADE</v>
      </c>
      <c r="I1693" s="1">
        <f>IF((C1694-B1694)&gt;500,1,0)</f>
        <v>1</v>
      </c>
      <c r="J1693" s="1">
        <f>STDEV(E1689:E1693)</f>
        <v>709.60129650388888</v>
      </c>
      <c r="K1693" s="1">
        <f>STDEV(E1686:E1693)</f>
        <v>762.68528193856889</v>
      </c>
      <c r="L1693" s="1">
        <f>IFERROR((E1693-D1693)/(C1693-D1693),0)</f>
        <v>0.81533101045296164</v>
      </c>
      <c r="M1693" s="1">
        <f>D1693/E1693-1</f>
        <v>-1.0202969325688427E-2</v>
      </c>
      <c r="N1693" s="1">
        <f>SUM(L1684:L1693)</f>
        <v>4.5735738593492634</v>
      </c>
      <c r="O1693" s="1">
        <f>SUM(M1684:M1693)</f>
        <v>-7.2672081058021143E-2</v>
      </c>
      <c r="P1693" s="1">
        <f>(J1693-$P$2)/($P$1-$P$2)</f>
        <v>0.19252618916011413</v>
      </c>
      <c r="Q1693" s="1">
        <f>(K1693-Q$2)/(Q$1-Q$2)</f>
        <v>0.17471446518383932</v>
      </c>
      <c r="R1693" s="1">
        <f>IFERROR((N1693-R$2)/(R$1-R$2),0)</f>
        <v>0.41404986891237522</v>
      </c>
      <c r="S1693" s="1">
        <f>IFERROR((O1693-S$2)/(S$1-S$2),0)</f>
        <v>0.79444271441629244</v>
      </c>
    </row>
    <row r="1694" spans="1:19" x14ac:dyDescent="0.25">
      <c r="A1694" s="2">
        <v>42311</v>
      </c>
      <c r="B1694" s="1">
        <v>45869</v>
      </c>
      <c r="C1694" s="1">
        <v>48054</v>
      </c>
      <c r="D1694" s="1">
        <v>45866</v>
      </c>
      <c r="E1694" s="1">
        <v>48054</v>
      </c>
      <c r="F1694" s="1">
        <f>IF((C1695-B1695)&gt;500,500,(E1695-B1695))</f>
        <v>500</v>
      </c>
      <c r="G1694" s="1">
        <f>(E1695-B1695)</f>
        <v>-349</v>
      </c>
      <c r="H1694" s="1" t="str">
        <f>IF(AND(S1694&lt;0.69,P1694&gt;=0.46),"TRADE",IF(AND(S1694&lt;0.69,P1694&lt;0.11,Q1694&gt;=0.26),"TRADE",IF(AND(S1694&lt;0.69,P1694&lt;0.46,P1694&gt;=0.11,R1694&lt;0.84),"TRADE","NO TRADE")))</f>
        <v>TRADE</v>
      </c>
      <c r="I1694" s="1">
        <f>IF((C1695-B1695)&gt;500,1,0)</f>
        <v>1</v>
      </c>
      <c r="J1694" s="1">
        <f>STDEV(E1690:E1694)</f>
        <v>973.00385405197653</v>
      </c>
      <c r="K1694" s="1">
        <f>STDEV(E1687:E1694)</f>
        <v>873.13220034867243</v>
      </c>
      <c r="L1694" s="1">
        <f>IFERROR((E1694-D1694)/(C1694-D1694),0)</f>
        <v>1</v>
      </c>
      <c r="M1694" s="1">
        <f>D1694/E1694-1</f>
        <v>-4.5532109709909729E-2</v>
      </c>
      <c r="N1694" s="1">
        <f>SUM(L1685:L1694)</f>
        <v>4.7173541501408636</v>
      </c>
      <c r="O1694" s="1">
        <f>SUM(M1685:M1694)</f>
        <v>-0.10703383226265129</v>
      </c>
      <c r="P1694" s="1">
        <f>(J1694-$P$2)/($P$1-$P$2)</f>
        <v>0.27119198956553126</v>
      </c>
      <c r="Q1694" s="1">
        <f>(K1694-Q$2)/(Q$1-Q$2)</f>
        <v>0.20578139988260985</v>
      </c>
      <c r="R1694" s="1">
        <f>IFERROR((N1694-R$2)/(R$1-R$2),0)</f>
        <v>0.43652445245490246</v>
      </c>
      <c r="S1694" s="1">
        <f>IFERROR((O1694-S$2)/(S$1-S$2),0)</f>
        <v>0.645400158297605</v>
      </c>
    </row>
    <row r="1695" spans="1:19" x14ac:dyDescent="0.25">
      <c r="A1695" s="2">
        <v>42312</v>
      </c>
      <c r="B1695" s="1">
        <v>48059</v>
      </c>
      <c r="C1695" s="1">
        <v>49054</v>
      </c>
      <c r="D1695" s="1">
        <v>47441</v>
      </c>
      <c r="E1695" s="1">
        <v>47710</v>
      </c>
      <c r="F1695" s="1">
        <f>IF((C1696-B1696)&gt;500,500,(E1696-B1696))</f>
        <v>335</v>
      </c>
      <c r="G1695" s="1">
        <f>(E1696-B1696)</f>
        <v>335</v>
      </c>
      <c r="H1695" s="1" t="str">
        <f>IF(AND(S1695&lt;0.69,P1695&gt;=0.46),"TRADE",IF(AND(S1695&lt;0.69,P1695&lt;0.11,Q1695&gt;=0.26),"TRADE",IF(AND(S1695&lt;0.69,P1695&lt;0.46,P1695&gt;=0.11,R1695&lt;0.84),"TRADE","NO TRADE")))</f>
        <v>TRADE</v>
      </c>
      <c r="I1695" s="1">
        <f>IF((C1696-B1696)&gt;500,1,0)</f>
        <v>0</v>
      </c>
      <c r="J1695" s="1">
        <f>STDEV(E1691:E1695)</f>
        <v>1077.5482819809051</v>
      </c>
      <c r="K1695" s="1">
        <f>STDEV(E1688:E1695)</f>
        <v>865.43183894350852</v>
      </c>
      <c r="L1695" s="1">
        <f>IFERROR((E1695-D1695)/(C1695-D1695),0)</f>
        <v>0.16676999380037197</v>
      </c>
      <c r="M1695" s="1">
        <f>D1695/E1695-1</f>
        <v>-5.6382309788304275E-3</v>
      </c>
      <c r="N1695" s="1">
        <f>SUM(L1686:L1695)</f>
        <v>4.4732644154344481</v>
      </c>
      <c r="O1695" s="1">
        <f>SUM(M1686:M1695)</f>
        <v>-0.10302828814961096</v>
      </c>
      <c r="P1695" s="1">
        <f>(J1695-$P$2)/($P$1-$P$2)</f>
        <v>0.30241443166142545</v>
      </c>
      <c r="Q1695" s="1">
        <f>(K1695-Q$2)/(Q$1-Q$2)</f>
        <v>0.20361541256150706</v>
      </c>
      <c r="R1695" s="1">
        <f>IFERROR((N1695-R$2)/(R$1-R$2),0)</f>
        <v>0.39837030000236662</v>
      </c>
      <c r="S1695" s="1">
        <f>IFERROR((O1695-S$2)/(S$1-S$2),0)</f>
        <v>0.66277402640166272</v>
      </c>
    </row>
    <row r="1696" spans="1:19" x14ac:dyDescent="0.25">
      <c r="A1696" s="2">
        <v>42313</v>
      </c>
      <c r="B1696" s="1">
        <v>47712</v>
      </c>
      <c r="C1696" s="1">
        <v>48061</v>
      </c>
      <c r="D1696" s="1">
        <v>47430</v>
      </c>
      <c r="E1696" s="1">
        <v>48047</v>
      </c>
      <c r="F1696" s="1">
        <f>IF((C1697-B1697)&gt;500,500,(E1697-B1697))</f>
        <v>-1127</v>
      </c>
      <c r="G1696" s="1">
        <f>(E1697-B1697)</f>
        <v>-1127</v>
      </c>
      <c r="H1696" s="1" t="str">
        <f>IF(AND(S1696&lt;0.69,P1696&gt;=0.46),"TRADE",IF(AND(S1696&lt;0.69,P1696&lt;0.11,Q1696&gt;=0.26),"TRADE",IF(AND(S1696&lt;0.69,P1696&lt;0.46,P1696&gt;=0.11,R1696&lt;0.84),"TRADE","NO TRADE")))</f>
        <v>TRADE</v>
      </c>
      <c r="I1696" s="1">
        <f>IF((C1697-B1697)&gt;500,1,0)</f>
        <v>0</v>
      </c>
      <c r="J1696" s="1">
        <f>STDEV(E1692:E1696)</f>
        <v>1209.7310858203157</v>
      </c>
      <c r="K1696" s="1">
        <f>STDEV(E1689:E1696)</f>
        <v>923.81629860672433</v>
      </c>
      <c r="L1696" s="1">
        <f>IFERROR((E1696-D1696)/(C1696-D1696),0)</f>
        <v>0.9778129952456418</v>
      </c>
      <c r="M1696" s="1">
        <f>D1696/E1696-1</f>
        <v>-1.2841592607238717E-2</v>
      </c>
      <c r="N1696" s="1">
        <f>SUM(L1687:L1696)</f>
        <v>4.85107741068009</v>
      </c>
      <c r="O1696" s="1">
        <f>SUM(M1687:M1696)</f>
        <v>-0.10795936317083343</v>
      </c>
      <c r="P1696" s="1">
        <f>(J1696-$P$2)/($P$1-$P$2)</f>
        <v>0.34189114047037894</v>
      </c>
      <c r="Q1696" s="1">
        <f>(K1696-Q$2)/(Q$1-Q$2)</f>
        <v>0.22003801829727929</v>
      </c>
      <c r="R1696" s="1">
        <f>IFERROR((N1696-R$2)/(R$1-R$2),0)</f>
        <v>0.4574270015735718</v>
      </c>
      <c r="S1696" s="1">
        <f>IFERROR((O1696-S$2)/(S$1-S$2),0)</f>
        <v>0.6413857094559019</v>
      </c>
    </row>
    <row r="1697" spans="1:19" x14ac:dyDescent="0.25">
      <c r="A1697" s="2">
        <v>42314</v>
      </c>
      <c r="B1697" s="1">
        <v>48046</v>
      </c>
      <c r="C1697" s="1">
        <v>48046</v>
      </c>
      <c r="D1697" s="1">
        <v>46397</v>
      </c>
      <c r="E1697" s="1">
        <v>46919</v>
      </c>
      <c r="F1697" s="1">
        <f>IF((C1698-B1698)&gt;500,500,(E1698-B1698))</f>
        <v>-720</v>
      </c>
      <c r="G1697" s="1">
        <f>(E1698-B1698)</f>
        <v>-720</v>
      </c>
      <c r="H1697" s="1" t="str">
        <f>IF(AND(S1697&lt;0.69,P1697&gt;=0.46),"TRADE",IF(AND(S1697&lt;0.69,P1697&lt;0.11,Q1697&gt;=0.26),"TRADE",IF(AND(S1697&lt;0.69,P1697&lt;0.46,P1697&gt;=0.11,R1697&lt;0.84),"TRADE","NO TRADE")))</f>
        <v>TRADE</v>
      </c>
      <c r="I1697" s="1">
        <f>IF((C1698-B1698)&gt;500,1,0)</f>
        <v>0</v>
      </c>
      <c r="J1697" s="1">
        <f>STDEV(E1693:E1697)</f>
        <v>933.48631484344753</v>
      </c>
      <c r="K1697" s="1">
        <f>STDEV(E1690:E1697)</f>
        <v>921.8185345903421</v>
      </c>
      <c r="L1697" s="1">
        <f>IFERROR((E1697-D1697)/(C1697-D1697),0)</f>
        <v>0.31655548817465129</v>
      </c>
      <c r="M1697" s="1">
        <f>D1697/E1697-1</f>
        <v>-1.1125556810673731E-2</v>
      </c>
      <c r="N1697" s="1">
        <f>SUM(L1688:L1697)</f>
        <v>4.3229616970406823</v>
      </c>
      <c r="O1697" s="1">
        <f>SUM(M1688:M1697)</f>
        <v>-0.10349001082970277</v>
      </c>
      <c r="P1697" s="1">
        <f>(J1697-$P$2)/($P$1-$P$2)</f>
        <v>0.25938998247482997</v>
      </c>
      <c r="Q1697" s="1">
        <f>(K1697-Q$2)/(Q$1-Q$2)</f>
        <v>0.21947607953851692</v>
      </c>
      <c r="R1697" s="1">
        <f>IFERROR((N1697-R$2)/(R$1-R$2),0)</f>
        <v>0.37487618281417839</v>
      </c>
      <c r="S1697" s="1">
        <f>IFERROR((O1697-S$2)/(S$1-S$2),0)</f>
        <v>0.66077132496630675</v>
      </c>
    </row>
    <row r="1698" spans="1:19" x14ac:dyDescent="0.25">
      <c r="A1698" s="2">
        <v>42317</v>
      </c>
      <c r="B1698" s="1">
        <v>46915</v>
      </c>
      <c r="C1698" s="1">
        <v>47001</v>
      </c>
      <c r="D1698" s="1">
        <v>46057</v>
      </c>
      <c r="E1698" s="1">
        <v>46195</v>
      </c>
      <c r="F1698" s="1">
        <f>IF((C1699-B1699)&gt;500,500,(E1699-B1699))</f>
        <v>-16</v>
      </c>
      <c r="G1698" s="1">
        <f>(E1699-B1699)</f>
        <v>-16</v>
      </c>
      <c r="H1698" s="1" t="str">
        <f>IF(AND(S1698&lt;0.69,P1698&gt;=0.46),"TRADE",IF(AND(S1698&lt;0.69,P1698&lt;0.11,Q1698&gt;=0.26),"TRADE",IF(AND(S1698&lt;0.69,P1698&lt;0.46,P1698&gt;=0.11,R1698&lt;0.84),"TRADE","NO TRADE")))</f>
        <v>TRADE</v>
      </c>
      <c r="I1698" s="1">
        <f>IF((C1699-B1699)&gt;500,1,0)</f>
        <v>0</v>
      </c>
      <c r="J1698" s="1">
        <f>STDEV(E1694:E1698)</f>
        <v>810.04413460008459</v>
      </c>
      <c r="K1698" s="1">
        <f>STDEV(E1691:E1698)</f>
        <v>964.13290985068181</v>
      </c>
      <c r="L1698" s="1">
        <f>IFERROR((E1698-D1698)/(C1698-D1698),0)</f>
        <v>0.1461864406779661</v>
      </c>
      <c r="M1698" s="1">
        <f>D1698/E1698-1</f>
        <v>-2.987336291806475E-3</v>
      </c>
      <c r="N1698" s="1">
        <f>SUM(L1689:L1698)</f>
        <v>4.3979870890295096</v>
      </c>
      <c r="O1698" s="1">
        <f>SUM(M1689:M1698)</f>
        <v>-0.10448142300864494</v>
      </c>
      <c r="P1698" s="1">
        <f>(J1698-$P$2)/($P$1-$P$2)</f>
        <v>0.22252368169541897</v>
      </c>
      <c r="Q1698" s="1">
        <f>(K1698-Q$2)/(Q$1-Q$2)</f>
        <v>0.23137843002466671</v>
      </c>
      <c r="R1698" s="1">
        <f>IFERROR((N1698-R$2)/(R$1-R$2),0)</f>
        <v>0.38660355122316103</v>
      </c>
      <c r="S1698" s="1">
        <f>IFERROR((O1698-S$2)/(S$1-S$2),0)</f>
        <v>0.65647111906478606</v>
      </c>
    </row>
    <row r="1699" spans="1:19" x14ac:dyDescent="0.25">
      <c r="A1699" s="2">
        <v>42318</v>
      </c>
      <c r="B1699" s="1">
        <v>46195</v>
      </c>
      <c r="C1699" s="1">
        <v>46195</v>
      </c>
      <c r="D1699" s="1">
        <v>45397</v>
      </c>
      <c r="E1699" s="1">
        <v>46179</v>
      </c>
      <c r="F1699" s="1">
        <f>IF((C1700-B1700)&gt;500,500,(E1700-B1700))</f>
        <v>500</v>
      </c>
      <c r="G1699" s="1">
        <f>(E1700-B1700)</f>
        <v>858</v>
      </c>
      <c r="H1699" s="1" t="str">
        <f>IF(AND(S1699&lt;0.69,P1699&gt;=0.46),"TRADE",IF(AND(S1699&lt;0.69,P1699&lt;0.11,Q1699&gt;=0.26),"TRADE",IF(AND(S1699&lt;0.69,P1699&lt;0.46,P1699&gt;=0.11,R1699&lt;0.84),"TRADE","NO TRADE")))</f>
        <v>TRADE</v>
      </c>
      <c r="I1699" s="1">
        <f>IF((C1700-B1700)&gt;500,1,0)</f>
        <v>1</v>
      </c>
      <c r="J1699" s="1">
        <f>STDEV(E1695:E1699)</f>
        <v>855.63368330144647</v>
      </c>
      <c r="K1699" s="1">
        <f>STDEV(E1692:E1699)</f>
        <v>996.9057037367462</v>
      </c>
      <c r="L1699" s="1">
        <f>IFERROR((E1699-D1699)/(C1699-D1699),0)</f>
        <v>0.97994987468671679</v>
      </c>
      <c r="M1699" s="1">
        <f>D1699/E1699-1</f>
        <v>-1.6934104246518977E-2</v>
      </c>
      <c r="N1699" s="1">
        <f>SUM(L1690:L1699)</f>
        <v>5.2428720286512913</v>
      </c>
      <c r="O1699" s="1">
        <f>SUM(M1690:M1699)</f>
        <v>-0.11921255748245108</v>
      </c>
      <c r="P1699" s="1">
        <f>(J1699-$P$2)/($P$1-$P$2)</f>
        <v>0.23613910886552014</v>
      </c>
      <c r="Q1699" s="1">
        <f>(K1699-Q$2)/(Q$1-Q$2)</f>
        <v>0.2405968877436418</v>
      </c>
      <c r="R1699" s="1">
        <f>IFERROR((N1699-R$2)/(R$1-R$2),0)</f>
        <v>0.51866919843259174</v>
      </c>
      <c r="S1699" s="1">
        <f>IFERROR((O1699-S$2)/(S$1-S$2),0)</f>
        <v>0.5925754833787813</v>
      </c>
    </row>
    <row r="1700" spans="1:19" x14ac:dyDescent="0.25">
      <c r="A1700" s="2">
        <v>42319</v>
      </c>
      <c r="B1700" s="1">
        <v>46207</v>
      </c>
      <c r="C1700" s="1">
        <v>47231</v>
      </c>
      <c r="D1700" s="1">
        <v>46207</v>
      </c>
      <c r="E1700" s="1">
        <v>47065</v>
      </c>
      <c r="F1700" s="1">
        <f>IF((C1701-B1701)&gt;500,500,(E1701-B1701))</f>
        <v>-181</v>
      </c>
      <c r="G1700" s="1">
        <f>(E1701-B1701)</f>
        <v>-181</v>
      </c>
      <c r="H1700" s="1" t="str">
        <f>IF(AND(S1700&lt;0.69,P1700&gt;=0.46),"TRADE",IF(AND(S1700&lt;0.69,P1700&lt;0.11,Q1700&gt;=0.26),"TRADE",IF(AND(S1700&lt;0.69,P1700&lt;0.46,P1700&gt;=0.11,R1700&lt;0.84),"TRADE","NO TRADE")))</f>
        <v>TRADE</v>
      </c>
      <c r="I1700" s="1">
        <f>IF((C1701-B1701)&gt;500,1,0)</f>
        <v>0</v>
      </c>
      <c r="J1700" s="1">
        <f>STDEV(E1696:E1700)</f>
        <v>767.83071050850788</v>
      </c>
      <c r="K1700" s="1">
        <f>STDEV(E1693:E1700)</f>
        <v>872.03026651274308</v>
      </c>
      <c r="L1700" s="1">
        <f>IFERROR((E1700-D1700)/(C1700-D1700),0)</f>
        <v>0.837890625</v>
      </c>
      <c r="M1700" s="1">
        <f>D1700/E1700-1</f>
        <v>-1.823010729841712E-2</v>
      </c>
      <c r="N1700" s="1">
        <f>SUM(L1691:L1700)</f>
        <v>5.5757290966043112</v>
      </c>
      <c r="O1700" s="1">
        <f>SUM(M1691:M1700)</f>
        <v>-0.13104426331837649</v>
      </c>
      <c r="P1700" s="1">
        <f>(J1700-$P$2)/($P$1-$P$2)</f>
        <v>0.20991654217130498</v>
      </c>
      <c r="Q1700" s="1">
        <f>(K1700-Q$2)/(Q$1-Q$2)</f>
        <v>0.20547144368812315</v>
      </c>
      <c r="R1700" s="1">
        <f>IFERROR((N1700-R$2)/(R$1-R$2),0)</f>
        <v>0.57069874949445287</v>
      </c>
      <c r="S1700" s="1">
        <f>IFERROR((O1700-S$2)/(S$1-S$2),0)</f>
        <v>0.54125598948776277</v>
      </c>
    </row>
    <row r="1701" spans="1:19" x14ac:dyDescent="0.25">
      <c r="A1701" s="2">
        <v>42320</v>
      </c>
      <c r="B1701" s="1">
        <v>47065</v>
      </c>
      <c r="C1701" s="1">
        <v>47460</v>
      </c>
      <c r="D1701" s="1">
        <v>46696</v>
      </c>
      <c r="E1701" s="1">
        <v>46884</v>
      </c>
      <c r="F1701" s="1">
        <f>IF((C1702-B1702)&gt;500,500,(E1702-B1702))</f>
        <v>-367</v>
      </c>
      <c r="G1701" s="1">
        <f>(E1702-B1702)</f>
        <v>-367</v>
      </c>
      <c r="H1701" s="1" t="str">
        <f>IF(AND(S1701&lt;0.69,P1701&gt;=0.46),"TRADE",IF(AND(S1701&lt;0.69,P1701&lt;0.11,Q1701&gt;=0.26),"TRADE",IF(AND(S1701&lt;0.69,P1701&lt;0.46,P1701&gt;=0.11,R1701&lt;0.84),"TRADE","NO TRADE")))</f>
        <v>NO TRADE</v>
      </c>
      <c r="I1701" s="1">
        <f>IF((C1702-B1702)&gt;500,1,0)</f>
        <v>0</v>
      </c>
      <c r="J1701" s="1">
        <f>STDEV(E1697:E1701)</f>
        <v>426.67177080280339</v>
      </c>
      <c r="K1701" s="1">
        <f>STDEV(E1694:E1701)</f>
        <v>748.22951740377471</v>
      </c>
      <c r="L1701" s="1">
        <f>IFERROR((E1701-D1701)/(C1701-D1701),0)</f>
        <v>0.24607329842931938</v>
      </c>
      <c r="M1701" s="1">
        <f>D1701/E1701-1</f>
        <v>-4.0098967664875529E-3</v>
      </c>
      <c r="N1701" s="1">
        <f>SUM(L1692:L1701)</f>
        <v>5.4865697264676285</v>
      </c>
      <c r="O1701" s="1">
        <f>SUM(M1692:M1701)</f>
        <v>-0.12750190403557116</v>
      </c>
      <c r="P1701" s="1">
        <f>(J1701-$P$2)/($P$1-$P$2)</f>
        <v>0.10802861326418675</v>
      </c>
      <c r="Q1701" s="1">
        <f>(K1701-Q$2)/(Q$1-Q$2)</f>
        <v>0.17064829204575591</v>
      </c>
      <c r="R1701" s="1">
        <f>IFERROR((N1701-R$2)/(R$1-R$2),0)</f>
        <v>0.55676207081823303</v>
      </c>
      <c r="S1701" s="1">
        <f>IFERROR((O1701-S$2)/(S$1-S$2),0)</f>
        <v>0.55662081414573672</v>
      </c>
    </row>
    <row r="1702" spans="1:19" x14ac:dyDescent="0.25">
      <c r="A1702" s="2">
        <v>42321</v>
      </c>
      <c r="B1702" s="1">
        <v>46884</v>
      </c>
      <c r="C1702" s="1">
        <v>46884</v>
      </c>
      <c r="D1702" s="1">
        <v>46311</v>
      </c>
      <c r="E1702" s="1">
        <v>46517</v>
      </c>
      <c r="F1702" s="1">
        <f>IF((C1703-B1703)&gt;500,500,(E1703-B1703))</f>
        <v>328</v>
      </c>
      <c r="G1702" s="1">
        <f>(E1703-B1703)</f>
        <v>328</v>
      </c>
      <c r="H1702" s="1" t="str">
        <f>IF(AND(S1702&lt;0.69,P1702&gt;=0.46),"TRADE",IF(AND(S1702&lt;0.69,P1702&lt;0.11,Q1702&gt;=0.26),"TRADE",IF(AND(S1702&lt;0.69,P1702&lt;0.46,P1702&gt;=0.11,R1702&lt;0.84),"TRADE","NO TRADE")))</f>
        <v>NO TRADE</v>
      </c>
      <c r="I1702" s="1">
        <f>IF((C1703-B1703)&gt;500,1,0)</f>
        <v>0</v>
      </c>
      <c r="J1702" s="1">
        <f>STDEV(E1698:E1702)</f>
        <v>399.97374913861535</v>
      </c>
      <c r="K1702" s="1">
        <f>STDEV(E1695:E1702)</f>
        <v>670.88683312250419</v>
      </c>
      <c r="L1702" s="1">
        <f>IFERROR((E1702-D1702)/(C1702-D1702),0)</f>
        <v>0.35951134380453753</v>
      </c>
      <c r="M1702" s="1">
        <f>D1702/E1702-1</f>
        <v>-4.4284885095771109E-3</v>
      </c>
      <c r="N1702" s="1">
        <f>SUM(L1693:L1702)</f>
        <v>5.8460810702721657</v>
      </c>
      <c r="O1702" s="1">
        <f>SUM(M1693:M1702)</f>
        <v>-0.13193039254514827</v>
      </c>
      <c r="P1702" s="1">
        <f>(J1702-$P$2)/($P$1-$P$2)</f>
        <v>0.10005518558373952</v>
      </c>
      <c r="Q1702" s="1">
        <f>(K1702-Q$2)/(Q$1-Q$2)</f>
        <v>0.1488930438542948</v>
      </c>
      <c r="R1702" s="1">
        <f>IFERROR((N1702-R$2)/(R$1-R$2),0)</f>
        <v>0.61295800481124829</v>
      </c>
      <c r="S1702" s="1">
        <f>IFERROR((O1702-S$2)/(S$1-S$2),0)</f>
        <v>0.53741244367360919</v>
      </c>
    </row>
    <row r="1703" spans="1:19" x14ac:dyDescent="0.25">
      <c r="A1703" s="2">
        <v>42324</v>
      </c>
      <c r="B1703" s="1">
        <v>46519</v>
      </c>
      <c r="C1703" s="1">
        <v>46905</v>
      </c>
      <c r="D1703" s="1">
        <v>46399</v>
      </c>
      <c r="E1703" s="1">
        <v>46847</v>
      </c>
      <c r="F1703" s="1">
        <f>IF((C1704-B1704)&gt;500,500,(E1704-B1704))</f>
        <v>500</v>
      </c>
      <c r="G1703" s="1">
        <f>(E1704-B1704)</f>
        <v>400</v>
      </c>
      <c r="H1703" s="1" t="str">
        <f>IF(AND(S1703&lt;0.69,P1703&gt;=0.46),"TRADE",IF(AND(S1703&lt;0.69,P1703&lt;0.11,Q1703&gt;=0.26),"TRADE",IF(AND(S1703&lt;0.69,P1703&lt;0.46,P1703&gt;=0.11,R1703&lt;0.84),"TRADE","NO TRADE")))</f>
        <v>NO TRADE</v>
      </c>
      <c r="I1703" s="1">
        <f>IF((C1704-B1704)&gt;500,1,0)</f>
        <v>1</v>
      </c>
      <c r="J1703" s="1">
        <f>STDEV(E1699:E1703)</f>
        <v>351.28592342990345</v>
      </c>
      <c r="K1703" s="1">
        <f>STDEV(E1696:E1703)</f>
        <v>594.30798593225813</v>
      </c>
      <c r="L1703" s="1">
        <f>IFERROR((E1703-D1703)/(C1703-D1703),0)</f>
        <v>0.88537549407114624</v>
      </c>
      <c r="M1703" s="1">
        <f>D1703/E1703-1</f>
        <v>-9.5630456592737945E-3</v>
      </c>
      <c r="N1703" s="1">
        <f>SUM(L1694:L1703)</f>
        <v>5.9161255538903506</v>
      </c>
      <c r="O1703" s="1">
        <f>SUM(M1694:M1703)</f>
        <v>-0.13129046887873363</v>
      </c>
      <c r="P1703" s="1">
        <f>(J1703-$P$2)/($P$1-$P$2)</f>
        <v>8.5514450615074553E-2</v>
      </c>
      <c r="Q1703" s="1">
        <f>(K1703-Q$2)/(Q$1-Q$2)</f>
        <v>0.12735265070242147</v>
      </c>
      <c r="R1703" s="1">
        <f>IFERROR((N1703-R$2)/(R$1-R$2),0)</f>
        <v>0.62390679751505362</v>
      </c>
      <c r="S1703" s="1">
        <f>IFERROR((O1703-S$2)/(S$1-S$2),0)</f>
        <v>0.54018808390205098</v>
      </c>
    </row>
    <row r="1704" spans="1:19" x14ac:dyDescent="0.25">
      <c r="A1704" s="2">
        <v>42325</v>
      </c>
      <c r="B1704" s="1">
        <v>46848</v>
      </c>
      <c r="C1704" s="1">
        <v>47698</v>
      </c>
      <c r="D1704" s="1">
        <v>46848</v>
      </c>
      <c r="E1704" s="1">
        <v>47248</v>
      </c>
      <c r="F1704" s="1">
        <f>IF((C1705-B1705)&gt;500,500,(E1705-B1705))</f>
        <v>500</v>
      </c>
      <c r="G1704" s="1">
        <f>(E1705-B1705)</f>
        <v>195</v>
      </c>
      <c r="H1704" s="1" t="str">
        <f>IF(AND(S1704&lt;0.69,P1704&gt;=0.46),"TRADE",IF(AND(S1704&lt;0.69,P1704&lt;0.11,Q1704&gt;=0.26),"TRADE",IF(AND(S1704&lt;0.69,P1704&lt;0.46,P1704&gt;=0.11,R1704&lt;0.84),"TRADE","NO TRADE")))</f>
        <v>NO TRADE</v>
      </c>
      <c r="I1704" s="1">
        <f>IF((C1705-B1705)&gt;500,1,0)</f>
        <v>1</v>
      </c>
      <c r="J1704" s="1">
        <f>STDEV(E1700:E1704)</f>
        <v>272.64390695557455</v>
      </c>
      <c r="K1704" s="1">
        <f>STDEV(E1697:E1704)</f>
        <v>394.39746087273068</v>
      </c>
      <c r="L1704" s="1">
        <f>IFERROR((E1704-D1704)/(C1704-D1704),0)</f>
        <v>0.47058823529411764</v>
      </c>
      <c r="M1704" s="1">
        <f>D1704/E1704-1</f>
        <v>-8.465966813410053E-3</v>
      </c>
      <c r="N1704" s="1">
        <f>SUM(L1695:L1704)</f>
        <v>5.3867137891844692</v>
      </c>
      <c r="O1704" s="1">
        <f>SUM(M1695:M1704)</f>
        <v>-9.4224325982233958E-2</v>
      </c>
      <c r="P1704" s="1">
        <f>(J1704-$P$2)/($P$1-$P$2)</f>
        <v>6.2027825317901172E-2</v>
      </c>
      <c r="Q1704" s="1">
        <f>(K1704-Q$2)/(Q$1-Q$2)</f>
        <v>7.1121048073541471E-2</v>
      </c>
      <c r="R1704" s="1">
        <f>IFERROR((N1704-R$2)/(R$1-R$2),0)</f>
        <v>0.54115339043282074</v>
      </c>
      <c r="S1704" s="1">
        <f>IFERROR((O1704-S$2)/(S$1-S$2),0)</f>
        <v>0.70096081780190067</v>
      </c>
    </row>
    <row r="1705" spans="1:19" x14ac:dyDescent="0.25">
      <c r="A1705" s="2">
        <v>42326</v>
      </c>
      <c r="B1705" s="1">
        <v>47241</v>
      </c>
      <c r="C1705" s="1">
        <v>47951</v>
      </c>
      <c r="D1705" s="1">
        <v>47241</v>
      </c>
      <c r="E1705" s="1">
        <v>47436</v>
      </c>
      <c r="F1705" s="1">
        <f>IF((C1706-B1706)&gt;500,500,(E1706-B1706))</f>
        <v>500</v>
      </c>
      <c r="G1705" s="1">
        <f>(E1706-B1706)</f>
        <v>702</v>
      </c>
      <c r="H1705" s="1" t="str">
        <f>IF(AND(S1705&lt;0.69,P1705&gt;=0.46),"TRADE",IF(AND(S1705&lt;0.69,P1705&lt;0.11,Q1705&gt;=0.26),"TRADE",IF(AND(S1705&lt;0.69,P1705&lt;0.46,P1705&gt;=0.11,R1705&lt;0.84),"TRADE","NO TRADE")))</f>
        <v>NO TRADE</v>
      </c>
      <c r="I1705" s="1">
        <f>IF((C1706-B1706)&gt;500,1,0)</f>
        <v>1</v>
      </c>
      <c r="J1705" s="1">
        <f>STDEV(E1701:E1705)</f>
        <v>360.84248641200776</v>
      </c>
      <c r="K1705" s="1">
        <f>STDEV(E1698:E1705)</f>
        <v>465.4245182012408</v>
      </c>
      <c r="L1705" s="1">
        <f>IFERROR((E1705-D1705)/(C1705-D1705),0)</f>
        <v>0.27464788732394368</v>
      </c>
      <c r="M1705" s="1">
        <f>D1705/E1705-1</f>
        <v>-4.1108019225903902E-3</v>
      </c>
      <c r="N1705" s="1">
        <f>SUM(L1696:L1705)</f>
        <v>5.494591682708041</v>
      </c>
      <c r="O1705" s="1">
        <f>SUM(M1696:M1705)</f>
        <v>-9.2696896925993921E-2</v>
      </c>
      <c r="P1705" s="1">
        <f>(J1705-$P$2)/($P$1-$P$2)</f>
        <v>8.8368540883255672E-2</v>
      </c>
      <c r="Q1705" s="1">
        <f>(K1705-Q$2)/(Q$1-Q$2)</f>
        <v>9.1099812385256301E-2</v>
      </c>
      <c r="R1705" s="1">
        <f>IFERROR((N1705-R$2)/(R$1-R$2),0)</f>
        <v>0.55801599877113284</v>
      </c>
      <c r="S1705" s="1">
        <f>IFERROR((O1705-S$2)/(S$1-S$2),0)</f>
        <v>0.70758597289007608</v>
      </c>
    </row>
    <row r="1706" spans="1:19" x14ac:dyDescent="0.25">
      <c r="A1706" s="2">
        <v>42327</v>
      </c>
      <c r="B1706" s="1">
        <v>47437</v>
      </c>
      <c r="C1706" s="1">
        <v>48227</v>
      </c>
      <c r="D1706" s="1">
        <v>47437</v>
      </c>
      <c r="E1706" s="1">
        <v>48139</v>
      </c>
      <c r="F1706" s="1">
        <f>IF((C1707-B1707)&gt;500,500,(E1707-B1707))</f>
        <v>500</v>
      </c>
      <c r="G1706" s="1">
        <f>(E1707-B1707)</f>
        <v>12</v>
      </c>
      <c r="H1706" s="1" t="str">
        <f>IF(AND(S1706&lt;0.69,P1706&gt;=0.46),"TRADE",IF(AND(S1706&lt;0.69,P1706&lt;0.11,Q1706&gt;=0.26),"TRADE",IF(AND(S1706&lt;0.69,P1706&lt;0.46,P1706&gt;=0.11,R1706&lt;0.84),"TRADE","NO TRADE")))</f>
        <v>NO TRADE</v>
      </c>
      <c r="I1706" s="1">
        <f>IF((C1707-B1707)&gt;500,1,0)</f>
        <v>1</v>
      </c>
      <c r="J1706" s="1">
        <f>STDEV(E1702:E1706)</f>
        <v>617.21657463162796</v>
      </c>
      <c r="K1706" s="1">
        <f>STDEV(E1699:E1706)</f>
        <v>595.81131660954543</v>
      </c>
      <c r="L1706" s="1">
        <f>IFERROR((E1706-D1706)/(C1706-D1706),0)</f>
        <v>0.88860759493670882</v>
      </c>
      <c r="M1706" s="1">
        <f>D1706/E1706-1</f>
        <v>-1.4582770726437988E-2</v>
      </c>
      <c r="N1706" s="1">
        <f>SUM(L1697:L1706)</f>
        <v>5.4053862823991086</v>
      </c>
      <c r="O1706" s="1">
        <f>SUM(M1697:M1706)</f>
        <v>-9.4438075045193193E-2</v>
      </c>
      <c r="P1706" s="1">
        <f>(J1706-$P$2)/($P$1-$P$2)</f>
        <v>0.16493527220409154</v>
      </c>
      <c r="Q1706" s="1">
        <f>(K1706-Q$2)/(Q$1-Q$2)</f>
        <v>0.12777551334679627</v>
      </c>
      <c r="R1706" s="1">
        <f>IFERROR((N1706-R$2)/(R$1-R$2),0)</f>
        <v>0.54407212502703539</v>
      </c>
      <c r="S1706" s="1">
        <f>IFERROR((O1706-S$2)/(S$1-S$2),0)</f>
        <v>0.70003369081929434</v>
      </c>
    </row>
    <row r="1707" spans="1:19" x14ac:dyDescent="0.25">
      <c r="A1707" s="2">
        <v>42331</v>
      </c>
      <c r="B1707" s="1">
        <v>48138</v>
      </c>
      <c r="C1707" s="1">
        <v>48745</v>
      </c>
      <c r="D1707" s="1">
        <v>47988</v>
      </c>
      <c r="E1707" s="1">
        <v>48150</v>
      </c>
      <c r="F1707" s="1">
        <f>IF((C1708-B1708)&gt;500,500,(E1708-B1708))</f>
        <v>141</v>
      </c>
      <c r="G1707" s="1">
        <f>(E1708-B1708)</f>
        <v>141</v>
      </c>
      <c r="H1707" s="1" t="str">
        <f>IF(AND(S1707&lt;0.69,P1707&gt;=0.46),"TRADE",IF(AND(S1707&lt;0.69,P1707&lt;0.11,Q1707&gt;=0.26),"TRADE",IF(AND(S1707&lt;0.69,P1707&lt;0.46,P1707&gt;=0.11,R1707&lt;0.84),"TRADE","NO TRADE")))</f>
        <v>NO TRADE</v>
      </c>
      <c r="I1707" s="1">
        <f>IF((C1708-B1708)&gt;500,1,0)</f>
        <v>0</v>
      </c>
      <c r="J1707" s="1">
        <f>STDEV(E1703:E1707)</f>
        <v>571.04071658682972</v>
      </c>
      <c r="K1707" s="1">
        <f>STDEV(E1700:E1707)</f>
        <v>596.72624735779323</v>
      </c>
      <c r="L1707" s="1">
        <f>IFERROR((E1707-D1707)/(C1707-D1707),0)</f>
        <v>0.21400264200792601</v>
      </c>
      <c r="M1707" s="1">
        <f>D1707/E1707-1</f>
        <v>-3.3644859813084516E-3</v>
      </c>
      <c r="N1707" s="1">
        <f>SUM(L1698:L1707)</f>
        <v>5.3028334362323823</v>
      </c>
      <c r="O1707" s="1">
        <f>SUM(M1698:M1707)</f>
        <v>-8.6677004215827913E-2</v>
      </c>
      <c r="P1707" s="1">
        <f>(J1707-$P$2)/($P$1-$P$2)</f>
        <v>0.15114474235383443</v>
      </c>
      <c r="Q1707" s="1">
        <f>(K1707-Q$2)/(Q$1-Q$2)</f>
        <v>0.12803286859236473</v>
      </c>
      <c r="R1707" s="1">
        <f>IFERROR((N1707-R$2)/(R$1-R$2),0)</f>
        <v>0.52804188544406827</v>
      </c>
      <c r="S1707" s="1">
        <f>IFERROR((O1707-S$2)/(S$1-S$2),0)</f>
        <v>0.73369698777230052</v>
      </c>
    </row>
    <row r="1708" spans="1:19" x14ac:dyDescent="0.25">
      <c r="A1708" s="2">
        <v>42332</v>
      </c>
      <c r="B1708" s="1">
        <v>48143</v>
      </c>
      <c r="C1708" s="1">
        <v>48320</v>
      </c>
      <c r="D1708" s="1">
        <v>47442</v>
      </c>
      <c r="E1708" s="1">
        <v>48284</v>
      </c>
      <c r="F1708" s="1">
        <f>IF((C1709-B1709)&gt;500,500,(E1709-B1709))</f>
        <v>-1403</v>
      </c>
      <c r="G1708" s="1">
        <f>(E1709-B1709)</f>
        <v>-1403</v>
      </c>
      <c r="H1708" s="1" t="str">
        <f>IF(AND(S1708&lt;0.69,P1708&gt;=0.46),"TRADE",IF(AND(S1708&lt;0.69,P1708&lt;0.11,Q1708&gt;=0.26),"TRADE",IF(AND(S1708&lt;0.69,P1708&lt;0.46,P1708&gt;=0.11,R1708&lt;0.84),"TRADE","NO TRADE")))</f>
        <v>TRADE</v>
      </c>
      <c r="I1708" s="1">
        <f>IF((C1709-B1709)&gt;500,1,0)</f>
        <v>0</v>
      </c>
      <c r="J1708" s="1">
        <f>STDEV(E1704:E1708)</f>
        <v>473.19847844218606</v>
      </c>
      <c r="K1708" s="1">
        <f>STDEV(E1701:E1708)</f>
        <v>681.86748555503277</v>
      </c>
      <c r="L1708" s="1">
        <f>IFERROR((E1708-D1708)/(C1708-D1708),0)</f>
        <v>0.95899772209567202</v>
      </c>
      <c r="M1708" s="1">
        <f>D1708/E1708-1</f>
        <v>-1.7438488940435759E-2</v>
      </c>
      <c r="N1708" s="1">
        <f>SUM(L1699:L1708)</f>
        <v>6.1156447176500892</v>
      </c>
      <c r="O1708" s="1">
        <f>SUM(M1699:M1708)</f>
        <v>-0.1011281568644572</v>
      </c>
      <c r="P1708" s="1">
        <f>(J1708-$P$2)/($P$1-$P$2)</f>
        <v>0.12192392518048309</v>
      </c>
      <c r="Q1708" s="1">
        <f>(K1708-Q$2)/(Q$1-Q$2)</f>
        <v>0.15198172407264712</v>
      </c>
      <c r="R1708" s="1">
        <f>IFERROR((N1708-R$2)/(R$1-R$2),0)</f>
        <v>0.65509403527598453</v>
      </c>
      <c r="S1708" s="1">
        <f>IFERROR((O1708-S$2)/(S$1-S$2),0)</f>
        <v>0.67101576070716695</v>
      </c>
    </row>
    <row r="1709" spans="1:19" x14ac:dyDescent="0.25">
      <c r="A1709" s="2">
        <v>42333</v>
      </c>
      <c r="B1709" s="1">
        <v>48270</v>
      </c>
      <c r="C1709" s="1">
        <v>48270</v>
      </c>
      <c r="D1709" s="1">
        <v>46742</v>
      </c>
      <c r="E1709" s="1">
        <v>46867</v>
      </c>
      <c r="F1709" s="1">
        <f>IF((C1710-B1710)&gt;500,500,(E1710-B1710))</f>
        <v>279</v>
      </c>
      <c r="G1709" s="1">
        <f>(E1710-B1710)</f>
        <v>279</v>
      </c>
      <c r="H1709" s="1" t="str">
        <f>IF(AND(S1709&lt;0.69,P1709&gt;=0.46),"TRADE",IF(AND(S1709&lt;0.69,P1709&lt;0.11,Q1709&gt;=0.26),"TRADE",IF(AND(S1709&lt;0.69,P1709&lt;0.46,P1709&gt;=0.11,R1709&lt;0.84),"TRADE","NO TRADE")))</f>
        <v>NO TRADE</v>
      </c>
      <c r="I1709" s="1">
        <f>IF((C1710-B1710)&gt;500,1,0)</f>
        <v>0</v>
      </c>
      <c r="J1709" s="1">
        <f>STDEV(E1705:E1709)</f>
        <v>606.54488704464404</v>
      </c>
      <c r="K1709" s="1">
        <f>STDEV(E1702:E1709)</f>
        <v>683.8646482622546</v>
      </c>
      <c r="L1709" s="1">
        <f>IFERROR((E1709-D1709)/(C1709-D1709),0)</f>
        <v>8.1806282722513085E-2</v>
      </c>
      <c r="M1709" s="1">
        <f>D1709/E1709-1</f>
        <v>-2.6671218554633613E-3</v>
      </c>
      <c r="N1709" s="1">
        <f>SUM(L1700:L1709)</f>
        <v>5.2175011256858843</v>
      </c>
      <c r="O1709" s="1">
        <f>SUM(M1700:M1709)</f>
        <v>-8.6861174473401581E-2</v>
      </c>
      <c r="P1709" s="1">
        <f>(J1709-$P$2)/($P$1-$P$2)</f>
        <v>0.16174814731995529</v>
      </c>
      <c r="Q1709" s="1">
        <f>(K1709-Q$2)/(Q$1-Q$2)</f>
        <v>0.15254349369285236</v>
      </c>
      <c r="R1709" s="1">
        <f>IFERROR((N1709-R$2)/(R$1-R$2),0)</f>
        <v>0.51470342207266029</v>
      </c>
      <c r="S1709" s="1">
        <f>IFERROR((O1709-S$2)/(S$1-S$2),0)</f>
        <v>0.73289815753264398</v>
      </c>
    </row>
    <row r="1710" spans="1:19" x14ac:dyDescent="0.25">
      <c r="A1710" s="2">
        <v>42334</v>
      </c>
      <c r="B1710" s="1">
        <v>46867</v>
      </c>
      <c r="C1710" s="1">
        <v>47199</v>
      </c>
      <c r="D1710" s="1">
        <v>46867</v>
      </c>
      <c r="E1710" s="1">
        <v>47146</v>
      </c>
      <c r="F1710" s="1">
        <f>IF((C1711-B1711)&gt;500,500,(E1711-B1711))</f>
        <v>-1271</v>
      </c>
      <c r="G1710" s="1">
        <f>(E1711-B1711)</f>
        <v>-1271</v>
      </c>
      <c r="H1710" s="1" t="str">
        <f>IF(AND(S1710&lt;0.69,P1710&gt;=0.46),"TRADE",IF(AND(S1710&lt;0.69,P1710&lt;0.11,Q1710&gt;=0.26),"TRADE",IF(AND(S1710&lt;0.69,P1710&lt;0.46,P1710&gt;=0.11,R1710&lt;0.84),"TRADE","NO TRADE")))</f>
        <v>NO TRADE</v>
      </c>
      <c r="I1710" s="1">
        <f>IF((C1711-B1711)&gt;500,1,0)</f>
        <v>0</v>
      </c>
      <c r="J1710" s="1">
        <f>STDEV(E1706:E1710)</f>
        <v>658.71139355562991</v>
      </c>
      <c r="K1710" s="1">
        <f>STDEV(E1703:E1710)</f>
        <v>593.26937690346745</v>
      </c>
      <c r="L1710" s="1">
        <f>IFERROR((E1710-D1710)/(C1710-D1710),0)</f>
        <v>0.84036144578313254</v>
      </c>
      <c r="M1710" s="1">
        <f>D1710/E1710-1</f>
        <v>-5.9177872990285874E-3</v>
      </c>
      <c r="N1710" s="1">
        <f>SUM(L1701:L1710)</f>
        <v>5.2199719464690171</v>
      </c>
      <c r="O1710" s="1">
        <f>SUM(M1701:M1710)</f>
        <v>-7.4548854474013049E-2</v>
      </c>
      <c r="P1710" s="1">
        <f>(J1710-$P$2)/($P$1-$P$2)</f>
        <v>0.1773277985854595</v>
      </c>
      <c r="Q1710" s="1">
        <f>(K1710-Q$2)/(Q$1-Q$2)</f>
        <v>0.12706050675364072</v>
      </c>
      <c r="R1710" s="1">
        <f>IFERROR((N1710-R$2)/(R$1-R$2),0)</f>
        <v>0.51508964098905974</v>
      </c>
      <c r="S1710" s="1">
        <f>IFERROR((O1710-S$2)/(S$1-S$2),0)</f>
        <v>0.78630229382162431</v>
      </c>
    </row>
    <row r="1711" spans="1:19" x14ac:dyDescent="0.25">
      <c r="A1711" s="2">
        <v>42335</v>
      </c>
      <c r="B1711" s="1">
        <v>47144</v>
      </c>
      <c r="C1711" s="1">
        <v>47144</v>
      </c>
      <c r="D1711" s="1">
        <v>45812</v>
      </c>
      <c r="E1711" s="1">
        <v>45873</v>
      </c>
      <c r="F1711" s="1">
        <f>IF((C1712-B1712)&gt;500,500,(E1712-B1712))</f>
        <v>-751</v>
      </c>
      <c r="G1711" s="1">
        <f>(E1712-B1712)</f>
        <v>-751</v>
      </c>
      <c r="H1711" s="1" t="str">
        <f>IF(AND(S1711&lt;0.69,P1711&gt;=0.46),"TRADE",IF(AND(S1711&lt;0.69,P1711&lt;0.11,Q1711&gt;=0.26),"TRADE",IF(AND(S1711&lt;0.69,P1711&lt;0.46,P1711&gt;=0.11,R1711&lt;0.84),"TRADE","NO TRADE")))</f>
        <v>NO TRADE</v>
      </c>
      <c r="I1711" s="1">
        <f>IF((C1712-B1712)&gt;500,1,0)</f>
        <v>0</v>
      </c>
      <c r="J1711" s="1">
        <f>STDEV(E1707:E1711)</f>
        <v>991.43960986032835</v>
      </c>
      <c r="K1711" s="1">
        <f>STDEV(E1704:E1711)</f>
        <v>810.15032776110661</v>
      </c>
      <c r="L1711" s="1">
        <f>IFERROR((E1711-D1711)/(C1711-D1711),0)</f>
        <v>4.5795795795795798E-2</v>
      </c>
      <c r="M1711" s="1">
        <f>D1711/E1711-1</f>
        <v>-1.3297582455911172E-3</v>
      </c>
      <c r="N1711" s="1">
        <f>SUM(L1702:L1711)</f>
        <v>5.019694443835494</v>
      </c>
      <c r="O1711" s="1">
        <f>SUM(M1702:M1711)</f>
        <v>-7.1868715953116613E-2</v>
      </c>
      <c r="P1711" s="1">
        <f>(J1711-$P$2)/($P$1-$P$2)</f>
        <v>0.27669787189348871</v>
      </c>
      <c r="Q1711" s="1">
        <f>(K1711-Q$2)/(Q$1-Q$2)</f>
        <v>0.18806561612829192</v>
      </c>
      <c r="R1711" s="1">
        <f>IFERROR((N1711-R$2)/(R$1-R$2),0)</f>
        <v>0.48378386576879712</v>
      </c>
      <c r="S1711" s="1">
        <f>IFERROR((O1711-S$2)/(S$1-S$2),0)</f>
        <v>0.7979272745604622</v>
      </c>
    </row>
    <row r="1712" spans="1:19" x14ac:dyDescent="0.25">
      <c r="A1712" s="2">
        <v>42338</v>
      </c>
      <c r="B1712" s="1">
        <v>45871</v>
      </c>
      <c r="C1712" s="1">
        <v>45931</v>
      </c>
      <c r="D1712" s="1">
        <v>45106</v>
      </c>
      <c r="E1712" s="1">
        <v>45120</v>
      </c>
      <c r="F1712" s="1">
        <f>IF((C1713-B1713)&gt;500,500,(E1713-B1713))</f>
        <v>-74</v>
      </c>
      <c r="G1712" s="1">
        <f>(E1713-B1713)</f>
        <v>-74</v>
      </c>
      <c r="H1712" s="1" t="str">
        <f>IF(AND(S1712&lt;0.69,P1712&gt;=0.46),"TRADE",IF(AND(S1712&lt;0.69,P1712&lt;0.11,Q1712&gt;=0.26),"TRADE",IF(AND(S1712&lt;0.69,P1712&lt;0.46,P1712&gt;=0.11,R1712&lt;0.84),"TRADE","NO TRADE")))</f>
        <v>NO TRADE</v>
      </c>
      <c r="I1712" s="1">
        <f>IF((C1713-B1713)&gt;500,1,0)</f>
        <v>0</v>
      </c>
      <c r="J1712" s="1">
        <f>STDEV(E1708:E1712)</f>
        <v>1215.2540886580057</v>
      </c>
      <c r="K1712" s="1">
        <f>STDEV(E1705:E1712)</f>
        <v>1144.7600419177063</v>
      </c>
      <c r="L1712" s="1">
        <f>IFERROR((E1712-D1712)/(C1712-D1712),0)</f>
        <v>1.6969696969696971E-2</v>
      </c>
      <c r="M1712" s="1">
        <f>D1712/E1712-1</f>
        <v>-3.1028368794328021E-4</v>
      </c>
      <c r="N1712" s="1">
        <f>SUM(L1703:L1712)</f>
        <v>4.6771527970006526</v>
      </c>
      <c r="O1712" s="1">
        <f>SUM(M1703:M1712)</f>
        <v>-6.7750511131482782E-2</v>
      </c>
      <c r="P1712" s="1">
        <f>(J1712-$P$2)/($P$1-$P$2)</f>
        <v>0.34354059840621903</v>
      </c>
      <c r="Q1712" s="1">
        <f>(K1712-Q$2)/(Q$1-Q$2)</f>
        <v>0.28218592558480654</v>
      </c>
      <c r="R1712" s="1">
        <f>IFERROR((N1712-R$2)/(R$1-R$2),0)</f>
        <v>0.43024049889841753</v>
      </c>
      <c r="S1712" s="1">
        <f>IFERROR((O1712-S$2)/(S$1-S$2),0)</f>
        <v>0.81578980343977914</v>
      </c>
    </row>
    <row r="1713" spans="1:19" x14ac:dyDescent="0.25">
      <c r="A1713" s="2">
        <v>42339</v>
      </c>
      <c r="B1713" s="1">
        <v>45121</v>
      </c>
      <c r="C1713" s="1">
        <v>45482</v>
      </c>
      <c r="D1713" s="1">
        <v>44775</v>
      </c>
      <c r="E1713" s="1">
        <v>45047</v>
      </c>
      <c r="F1713" s="1">
        <f>IF((C1714-B1714)&gt;500,500,(E1714-B1714))</f>
        <v>-131</v>
      </c>
      <c r="G1713" s="1">
        <f>(E1714-B1714)</f>
        <v>-131</v>
      </c>
      <c r="H1713" s="1" t="str">
        <f>IF(AND(S1713&lt;0.69,P1713&gt;=0.46),"TRADE",IF(AND(S1713&lt;0.69,P1713&lt;0.11,Q1713&gt;=0.26),"TRADE",IF(AND(S1713&lt;0.69,P1713&lt;0.46,P1713&gt;=0.11,R1713&lt;0.84),"TRADE","NO TRADE")))</f>
        <v>NO TRADE</v>
      </c>
      <c r="I1713" s="1">
        <f>IF((C1714-B1714)&gt;500,1,0)</f>
        <v>0</v>
      </c>
      <c r="J1713" s="1">
        <f>STDEV(E1709:E1713)</f>
        <v>969.94602942638005</v>
      </c>
      <c r="K1713" s="1">
        <f>STDEV(E1706:E1713)</f>
        <v>1346.436328132261</v>
      </c>
      <c r="L1713" s="1">
        <f>IFERROR((E1713-D1713)/(C1713-D1713),0)</f>
        <v>0.38472418670438474</v>
      </c>
      <c r="M1713" s="1">
        <f>D1713/E1713-1</f>
        <v>-6.0381379448132266E-3</v>
      </c>
      <c r="N1713" s="1">
        <f>SUM(L1704:L1713)</f>
        <v>4.1765014896338917</v>
      </c>
      <c r="O1713" s="1">
        <f>SUM(M1704:M1713)</f>
        <v>-6.4225603417022215E-2</v>
      </c>
      <c r="P1713" s="1">
        <f>(J1713-$P$2)/($P$1-$P$2)</f>
        <v>0.27027876296700809</v>
      </c>
      <c r="Q1713" s="1">
        <f>(K1713-Q$2)/(Q$1-Q$2)</f>
        <v>0.33891420831383351</v>
      </c>
      <c r="R1713" s="1">
        <f>IFERROR((N1713-R$2)/(R$1-R$2),0)</f>
        <v>0.35198269616940048</v>
      </c>
      <c r="S1713" s="1">
        <f>IFERROR((O1713-S$2)/(S$1-S$2),0)</f>
        <v>0.83107893270205291</v>
      </c>
    </row>
    <row r="1714" spans="1:19" x14ac:dyDescent="0.25">
      <c r="A1714" s="2">
        <v>42340</v>
      </c>
      <c r="B1714" s="1">
        <v>45046</v>
      </c>
      <c r="C1714" s="1">
        <v>45338</v>
      </c>
      <c r="D1714" s="1">
        <v>44579</v>
      </c>
      <c r="E1714" s="1">
        <v>44915</v>
      </c>
      <c r="F1714" s="1">
        <f>IF((C1715-B1715)&gt;500,500,(E1715-B1715))</f>
        <v>500</v>
      </c>
      <c r="G1714" s="1">
        <f>(E1715-B1715)</f>
        <v>1470</v>
      </c>
      <c r="H1714" s="1" t="str">
        <f>IF(AND(S1714&lt;0.69,P1714&gt;=0.46),"TRADE",IF(AND(S1714&lt;0.69,P1714&lt;0.11,Q1714&gt;=0.26),"TRADE",IF(AND(S1714&lt;0.69,P1714&lt;0.46,P1714&gt;=0.11,R1714&lt;0.84),"TRADE","NO TRADE")))</f>
        <v>NO TRADE</v>
      </c>
      <c r="I1714" s="1">
        <f>IF((C1715-B1715)&gt;500,1,0)</f>
        <v>1</v>
      </c>
      <c r="J1714" s="1">
        <f>STDEV(E1710:E1714)</f>
        <v>931.13355647833896</v>
      </c>
      <c r="K1714" s="1">
        <f>STDEV(E1707:E1714)</f>
        <v>1380.135785245164</v>
      </c>
      <c r="L1714" s="1">
        <f>IFERROR((E1714-D1714)/(C1714-D1714),0)</f>
        <v>0.44268774703557312</v>
      </c>
      <c r="M1714" s="1">
        <f>D1714/E1714-1</f>
        <v>-7.480797061115485E-3</v>
      </c>
      <c r="N1714" s="1">
        <f>SUM(L1705:L1714)</f>
        <v>4.1486010013753472</v>
      </c>
      <c r="O1714" s="1">
        <f>SUM(M1705:M1714)</f>
        <v>-6.3240433664727647E-2</v>
      </c>
      <c r="P1714" s="1">
        <f>(J1714-$P$2)/($P$1-$P$2)</f>
        <v>0.25868732559224439</v>
      </c>
      <c r="Q1714" s="1">
        <f>(K1714-Q$2)/(Q$1-Q$2)</f>
        <v>0.34839332143515356</v>
      </c>
      <c r="R1714" s="1">
        <f>IFERROR((N1714-R$2)/(R$1-R$2),0)</f>
        <v>0.3476215152955015</v>
      </c>
      <c r="S1714" s="1">
        <f>IFERROR((O1714-S$2)/(S$1-S$2),0)</f>
        <v>0.83535206235770942</v>
      </c>
    </row>
    <row r="1715" spans="1:19" x14ac:dyDescent="0.25">
      <c r="A1715" s="2">
        <v>42341</v>
      </c>
      <c r="B1715" s="1">
        <v>44923</v>
      </c>
      <c r="C1715" s="1">
        <v>47142</v>
      </c>
      <c r="D1715" s="1">
        <v>44923</v>
      </c>
      <c r="E1715" s="1">
        <v>46393</v>
      </c>
      <c r="F1715" s="1">
        <f>IF((C1716-B1716)&gt;500,500,(E1716-B1716))</f>
        <v>-1024</v>
      </c>
      <c r="G1715" s="1">
        <f>(E1716-B1716)</f>
        <v>-1024</v>
      </c>
      <c r="H1715" s="1" t="str">
        <f>IF(AND(S1715&lt;0.69,P1715&gt;=0.46),"TRADE",IF(AND(S1715&lt;0.69,P1715&lt;0.11,Q1715&gt;=0.26),"TRADE",IF(AND(S1715&lt;0.69,P1715&lt;0.46,P1715&gt;=0.11,R1715&lt;0.84),"TRADE","NO TRADE")))</f>
        <v>NO TRADE</v>
      </c>
      <c r="I1715" s="1">
        <f>IF((C1716-B1716)&gt;500,1,0)</f>
        <v>0</v>
      </c>
      <c r="J1715" s="1">
        <f>STDEV(E1711:E1715)</f>
        <v>637.14032991170791</v>
      </c>
      <c r="K1715" s="1">
        <f>STDEV(E1708:E1715)</f>
        <v>1193.6630222614276</v>
      </c>
      <c r="L1715" s="1">
        <f>IFERROR((E1715-D1715)/(C1715-D1715),0)</f>
        <v>0.66246056782334384</v>
      </c>
      <c r="M1715" s="1">
        <f>D1715/E1715-1</f>
        <v>-3.1685814670316614E-2</v>
      </c>
      <c r="N1715" s="1">
        <f>SUM(L1706:L1715)</f>
        <v>4.5364136818747482</v>
      </c>
      <c r="O1715" s="1">
        <f>SUM(M1706:M1715)</f>
        <v>-9.0815446412453871E-2</v>
      </c>
      <c r="P1715" s="1">
        <f>(J1715-$P$2)/($P$1-$P$2)</f>
        <v>0.17088554911399972</v>
      </c>
      <c r="Q1715" s="1">
        <f>(K1715-Q$2)/(Q$1-Q$2)</f>
        <v>0.2959415442909113</v>
      </c>
      <c r="R1715" s="1">
        <f>IFERROR((N1715-R$2)/(R$1-R$2),0)</f>
        <v>0.40824128757964834</v>
      </c>
      <c r="S1715" s="1">
        <f>IFERROR((O1715-S$2)/(S$1-S$2),0)</f>
        <v>0.71574668018578103</v>
      </c>
    </row>
    <row r="1716" spans="1:19" x14ac:dyDescent="0.25">
      <c r="A1716" s="2">
        <v>42342</v>
      </c>
      <c r="B1716" s="1">
        <v>46385</v>
      </c>
      <c r="C1716" s="1">
        <v>46385</v>
      </c>
      <c r="D1716" s="1">
        <v>45023</v>
      </c>
      <c r="E1716" s="1">
        <v>45361</v>
      </c>
      <c r="F1716" s="1">
        <f>IF((C1717-B1717)&gt;500,500,(E1717-B1717))</f>
        <v>500</v>
      </c>
      <c r="G1716" s="1">
        <f>(E1717-B1717)</f>
        <v>-138</v>
      </c>
      <c r="H1716" s="1" t="str">
        <f>IF(AND(S1716&lt;0.69,P1716&gt;=0.46),"TRADE",IF(AND(S1716&lt;0.69,P1716&lt;0.11,Q1716&gt;=0.26),"TRADE",IF(AND(S1716&lt;0.69,P1716&lt;0.46,P1716&gt;=0.11,R1716&lt;0.84),"TRADE","NO TRADE")))</f>
        <v>NO TRADE</v>
      </c>
      <c r="I1716" s="1">
        <f>IF((C1717-B1717)&gt;500,1,0)</f>
        <v>1</v>
      </c>
      <c r="J1716" s="1">
        <f>STDEV(E1712:E1716)</f>
        <v>595.90787878664594</v>
      </c>
      <c r="K1716" s="1">
        <f>STDEV(E1709:E1716)</f>
        <v>870.10487873589125</v>
      </c>
      <c r="L1716" s="1">
        <f>IFERROR((E1716-D1716)/(C1716-D1716),0)</f>
        <v>0.24816446402349487</v>
      </c>
      <c r="M1716" s="1">
        <f>D1716/E1716-1</f>
        <v>-7.451334847115354E-3</v>
      </c>
      <c r="N1716" s="1">
        <f>SUM(L1707:L1716)</f>
        <v>3.895970550961533</v>
      </c>
      <c r="O1716" s="1">
        <f>SUM(M1707:M1716)</f>
        <v>-8.3684010533131237E-2</v>
      </c>
      <c r="P1716" s="1">
        <f>(J1716-$P$2)/($P$1-$P$2)</f>
        <v>0.15857137949991737</v>
      </c>
      <c r="Q1716" s="1">
        <f>(K1716-Q$2)/(Q$1-Q$2)</f>
        <v>0.20492986319683987</v>
      </c>
      <c r="R1716" s="1">
        <f>IFERROR((N1716-R$2)/(R$1-R$2),0)</f>
        <v>0.30813234656485061</v>
      </c>
      <c r="S1716" s="1">
        <f>IFERROR((O1716-S$2)/(S$1-S$2),0)</f>
        <v>0.74667896375657716</v>
      </c>
    </row>
    <row r="1717" spans="1:19" x14ac:dyDescent="0.25">
      <c r="A1717" s="2">
        <v>42345</v>
      </c>
      <c r="B1717" s="1">
        <v>45361</v>
      </c>
      <c r="C1717" s="1">
        <v>46157</v>
      </c>
      <c r="D1717" s="1">
        <v>45217</v>
      </c>
      <c r="E1717" s="1">
        <v>45223</v>
      </c>
      <c r="F1717" s="1">
        <f>IF((C1718-B1718)&gt;500,500,(E1718-B1718))</f>
        <v>-780</v>
      </c>
      <c r="G1717" s="1">
        <f>(E1718-B1718)</f>
        <v>-780</v>
      </c>
      <c r="H1717" s="1" t="str">
        <f>IF(AND(S1717&lt;0.69,P1717&gt;=0.46),"TRADE",IF(AND(S1717&lt;0.69,P1717&lt;0.11,Q1717&gt;=0.26),"TRADE",IF(AND(S1717&lt;0.69,P1717&lt;0.46,P1717&gt;=0.11,R1717&lt;0.84),"TRADE","NO TRADE")))</f>
        <v>NO TRADE</v>
      </c>
      <c r="I1717" s="1">
        <f>IF((C1718-B1718)&gt;500,1,0)</f>
        <v>0</v>
      </c>
      <c r="J1717" s="1">
        <f>STDEV(E1713:E1717)</f>
        <v>586.93883838096792</v>
      </c>
      <c r="K1717" s="1">
        <f>STDEV(E1710:E1717)</f>
        <v>782.71665188806173</v>
      </c>
      <c r="L1717" s="1">
        <f>IFERROR((E1717-D1717)/(C1717-D1717),0)</f>
        <v>6.382978723404255E-3</v>
      </c>
      <c r="M1717" s="1">
        <f>D1717/E1717-1</f>
        <v>-1.3267585078391431E-4</v>
      </c>
      <c r="N1717" s="1">
        <f>SUM(L1708:L1717)</f>
        <v>3.6883508876770112</v>
      </c>
      <c r="O1717" s="1">
        <f>SUM(M1708:M1717)</f>
        <v>-8.0452200402606699E-2</v>
      </c>
      <c r="P1717" s="1">
        <f>(J1717-$P$2)/($P$1-$P$2)</f>
        <v>0.15589275424681071</v>
      </c>
      <c r="Q1717" s="1">
        <f>(K1717-Q$2)/(Q$1-Q$2)</f>
        <v>0.1803489660925662</v>
      </c>
      <c r="R1717" s="1">
        <f>IFERROR((N1717-R$2)/(R$1-R$2),0)</f>
        <v>0.27567890359384806</v>
      </c>
      <c r="S1717" s="1">
        <f>IFERROR((O1717-S$2)/(S$1-S$2),0)</f>
        <v>0.76069679538207191</v>
      </c>
    </row>
    <row r="1718" spans="1:19" x14ac:dyDescent="0.25">
      <c r="A1718" s="2">
        <v>42346</v>
      </c>
      <c r="B1718" s="1">
        <v>45223</v>
      </c>
      <c r="C1718" s="1">
        <v>45233</v>
      </c>
      <c r="D1718" s="1">
        <v>44232</v>
      </c>
      <c r="E1718" s="1">
        <v>44443</v>
      </c>
      <c r="F1718" s="1">
        <f>IF((C1719-B1719)&gt;500,500,(E1719-B1719))</f>
        <v>500</v>
      </c>
      <c r="G1718" s="1">
        <f>(E1719-B1719)</f>
        <v>1664</v>
      </c>
      <c r="H1718" s="1" t="str">
        <f>IF(AND(S1718&lt;0.69,P1718&gt;=0.46),"TRADE",IF(AND(S1718&lt;0.69,P1718&lt;0.11,Q1718&gt;=0.26),"TRADE",IF(AND(S1718&lt;0.69,P1718&lt;0.46,P1718&gt;=0.11,R1718&lt;0.84),"TRADE","NO TRADE")))</f>
        <v>NO TRADE</v>
      </c>
      <c r="I1718" s="1">
        <f>IF((C1719-B1719)&gt;500,1,0)</f>
        <v>1</v>
      </c>
      <c r="J1718" s="1">
        <f>STDEV(E1714:E1718)</f>
        <v>721.37507581008094</v>
      </c>
      <c r="K1718" s="1">
        <f>STDEV(E1711:E1718)</f>
        <v>599.00308549169551</v>
      </c>
      <c r="L1718" s="1">
        <f>IFERROR((E1718-D1718)/(C1718-D1718),0)</f>
        <v>0.21078921078921078</v>
      </c>
      <c r="M1718" s="1">
        <f>D1718/E1718-1</f>
        <v>-4.7476542987646697E-3</v>
      </c>
      <c r="N1718" s="1">
        <f>SUM(L1709:L1718)</f>
        <v>2.9401423763705501</v>
      </c>
      <c r="O1718" s="1">
        <f>SUM(M1709:M1718)</f>
        <v>-6.776136576093561E-2</v>
      </c>
      <c r="P1718" s="1">
        <f>(J1718-$P$2)/($P$1-$P$2)</f>
        <v>0.19604245635789655</v>
      </c>
      <c r="Q1718" s="1">
        <f>(K1718-Q$2)/(Q$1-Q$2)</f>
        <v>0.128673306394015</v>
      </c>
      <c r="R1718" s="1">
        <f>IFERROR((N1718-R$2)/(R$1-R$2),0)</f>
        <v>0.15872494139217061</v>
      </c>
      <c r="S1718" s="1">
        <f>IFERROR((O1718-S$2)/(S$1-S$2),0)</f>
        <v>0.81574272197091746</v>
      </c>
    </row>
    <row r="1719" spans="1:19" x14ac:dyDescent="0.25">
      <c r="A1719" s="2">
        <v>42347</v>
      </c>
      <c r="B1719" s="1">
        <v>44444</v>
      </c>
      <c r="C1719" s="1">
        <v>46438</v>
      </c>
      <c r="D1719" s="1">
        <v>44444</v>
      </c>
      <c r="E1719" s="1">
        <v>46108</v>
      </c>
      <c r="F1719" s="1">
        <f>IF((C1720-B1720)&gt;500,500,(E1720-B1720))</f>
        <v>-453</v>
      </c>
      <c r="G1719" s="1">
        <f>(E1720-B1720)</f>
        <v>-453</v>
      </c>
      <c r="H1719" s="1" t="str">
        <f>IF(AND(S1719&lt;0.69,P1719&gt;=0.46),"TRADE",IF(AND(S1719&lt;0.69,P1719&lt;0.11,Q1719&gt;=0.26),"TRADE",IF(AND(S1719&lt;0.69,P1719&lt;0.46,P1719&gt;=0.11,R1719&lt;0.84),"TRADE","NO TRADE")))</f>
        <v>TRADE</v>
      </c>
      <c r="I1719" s="1">
        <f>IF((C1720-B1720)&gt;500,1,0)</f>
        <v>0</v>
      </c>
      <c r="J1719" s="1">
        <f>STDEV(E1715:E1719)</f>
        <v>771.40378531609508</v>
      </c>
      <c r="K1719" s="1">
        <f>STDEV(E1712:E1719)</f>
        <v>635.91705433963637</v>
      </c>
      <c r="L1719" s="1">
        <f>IFERROR((E1719-D1719)/(C1719-D1719),0)</f>
        <v>0.83450351053159477</v>
      </c>
      <c r="M1719" s="1">
        <f>D1719/E1719-1</f>
        <v>-3.6089181920707869E-2</v>
      </c>
      <c r="N1719" s="1">
        <f>SUM(L1710:L1719)</f>
        <v>3.6928396041796319</v>
      </c>
      <c r="O1719" s="1">
        <f>SUM(M1710:M1719)</f>
        <v>-0.10118342582618012</v>
      </c>
      <c r="P1719" s="1">
        <f>(J1719-$P$2)/($P$1-$P$2)</f>
        <v>0.21098364946237966</v>
      </c>
      <c r="Q1719" s="1">
        <f>(K1719-Q$2)/(Q$1-Q$2)</f>
        <v>0.13905660975982914</v>
      </c>
      <c r="R1719" s="1">
        <f>IFERROR((N1719-R$2)/(R$1-R$2),0)</f>
        <v>0.27638054380810451</v>
      </c>
      <c r="S1719" s="1">
        <f>IFERROR((O1719-S$2)/(S$1-S$2),0)</f>
        <v>0.67077603406226594</v>
      </c>
    </row>
    <row r="1720" spans="1:19" x14ac:dyDescent="0.25">
      <c r="A1720" s="2">
        <v>42348</v>
      </c>
      <c r="B1720" s="1">
        <v>46084</v>
      </c>
      <c r="C1720" s="1">
        <v>46323</v>
      </c>
      <c r="D1720" s="1">
        <v>45351</v>
      </c>
      <c r="E1720" s="1">
        <v>45631</v>
      </c>
      <c r="F1720" s="1">
        <f>IF((C1721-B1721)&gt;500,500,(E1721-B1721))</f>
        <v>-367</v>
      </c>
      <c r="G1720" s="1">
        <f>(E1721-B1721)</f>
        <v>-367</v>
      </c>
      <c r="H1720" s="1" t="str">
        <f>IF(AND(S1720&lt;0.69,P1720&gt;=0.46),"TRADE",IF(AND(S1720&lt;0.69,P1720&lt;0.11,Q1720&gt;=0.26),"TRADE",IF(AND(S1720&lt;0.69,P1720&lt;0.46,P1720&gt;=0.11,R1720&lt;0.84),"TRADE","NO TRADE")))</f>
        <v>TRADE</v>
      </c>
      <c r="I1720" s="1">
        <f>IF((C1721-B1721)&gt;500,1,0)</f>
        <v>0</v>
      </c>
      <c r="J1720" s="1">
        <f>STDEV(E1716:E1720)</f>
        <v>610.81355584171513</v>
      </c>
      <c r="K1720" s="1">
        <f>STDEV(E1713:E1720)</f>
        <v>637.90134425316899</v>
      </c>
      <c r="L1720" s="1">
        <f>IFERROR((E1720-D1720)/(C1720-D1720),0)</f>
        <v>0.2880658436213992</v>
      </c>
      <c r="M1720" s="1">
        <f>D1720/E1720-1</f>
        <v>-6.1361793517564767E-3</v>
      </c>
      <c r="N1720" s="1">
        <f>SUM(L1711:L1720)</f>
        <v>3.1405440020178981</v>
      </c>
      <c r="O1720" s="1">
        <f>SUM(M1711:M1720)</f>
        <v>-0.10140181787890801</v>
      </c>
      <c r="P1720" s="1">
        <f>(J1720-$P$2)/($P$1-$P$2)</f>
        <v>0.16302299541069915</v>
      </c>
      <c r="Q1720" s="1">
        <f>(K1720-Q$2)/(Q$1-Q$2)</f>
        <v>0.139614758471034</v>
      </c>
      <c r="R1720" s="1">
        <f>IFERROR((N1720-R$2)/(R$1-R$2),0)</f>
        <v>0.19005011852787243</v>
      </c>
      <c r="S1720" s="1">
        <f>IFERROR((O1720-S$2)/(S$1-S$2),0)</f>
        <v>0.66982876831958793</v>
      </c>
    </row>
    <row r="1721" spans="1:19" x14ac:dyDescent="0.25">
      <c r="A1721" s="2">
        <v>42349</v>
      </c>
      <c r="B1721" s="1">
        <v>45630</v>
      </c>
      <c r="C1721" s="1">
        <v>45981</v>
      </c>
      <c r="D1721" s="1">
        <v>45068</v>
      </c>
      <c r="E1721" s="1">
        <v>45263</v>
      </c>
      <c r="F1721" s="1">
        <f>IF((C1722-B1722)&gt;500,500,(E1722-B1722))</f>
        <v>-511</v>
      </c>
      <c r="G1721" s="1">
        <f>(E1722-B1722)</f>
        <v>-511</v>
      </c>
      <c r="H1721" s="1" t="str">
        <f>IF(AND(S1721&lt;0.69,P1721&gt;=0.46),"TRADE",IF(AND(S1721&lt;0.69,P1721&lt;0.11,Q1721&gt;=0.26),"TRADE",IF(AND(S1721&lt;0.69,P1721&lt;0.46,P1721&gt;=0.11,R1721&lt;0.84),"TRADE","NO TRADE")))</f>
        <v>TRADE</v>
      </c>
      <c r="I1721" s="1">
        <f>IF((C1722-B1722)&gt;500,1,0)</f>
        <v>0</v>
      </c>
      <c r="J1721" s="1">
        <f>STDEV(E1717:E1721)</f>
        <v>612.07172782280998</v>
      </c>
      <c r="K1721" s="1">
        <f>STDEV(E1714:E1721)</f>
        <v>625.75906762450177</v>
      </c>
      <c r="L1721" s="1">
        <f>IFERROR((E1721-D1721)/(C1721-D1721),0)</f>
        <v>0.21358159912376778</v>
      </c>
      <c r="M1721" s="1">
        <f>D1721/E1721-1</f>
        <v>-4.3081545633298912E-3</v>
      </c>
      <c r="N1721" s="1">
        <f>SUM(L1712:L1721)</f>
        <v>3.3083298053458705</v>
      </c>
      <c r="O1721" s="1">
        <f>SUM(M1712:M1721)</f>
        <v>-0.10438021419664678</v>
      </c>
      <c r="P1721" s="1">
        <f>(J1721-$P$2)/($P$1-$P$2)</f>
        <v>0.1633987514658484</v>
      </c>
      <c r="Q1721" s="1">
        <f>(K1721-Q$2)/(Q$1-Q$2)</f>
        <v>0.13619933212372268</v>
      </c>
      <c r="R1721" s="1">
        <f>IFERROR((N1721-R$2)/(R$1-R$2),0)</f>
        <v>0.21627705153366422</v>
      </c>
      <c r="S1721" s="1">
        <f>IFERROR((O1721-S$2)/(S$1-S$2),0)</f>
        <v>0.65691010775171621</v>
      </c>
    </row>
    <row r="1722" spans="1:19" x14ac:dyDescent="0.25">
      <c r="A1722" s="2">
        <v>42352</v>
      </c>
      <c r="B1722" s="1">
        <v>45258</v>
      </c>
      <c r="C1722" s="1">
        <v>45258</v>
      </c>
      <c r="D1722" s="1">
        <v>44531</v>
      </c>
      <c r="E1722" s="1">
        <v>44747</v>
      </c>
      <c r="F1722" s="1">
        <f>IF((C1723-B1723)&gt;500,500,(E1723-B1723))</f>
        <v>500</v>
      </c>
      <c r="G1722" s="1">
        <f>(E1723-B1723)</f>
        <v>124</v>
      </c>
      <c r="H1722" s="1" t="str">
        <f>IF(AND(S1722&lt;0.69,P1722&gt;=0.46),"TRADE",IF(AND(S1722&lt;0.69,P1722&lt;0.11,Q1722&gt;=0.26),"TRADE",IF(AND(S1722&lt;0.69,P1722&lt;0.46,P1722&gt;=0.11,R1722&lt;0.84),"TRADE","NO TRADE")))</f>
        <v>TRADE</v>
      </c>
      <c r="I1722" s="1">
        <f>IF((C1723-B1723)&gt;500,1,0)</f>
        <v>1</v>
      </c>
      <c r="J1722" s="1">
        <f>STDEV(E1718:E1722)</f>
        <v>668.03428055751749</v>
      </c>
      <c r="K1722" s="1">
        <f>STDEV(E1715:E1722)</f>
        <v>647.4599684260686</v>
      </c>
      <c r="L1722" s="1">
        <f>IFERROR((E1722-D1722)/(C1722-D1722),0)</f>
        <v>0.29711141678129299</v>
      </c>
      <c r="M1722" s="1">
        <f>D1722/E1722-1</f>
        <v>-4.8271392495585763E-3</v>
      </c>
      <c r="N1722" s="1">
        <f>SUM(L1713:L1722)</f>
        <v>3.5884715251574661</v>
      </c>
      <c r="O1722" s="1">
        <f>SUM(M1713:M1722)</f>
        <v>-0.10889706975826208</v>
      </c>
      <c r="P1722" s="1">
        <f>(J1722-$P$2)/($P$1-$P$2)</f>
        <v>0.18011210096627009</v>
      </c>
      <c r="Q1722" s="1">
        <f>(K1722-Q$2)/(Q$1-Q$2)</f>
        <v>0.14230344510226187</v>
      </c>
      <c r="R1722" s="1">
        <f>IFERROR((N1722-R$2)/(R$1-R$2),0)</f>
        <v>0.26006656156309305</v>
      </c>
      <c r="S1722" s="1">
        <f>IFERROR((O1722-S$2)/(S$1-S$2),0)</f>
        <v>0.63731844915105262</v>
      </c>
    </row>
    <row r="1723" spans="1:19" x14ac:dyDescent="0.25">
      <c r="A1723" s="2">
        <v>42353</v>
      </c>
      <c r="B1723" s="1">
        <v>44748</v>
      </c>
      <c r="C1723" s="1">
        <v>45423</v>
      </c>
      <c r="D1723" s="1">
        <v>44748</v>
      </c>
      <c r="E1723" s="1">
        <v>44872</v>
      </c>
      <c r="F1723" s="1">
        <f>IF((C1724-B1724)&gt;500,500,(E1724-B1724))</f>
        <v>148</v>
      </c>
      <c r="G1723" s="1">
        <f>(E1724-B1724)</f>
        <v>148</v>
      </c>
      <c r="H1723" s="1" t="str">
        <f>IF(AND(S1723&lt;0.69,P1723&gt;=0.46),"TRADE",IF(AND(S1723&lt;0.69,P1723&lt;0.11,Q1723&gt;=0.26),"TRADE",IF(AND(S1723&lt;0.69,P1723&lt;0.46,P1723&gt;=0.11,R1723&lt;0.84),"TRADE","NO TRADE")))</f>
        <v>TRADE</v>
      </c>
      <c r="I1723" s="1">
        <f>IF((C1724-B1724)&gt;500,1,0)</f>
        <v>0</v>
      </c>
      <c r="J1723" s="1">
        <f>STDEV(E1719:E1723)</f>
        <v>558.98542020342529</v>
      </c>
      <c r="K1723" s="1">
        <f>STDEV(E1716:E1723)</f>
        <v>524.56757701667266</v>
      </c>
      <c r="L1723" s="1">
        <f>IFERROR((E1723-D1723)/(C1723-D1723),0)</f>
        <v>0.1837037037037037</v>
      </c>
      <c r="M1723" s="1">
        <f>D1723/E1723-1</f>
        <v>-2.7634159386700219E-3</v>
      </c>
      <c r="N1723" s="1">
        <f>SUM(L1714:L1723)</f>
        <v>3.3874510421567852</v>
      </c>
      <c r="O1723" s="1">
        <f>SUM(M1714:M1723)</f>
        <v>-0.10562234775211887</v>
      </c>
      <c r="P1723" s="1">
        <f>(J1723-$P$2)/($P$1-$P$2)</f>
        <v>0.14754439941125724</v>
      </c>
      <c r="Q1723" s="1">
        <f>(K1723-Q$2)/(Q$1-Q$2)</f>
        <v>0.10773579981300951</v>
      </c>
      <c r="R1723" s="1">
        <f>IFERROR((N1723-R$2)/(R$1-R$2),0)</f>
        <v>0.22864464960225062</v>
      </c>
      <c r="S1723" s="1">
        <f>IFERROR((O1723-S$2)/(S$1-S$2),0)</f>
        <v>0.65152240911418557</v>
      </c>
    </row>
    <row r="1724" spans="1:19" x14ac:dyDescent="0.25">
      <c r="A1724" s="2">
        <v>42354</v>
      </c>
      <c r="B1724" s="1">
        <v>44868</v>
      </c>
      <c r="C1724" s="1">
        <v>45099</v>
      </c>
      <c r="D1724" s="1">
        <v>44095</v>
      </c>
      <c r="E1724" s="1">
        <v>45016</v>
      </c>
      <c r="F1724" s="1">
        <f>IF((C1725-B1725)&gt;500,500,(E1725-B1725))</f>
        <v>500</v>
      </c>
      <c r="G1724" s="1">
        <f>(E1725-B1725)</f>
        <v>245</v>
      </c>
      <c r="H1724" s="1" t="str">
        <f>IF(AND(S1724&lt;0.69,P1724&gt;=0.46),"TRADE",IF(AND(S1724&lt;0.69,P1724&lt;0.11,Q1724&gt;=0.26),"TRADE",IF(AND(S1724&lt;0.69,P1724&lt;0.46,P1724&gt;=0.11,R1724&lt;0.84),"TRADE","NO TRADE")))</f>
        <v>NO TRADE</v>
      </c>
      <c r="I1724" s="1">
        <f>IF((C1725-B1725)&gt;500,1,0)</f>
        <v>1</v>
      </c>
      <c r="J1724" s="1">
        <f>STDEV(E1720:E1724)</f>
        <v>350.71740760903214</v>
      </c>
      <c r="K1724" s="1">
        <f>STDEV(E1717:E1724)</f>
        <v>524.18574611350448</v>
      </c>
      <c r="L1724" s="1">
        <f>IFERROR((E1724-D1724)/(C1724-D1724),0)</f>
        <v>0.91733067729083662</v>
      </c>
      <c r="M1724" s="1">
        <f>D1724/E1724-1</f>
        <v>-2.0459392216100936E-2</v>
      </c>
      <c r="N1724" s="1">
        <f>SUM(L1715:L1724)</f>
        <v>3.8620939724120493</v>
      </c>
      <c r="O1724" s="1">
        <f>SUM(M1715:M1724)</f>
        <v>-0.11860094290710432</v>
      </c>
      <c r="P1724" s="1">
        <f>(J1724-$P$2)/($P$1-$P$2)</f>
        <v>8.5344662012760697E-2</v>
      </c>
      <c r="Q1724" s="1">
        <f>(K1724-Q$2)/(Q$1-Q$2)</f>
        <v>0.10762839694559177</v>
      </c>
      <c r="R1724" s="1">
        <f>IFERROR((N1724-R$2)/(R$1-R$2),0)</f>
        <v>0.30283703111825094</v>
      </c>
      <c r="S1724" s="1">
        <f>IFERROR((O1724-S$2)/(S$1-S$2),0)</f>
        <v>0.59522833419323107</v>
      </c>
    </row>
    <row r="1725" spans="1:19" x14ac:dyDescent="0.25">
      <c r="A1725" s="2">
        <v>42355</v>
      </c>
      <c r="B1725" s="1">
        <v>45016</v>
      </c>
      <c r="C1725" s="1">
        <v>46251</v>
      </c>
      <c r="D1725" s="1">
        <v>45016</v>
      </c>
      <c r="E1725" s="1">
        <v>45261</v>
      </c>
      <c r="F1725" s="1">
        <f>IF((C1726-B1726)&gt;500,500,(E1726-B1726))</f>
        <v>-1338</v>
      </c>
      <c r="G1725" s="1">
        <f>(E1726-B1726)</f>
        <v>-1338</v>
      </c>
      <c r="H1725" s="1" t="str">
        <f>IF(AND(S1725&lt;0.69,P1725&gt;=0.46),"TRADE",IF(AND(S1725&lt;0.69,P1725&lt;0.11,Q1725&gt;=0.26),"TRADE",IF(AND(S1725&lt;0.69,P1725&lt;0.46,P1725&gt;=0.11,R1725&lt;0.84),"TRADE","NO TRADE")))</f>
        <v>NO TRADE</v>
      </c>
      <c r="I1725" s="1">
        <f>IF((C1726-B1726)&gt;500,1,0)</f>
        <v>0</v>
      </c>
      <c r="J1725" s="1">
        <f>STDEV(E1721:E1725)</f>
        <v>230.69612047019777</v>
      </c>
      <c r="K1725" s="1">
        <f>STDEV(E1718:E1725)</f>
        <v>524.97998261158216</v>
      </c>
      <c r="L1725" s="1">
        <f>IFERROR((E1725-D1725)/(C1725-D1725),0)</f>
        <v>0.19838056680161945</v>
      </c>
      <c r="M1725" s="1">
        <f>D1725/E1725-1</f>
        <v>-5.4130487616269596E-3</v>
      </c>
      <c r="N1725" s="1">
        <f>SUM(L1716:L1725)</f>
        <v>3.3980139713903244</v>
      </c>
      <c r="O1725" s="1">
        <f>SUM(M1716:M1725)</f>
        <v>-9.2328176998414668E-2</v>
      </c>
      <c r="P1725" s="1">
        <f>(J1725-$P$2)/($P$1-$P$2)</f>
        <v>4.9500019096789326E-2</v>
      </c>
      <c r="Q1725" s="1">
        <f>(K1725-Q$2)/(Q$1-Q$2)</f>
        <v>0.10785180284750694</v>
      </c>
      <c r="R1725" s="1">
        <f>IFERROR((N1725-R$2)/(R$1-R$2),0)</f>
        <v>0.23029576210317795</v>
      </c>
      <c r="S1725" s="1">
        <f>IFERROR((O1725-S$2)/(S$1-S$2),0)</f>
        <v>0.70918527905381146</v>
      </c>
    </row>
    <row r="1726" spans="1:19" x14ac:dyDescent="0.25">
      <c r="A1726" s="2">
        <v>42356</v>
      </c>
      <c r="B1726" s="1">
        <v>45249</v>
      </c>
      <c r="C1726" s="1">
        <v>45249</v>
      </c>
      <c r="D1726" s="1">
        <v>43690</v>
      </c>
      <c r="E1726" s="1">
        <v>43911</v>
      </c>
      <c r="F1726" s="1">
        <f>IF((C1727-B1727)&gt;500,500,(E1727-B1727))</f>
        <v>-712</v>
      </c>
      <c r="G1726" s="1">
        <f>(E1727-B1727)</f>
        <v>-712</v>
      </c>
      <c r="H1726" s="1" t="str">
        <f>IF(AND(S1726&lt;0.69,P1726&gt;=0.46),"TRADE",IF(AND(S1726&lt;0.69,P1726&lt;0.11,Q1726&gt;=0.26),"TRADE",IF(AND(S1726&lt;0.69,P1726&lt;0.46,P1726&gt;=0.11,R1726&lt;0.84),"TRADE","NO TRADE")))</f>
        <v>NO TRADE</v>
      </c>
      <c r="I1726" s="1">
        <f>IF((C1727-B1727)&gt;500,1,0)</f>
        <v>0</v>
      </c>
      <c r="J1726" s="1">
        <f>STDEV(E1722:E1726)</f>
        <v>512.35758997013011</v>
      </c>
      <c r="K1726" s="1">
        <f>STDEV(E1719:E1726)</f>
        <v>648.94143198200652</v>
      </c>
      <c r="L1726" s="1">
        <f>IFERROR((E1726-D1726)/(C1726-D1726),0)</f>
        <v>0.14175753688261705</v>
      </c>
      <c r="M1726" s="1">
        <f>D1726/E1726-1</f>
        <v>-5.0329074719318578E-3</v>
      </c>
      <c r="N1726" s="1">
        <f>SUM(L1717:L1726)</f>
        <v>3.2916070442494467</v>
      </c>
      <c r="O1726" s="1">
        <f>SUM(M1717:M1726)</f>
        <v>-8.9909749623231172E-2</v>
      </c>
      <c r="P1726" s="1">
        <f>(J1726-$P$2)/($P$1-$P$2)</f>
        <v>0.13361888699173402</v>
      </c>
      <c r="Q1726" s="1">
        <f>(K1726-Q$2)/(Q$1-Q$2)</f>
        <v>0.14272015687850209</v>
      </c>
      <c r="R1726" s="1">
        <f>IFERROR((N1726-R$2)/(R$1-R$2),0)</f>
        <v>0.21366308344906734</v>
      </c>
      <c r="S1726" s="1">
        <f>IFERROR((O1726-S$2)/(S$1-S$2),0)</f>
        <v>0.71967509942525365</v>
      </c>
    </row>
    <row r="1727" spans="1:19" x14ac:dyDescent="0.25">
      <c r="A1727" s="2">
        <v>42359</v>
      </c>
      <c r="B1727" s="1">
        <v>43912</v>
      </c>
      <c r="C1727" s="1">
        <v>44223</v>
      </c>
      <c r="D1727" s="1">
        <v>43196</v>
      </c>
      <c r="E1727" s="1">
        <v>43200</v>
      </c>
      <c r="F1727" s="1">
        <f>IF((C1728-B1728)&gt;500,500,(E1728-B1728))</f>
        <v>262</v>
      </c>
      <c r="G1727" s="1">
        <f>(E1728-B1728)</f>
        <v>262</v>
      </c>
      <c r="H1727" s="1" t="str">
        <f>IF(AND(S1727&lt;0.69,P1727&gt;=0.46),"TRADE",IF(AND(S1727&lt;0.69,P1727&lt;0.11,Q1727&gt;=0.26),"TRADE",IF(AND(S1727&lt;0.69,P1727&lt;0.46,P1727&gt;=0.11,R1727&lt;0.84),"TRADE","NO TRADE")))</f>
        <v>NO TRADE</v>
      </c>
      <c r="I1727" s="1">
        <f>IF((C1728-B1728)&gt;500,1,0)</f>
        <v>0</v>
      </c>
      <c r="J1727" s="1">
        <f>STDEV(E1723:E1727)</f>
        <v>867.34681644656996</v>
      </c>
      <c r="K1727" s="1">
        <f>STDEV(E1720:E1727)</f>
        <v>801.00792532194805</v>
      </c>
      <c r="L1727" s="1">
        <f>IFERROR((E1727-D1727)/(C1727-D1727),0)</f>
        <v>3.8948393378773127E-3</v>
      </c>
      <c r="M1727" s="1">
        <f>D1727/E1727-1</f>
        <v>-9.2592592592644074E-5</v>
      </c>
      <c r="N1727" s="1">
        <f>SUM(L1718:L1727)</f>
        <v>3.28911890486392</v>
      </c>
      <c r="O1727" s="1">
        <f>SUM(M1718:M1727)</f>
        <v>-8.9869666365039902E-2</v>
      </c>
      <c r="P1727" s="1">
        <f>(J1727-$P$2)/($P$1-$P$2)</f>
        <v>0.23963726394303167</v>
      </c>
      <c r="Q1727" s="1">
        <f>(K1727-Q$2)/(Q$1-Q$2)</f>
        <v>0.1854940059497934</v>
      </c>
      <c r="R1727" s="1">
        <f>IFERROR((N1727-R$2)/(R$1-R$2),0)</f>
        <v>0.21327415742744368</v>
      </c>
      <c r="S1727" s="1">
        <f>IFERROR((O1727-S$2)/(S$1-S$2),0)</f>
        <v>0.71984895876154931</v>
      </c>
    </row>
    <row r="1728" spans="1:19" x14ac:dyDescent="0.25">
      <c r="A1728" s="2">
        <v>42360</v>
      </c>
      <c r="B1728" s="1">
        <v>43208</v>
      </c>
      <c r="C1728" s="1">
        <v>43632</v>
      </c>
      <c r="D1728" s="1">
        <v>43137</v>
      </c>
      <c r="E1728" s="1">
        <v>43470</v>
      </c>
      <c r="F1728" s="1">
        <f>IF((C1729-B1729)&gt;500,500,(E1729-B1729))</f>
        <v>500</v>
      </c>
      <c r="G1728" s="1">
        <f>(E1729-B1729)</f>
        <v>536</v>
      </c>
      <c r="H1728" s="1" t="str">
        <f>IF(AND(S1728&lt;0.69,P1728&gt;=0.46),"TRADE",IF(AND(S1728&lt;0.69,P1728&lt;0.11,Q1728&gt;=0.26),"TRADE",IF(AND(S1728&lt;0.69,P1728&lt;0.46,P1728&gt;=0.11,R1728&lt;0.84),"TRADE","NO TRADE")))</f>
        <v>NO TRADE</v>
      </c>
      <c r="I1728" s="1">
        <f>IF((C1729-B1729)&gt;500,1,0)</f>
        <v>1</v>
      </c>
      <c r="J1728" s="1">
        <f>STDEV(E1724:E1728)</f>
        <v>922.49189698338273</v>
      </c>
      <c r="K1728" s="1">
        <f>STDEV(E1721:E1728)</f>
        <v>820.82797919452742</v>
      </c>
      <c r="L1728" s="1">
        <f>IFERROR((E1728-D1728)/(C1728-D1728),0)</f>
        <v>0.67272727272727273</v>
      </c>
      <c r="M1728" s="1">
        <f>D1728/E1728-1</f>
        <v>-7.6604554865424834E-3</v>
      </c>
      <c r="N1728" s="1">
        <f>SUM(L1719:L1728)</f>
        <v>3.7510569668019818</v>
      </c>
      <c r="O1728" s="1">
        <f>SUM(M1719:M1728)</f>
        <v>-9.2782467552817716E-2</v>
      </c>
      <c r="P1728" s="1">
        <f>(J1728-$P$2)/($P$1-$P$2)</f>
        <v>0.25610647342691301</v>
      </c>
      <c r="Q1728" s="1">
        <f>(K1728-Q$2)/(Q$1-Q$2)</f>
        <v>0.19106906705832685</v>
      </c>
      <c r="R1728" s="1">
        <f>IFERROR((N1728-R$2)/(R$1-R$2),0)</f>
        <v>0.28548061567941579</v>
      </c>
      <c r="S1728" s="1">
        <f>IFERROR((O1728-S$2)/(S$1-S$2),0)</f>
        <v>0.70721481413060105</v>
      </c>
    </row>
    <row r="1729" spans="1:19" x14ac:dyDescent="0.25">
      <c r="A1729" s="2">
        <v>42361</v>
      </c>
      <c r="B1729" s="1">
        <v>43479</v>
      </c>
      <c r="C1729" s="1">
        <v>44233</v>
      </c>
      <c r="D1729" s="1">
        <v>43479</v>
      </c>
      <c r="E1729" s="1">
        <v>44015</v>
      </c>
      <c r="F1729" s="1">
        <f>IF((C1730-B1730)&gt;500,500,(E1730-B1730))</f>
        <v>-252</v>
      </c>
      <c r="G1729" s="1">
        <f>(E1730-B1730)</f>
        <v>-252</v>
      </c>
      <c r="H1729" s="1" t="str">
        <f>IF(AND(S1729&lt;0.69,P1729&gt;=0.46),"TRADE",IF(AND(S1729&lt;0.69,P1729&lt;0.11,Q1729&gt;=0.26),"TRADE",IF(AND(S1729&lt;0.69,P1729&lt;0.46,P1729&gt;=0.11,R1729&lt;0.84),"TRADE","NO TRADE")))</f>
        <v>NO TRADE</v>
      </c>
      <c r="I1729" s="1">
        <f>IF((C1730-B1730)&gt;500,1,0)</f>
        <v>0</v>
      </c>
      <c r="J1729" s="1">
        <f>STDEV(E1725:E1729)</f>
        <v>792.94974620085475</v>
      </c>
      <c r="K1729" s="1">
        <f>STDEV(E1722:E1729)</f>
        <v>764.71824876878679</v>
      </c>
      <c r="L1729" s="1">
        <f>IFERROR((E1729-D1729)/(C1729-D1729),0)</f>
        <v>0.71087533156498672</v>
      </c>
      <c r="M1729" s="1">
        <f>D1729/E1729-1</f>
        <v>-1.2177666704532575E-2</v>
      </c>
      <c r="N1729" s="1">
        <f>SUM(L1720:L1729)</f>
        <v>3.6274287878353739</v>
      </c>
      <c r="O1729" s="1">
        <f>SUM(M1720:M1729)</f>
        <v>-6.8870952336642421E-2</v>
      </c>
      <c r="P1729" s="1">
        <f>(J1729-$P$2)/($P$1-$P$2)</f>
        <v>0.21741840193510004</v>
      </c>
      <c r="Q1729" s="1">
        <f>(K1729-Q$2)/(Q$1-Q$2)</f>
        <v>0.17528630592569353</v>
      </c>
      <c r="R1729" s="1">
        <f>IFERROR((N1729-R$2)/(R$1-R$2),0)</f>
        <v>0.26615604886223798</v>
      </c>
      <c r="S1729" s="1">
        <f>IFERROR((O1729-S$2)/(S$1-S$2),0)</f>
        <v>0.81092993991876061</v>
      </c>
    </row>
    <row r="1730" spans="1:19" x14ac:dyDescent="0.25">
      <c r="A1730" s="2">
        <v>42366</v>
      </c>
      <c r="B1730" s="1">
        <v>44016</v>
      </c>
      <c r="C1730" s="1">
        <v>44087</v>
      </c>
      <c r="D1730" s="1">
        <v>43709</v>
      </c>
      <c r="E1730" s="1">
        <v>43764</v>
      </c>
      <c r="F1730" s="1">
        <f>IF((C1731-B1731)&gt;500,500,(E1731-B1731))</f>
        <v>-127</v>
      </c>
      <c r="G1730" s="1">
        <f>(E1731-B1731)</f>
        <v>-127</v>
      </c>
      <c r="H1730" s="1" t="str">
        <f>IF(AND(S1730&lt;0.69,P1730&gt;=0.46),"TRADE",IF(AND(S1730&lt;0.69,P1730&lt;0.11,Q1730&gt;=0.26),"TRADE",IF(AND(S1730&lt;0.69,P1730&lt;0.46,P1730&gt;=0.11,R1730&lt;0.84),"TRADE","NO TRADE")))</f>
        <v>NO TRADE</v>
      </c>
      <c r="I1730" s="1">
        <f>IF((C1731-B1731)&gt;500,1,0)</f>
        <v>0</v>
      </c>
      <c r="J1730" s="1">
        <f>STDEV(E1726:E1730)</f>
        <v>334.22372746410451</v>
      </c>
      <c r="K1730" s="1">
        <f>STDEV(E1723:E1730)</f>
        <v>763.71908401303835</v>
      </c>
      <c r="L1730" s="1">
        <f>IFERROR((E1730-D1730)/(C1730-D1730),0)</f>
        <v>0.14550264550264549</v>
      </c>
      <c r="M1730" s="1">
        <f>D1730/E1730-1</f>
        <v>-1.2567407001188302E-3</v>
      </c>
      <c r="N1730" s="1">
        <f>SUM(L1721:L1730)</f>
        <v>3.4848655897166201</v>
      </c>
      <c r="O1730" s="1">
        <f>SUM(M1721:M1730)</f>
        <v>-6.3991513685004775E-2</v>
      </c>
      <c r="P1730" s="1">
        <f>(J1730-$P$2)/($P$1-$P$2)</f>
        <v>8.041878520158055E-2</v>
      </c>
      <c r="Q1730" s="1">
        <f>(K1730-Q$2)/(Q$1-Q$2)</f>
        <v>0.1750052570139902</v>
      </c>
      <c r="R1730" s="1">
        <f>IFERROR((N1730-R$2)/(R$1-R$2),0)</f>
        <v>0.24387171149882392</v>
      </c>
      <c r="S1730" s="1">
        <f>IFERROR((O1730-S$2)/(S$1-S$2),0)</f>
        <v>0.83209428642524497</v>
      </c>
    </row>
    <row r="1731" spans="1:19" x14ac:dyDescent="0.25">
      <c r="A1731" s="2">
        <v>42367</v>
      </c>
      <c r="B1731" s="1">
        <v>43781</v>
      </c>
      <c r="C1731" s="1">
        <v>44042</v>
      </c>
      <c r="D1731" s="1">
        <v>43523</v>
      </c>
      <c r="E1731" s="1">
        <v>43654</v>
      </c>
      <c r="F1731" s="1">
        <f>IF((C1732-B1732)&gt;500,500,(E1732-B1732))</f>
        <v>-303</v>
      </c>
      <c r="G1731" s="1">
        <f>(E1732-B1732)</f>
        <v>-303</v>
      </c>
      <c r="H1731" s="1" t="str">
        <f>IF(AND(S1731&lt;0.69,P1731&gt;=0.46),"TRADE",IF(AND(S1731&lt;0.69,P1731&lt;0.11,Q1731&gt;=0.26),"TRADE",IF(AND(S1731&lt;0.69,P1731&lt;0.46,P1731&gt;=0.11,R1731&lt;0.84),"TRADE","NO TRADE")))</f>
        <v>NO TRADE</v>
      </c>
      <c r="I1731" s="1">
        <f>IF((C1732-B1732)&gt;500,1,0)</f>
        <v>0</v>
      </c>
      <c r="J1731" s="1">
        <f>STDEV(E1727:E1731)</f>
        <v>306.92637553654458</v>
      </c>
      <c r="K1731" s="1">
        <f>STDEV(E1724:E1731)</f>
        <v>728.62393543289147</v>
      </c>
      <c r="L1731" s="1">
        <f>IFERROR((E1731-D1731)/(C1731-D1731),0)</f>
        <v>0.25240847784200388</v>
      </c>
      <c r="M1731" s="1">
        <f>D1731/E1731-1</f>
        <v>-3.0008704815137621E-3</v>
      </c>
      <c r="N1731" s="1">
        <f>SUM(L1722:L1731)</f>
        <v>3.5236924684348558</v>
      </c>
      <c r="O1731" s="1">
        <f>SUM(M1722:M1731)</f>
        <v>-6.2684229603188646E-2</v>
      </c>
      <c r="P1731" s="1">
        <f>(J1731-$P$2)/($P$1-$P$2)</f>
        <v>7.2266366112263905E-2</v>
      </c>
      <c r="Q1731" s="1">
        <f>(K1731-Q$2)/(Q$1-Q$2)</f>
        <v>0.16513355841996824</v>
      </c>
      <c r="R1731" s="1">
        <f>IFERROR((N1731-R$2)/(R$1-R$2),0)</f>
        <v>0.24994081822161782</v>
      </c>
      <c r="S1731" s="1">
        <f>IFERROR((O1731-S$2)/(S$1-S$2),0)</f>
        <v>0.83776457255143322</v>
      </c>
    </row>
    <row r="1732" spans="1:19" x14ac:dyDescent="0.25">
      <c r="A1732" s="2">
        <v>42368</v>
      </c>
      <c r="B1732" s="1">
        <v>43653</v>
      </c>
      <c r="C1732" s="1">
        <v>43662</v>
      </c>
      <c r="D1732" s="1">
        <v>43217</v>
      </c>
      <c r="E1732" s="1">
        <v>43350</v>
      </c>
      <c r="F1732" s="1">
        <f>IF((C1733-B1733)&gt;500,500,(E1733-B1733))</f>
        <v>-1208</v>
      </c>
      <c r="G1732" s="1">
        <f>(E1733-B1733)</f>
        <v>-1208</v>
      </c>
      <c r="H1732" s="1" t="str">
        <f>IF(AND(S1732&lt;0.69,P1732&gt;=0.46),"TRADE",IF(AND(S1732&lt;0.69,P1732&lt;0.11,Q1732&gt;=0.26),"TRADE",IF(AND(S1732&lt;0.69,P1732&lt;0.46,P1732&gt;=0.11,R1732&lt;0.84),"TRADE","NO TRADE")))</f>
        <v>NO TRADE</v>
      </c>
      <c r="I1732" s="1">
        <f>IF((C1733-B1733)&gt;500,1,0)</f>
        <v>0</v>
      </c>
      <c r="J1732" s="1">
        <f>STDEV(E1728:E1732)</f>
        <v>259.15014952725761</v>
      </c>
      <c r="K1732" s="1">
        <f>STDEV(E1725:E1732)</f>
        <v>641.51059171748227</v>
      </c>
      <c r="L1732" s="1">
        <f>IFERROR((E1732-D1732)/(C1732-D1732),0)</f>
        <v>0.29887640449438202</v>
      </c>
      <c r="M1732" s="1">
        <f>D1732/E1732-1</f>
        <v>-3.068050749711615E-3</v>
      </c>
      <c r="N1732" s="1">
        <f>SUM(L1723:L1732)</f>
        <v>3.5254574561479446</v>
      </c>
      <c r="O1732" s="1">
        <f>SUM(M1723:M1732)</f>
        <v>-6.0925141103341685E-2</v>
      </c>
      <c r="P1732" s="1">
        <f>(J1732-$P$2)/($P$1-$P$2)</f>
        <v>5.7997882562385965E-2</v>
      </c>
      <c r="Q1732" s="1">
        <f>(K1732-Q$2)/(Q$1-Q$2)</f>
        <v>0.14062998150214817</v>
      </c>
      <c r="R1732" s="1">
        <f>IFERROR((N1732-R$2)/(R$1-R$2),0)</f>
        <v>0.25021670696541543</v>
      </c>
      <c r="S1732" s="1">
        <f>IFERROR((O1732-S$2)/(S$1-S$2),0)</f>
        <v>0.84539454009571979</v>
      </c>
    </row>
    <row r="1733" spans="1:19" x14ac:dyDescent="0.25">
      <c r="A1733" s="2">
        <v>42373</v>
      </c>
      <c r="B1733" s="1">
        <v>43349</v>
      </c>
      <c r="C1733" s="1">
        <v>43349</v>
      </c>
      <c r="D1733" s="1">
        <v>42125</v>
      </c>
      <c r="E1733" s="1">
        <v>42141</v>
      </c>
      <c r="F1733" s="1">
        <f>IF((C1734-B1734)&gt;500,500,(E1734-B1734))</f>
        <v>280</v>
      </c>
      <c r="G1733" s="1">
        <f>(E1734-B1734)</f>
        <v>280</v>
      </c>
      <c r="H1733" s="1" t="str">
        <f>IF(AND(S1733&lt;0.69,P1733&gt;=0.46),"TRADE",IF(AND(S1733&lt;0.69,P1733&lt;0.11,Q1733&gt;=0.26),"TRADE",IF(AND(S1733&lt;0.69,P1733&lt;0.46,P1733&gt;=0.11,R1733&lt;0.84),"TRADE","NO TRADE")))</f>
        <v>NO TRADE</v>
      </c>
      <c r="I1733" s="1">
        <f>IF((C1734-B1734)&gt;500,1,0)</f>
        <v>0</v>
      </c>
      <c r="J1733" s="1">
        <f>STDEV(E1729:E1733)</f>
        <v>735.12971644465574</v>
      </c>
      <c r="K1733" s="1">
        <f>STDEV(E1726:E1733)</f>
        <v>592.47795317631858</v>
      </c>
      <c r="L1733" s="1">
        <f>IFERROR((E1733-D1733)/(C1733-D1733),0)</f>
        <v>1.3071895424836602E-2</v>
      </c>
      <c r="M1733" s="1">
        <f>D1733/E1733-1</f>
        <v>-3.7967774851099811E-4</v>
      </c>
      <c r="N1733" s="1">
        <f>SUM(L1724:L1733)</f>
        <v>3.3548256478690779</v>
      </c>
      <c r="O1733" s="1">
        <f>SUM(M1724:M1733)</f>
        <v>-5.8541402913182661E-2</v>
      </c>
      <c r="P1733" s="1">
        <f>(J1733-$P$2)/($P$1-$P$2)</f>
        <v>0.20015031250356122</v>
      </c>
      <c r="Q1733" s="1">
        <f>(K1733-Q$2)/(Q$1-Q$2)</f>
        <v>0.12683789203876841</v>
      </c>
      <c r="R1733" s="1">
        <f>IFERROR((N1733-R$2)/(R$1-R$2),0)</f>
        <v>0.22354490925891138</v>
      </c>
      <c r="S1733" s="1">
        <f>IFERROR((O1733-S$2)/(S$1-S$2),0)</f>
        <v>0.85573389768152186</v>
      </c>
    </row>
    <row r="1734" spans="1:19" x14ac:dyDescent="0.25">
      <c r="A1734" s="2">
        <v>42374</v>
      </c>
      <c r="B1734" s="1">
        <v>42139</v>
      </c>
      <c r="C1734" s="1">
        <v>42534</v>
      </c>
      <c r="D1734" s="1">
        <v>42137</v>
      </c>
      <c r="E1734" s="1">
        <v>42419</v>
      </c>
      <c r="F1734" s="1">
        <f>IF((C1735-B1735)&gt;500,500,(E1735-B1735))</f>
        <v>-637</v>
      </c>
      <c r="G1734" s="1">
        <f>(E1735-B1735)</f>
        <v>-637</v>
      </c>
      <c r="H1734" s="1" t="str">
        <f>IF(AND(S1734&lt;0.69,P1734&gt;=0.46),"TRADE",IF(AND(S1734&lt;0.69,P1734&lt;0.11,Q1734&gt;=0.26),"TRADE",IF(AND(S1734&lt;0.69,P1734&lt;0.46,P1734&gt;=0.11,R1734&lt;0.84),"TRADE","NO TRADE")))</f>
        <v>NO TRADE</v>
      </c>
      <c r="I1734" s="1">
        <f>IF((C1735-B1735)&gt;500,1,0)</f>
        <v>0</v>
      </c>
      <c r="J1734" s="1">
        <f>STDEV(E1730:E1734)</f>
        <v>739.56696789405089</v>
      </c>
      <c r="K1734" s="1">
        <f>STDEV(E1727:E1734)</f>
        <v>653.99408854908074</v>
      </c>
      <c r="L1734" s="1">
        <f>IFERROR((E1734-D1734)/(C1734-D1734),0)</f>
        <v>0.7103274559193955</v>
      </c>
      <c r="M1734" s="1">
        <f>D1734/E1734-1</f>
        <v>-6.6479643555953372E-3</v>
      </c>
      <c r="N1734" s="1">
        <f>SUM(L1725:L1734)</f>
        <v>3.1478224264976364</v>
      </c>
      <c r="O1734" s="1">
        <f>SUM(M1725:M1734)</f>
        <v>-4.4729975052677062E-2</v>
      </c>
      <c r="P1734" s="1">
        <f>(J1734-$P$2)/($P$1-$P$2)</f>
        <v>0.20147550820445354</v>
      </c>
      <c r="Q1734" s="1">
        <f>(K1734-Q$2)/(Q$1-Q$2)</f>
        <v>0.14414138758266495</v>
      </c>
      <c r="R1734" s="1">
        <f>IFERROR((N1734-R$2)/(R$1-R$2),0)</f>
        <v>0.19118782355077402</v>
      </c>
      <c r="S1734" s="1">
        <f>IFERROR((O1734-S$2)/(S$1-S$2),0)</f>
        <v>0.91564034714388898</v>
      </c>
    </row>
    <row r="1735" spans="1:19" x14ac:dyDescent="0.25">
      <c r="A1735" s="2">
        <v>42375</v>
      </c>
      <c r="B1735" s="1">
        <v>42410</v>
      </c>
      <c r="C1735" s="1">
        <v>42410</v>
      </c>
      <c r="D1735" s="1">
        <v>41590</v>
      </c>
      <c r="E1735" s="1">
        <v>41773</v>
      </c>
      <c r="F1735" s="1">
        <f>IF((C1736-B1736)&gt;500,500,(E1736-B1736))</f>
        <v>-1077</v>
      </c>
      <c r="G1735" s="1">
        <f>(E1736-B1736)</f>
        <v>-1077</v>
      </c>
      <c r="H1735" s="1" t="str">
        <f>IF(AND(S1735&lt;0.69,P1735&gt;=0.46),"TRADE",IF(AND(S1735&lt;0.69,P1735&lt;0.11,Q1735&gt;=0.26),"TRADE",IF(AND(S1735&lt;0.69,P1735&lt;0.46,P1735&gt;=0.11,R1735&lt;0.84),"TRADE","NO TRADE")))</f>
        <v>NO TRADE</v>
      </c>
      <c r="I1735" s="1">
        <f>IF((C1736-B1736)&gt;500,1,0)</f>
        <v>0</v>
      </c>
      <c r="J1735" s="1">
        <f>STDEV(E1731:E1735)</f>
        <v>802.81897087699667</v>
      </c>
      <c r="K1735" s="1">
        <f>STDEV(E1728:E1735)</f>
        <v>838.62842955455721</v>
      </c>
      <c r="L1735" s="1">
        <f>IFERROR((E1735-D1735)/(C1735-D1735),0)</f>
        <v>0.22317073170731708</v>
      </c>
      <c r="M1735" s="1">
        <f>D1735/E1735-1</f>
        <v>-4.3808201469849317E-3</v>
      </c>
      <c r="N1735" s="1">
        <f>SUM(L1726:L1735)</f>
        <v>3.1726125914033343</v>
      </c>
      <c r="O1735" s="1">
        <f>SUM(M1726:M1735)</f>
        <v>-4.3697746438035034E-2</v>
      </c>
      <c r="P1735" s="1">
        <f>(J1735-$P$2)/($P$1-$P$2)</f>
        <v>0.22036586936197899</v>
      </c>
      <c r="Q1735" s="1">
        <f>(K1735-Q$2)/(Q$1-Q$2)</f>
        <v>0.19607604631048103</v>
      </c>
      <c r="R1735" s="1">
        <f>IFERROR((N1735-R$2)/(R$1-R$2),0)</f>
        <v>0.19506282358825261</v>
      </c>
      <c r="S1735" s="1">
        <f>IFERROR((O1735-S$2)/(S$1-S$2),0)</f>
        <v>0.92011759250629555</v>
      </c>
    </row>
    <row r="1736" spans="1:19" x14ac:dyDescent="0.25">
      <c r="A1736" s="2">
        <v>42376</v>
      </c>
      <c r="B1736" s="1">
        <v>41772</v>
      </c>
      <c r="C1736" s="1">
        <v>41772</v>
      </c>
      <c r="D1736" s="1">
        <v>40695</v>
      </c>
      <c r="E1736" s="1">
        <v>40695</v>
      </c>
      <c r="F1736" s="1">
        <f>IF((C1737-B1737)&gt;500,500,(E1737-B1737))</f>
        <v>500</v>
      </c>
      <c r="G1736" s="1">
        <f>(E1737-B1737)</f>
        <v>-83</v>
      </c>
      <c r="H1736" s="1" t="str">
        <f>IF(AND(S1736&lt;0.69,P1736&gt;=0.46),"TRADE",IF(AND(S1736&lt;0.69,P1736&lt;0.11,Q1736&gt;=0.26),"TRADE",IF(AND(S1736&lt;0.69,P1736&lt;0.46,P1736&gt;=0.11,R1736&lt;0.84),"TRADE","NO TRADE")))</f>
        <v>NO TRADE</v>
      </c>
      <c r="I1736" s="1">
        <f>IF((C1737-B1737)&gt;500,1,0)</f>
        <v>1</v>
      </c>
      <c r="J1736" s="1">
        <f>STDEV(E1732:E1736)</f>
        <v>967.46049014933931</v>
      </c>
      <c r="K1736" s="1">
        <f>STDEV(E1729:E1736)</f>
        <v>1162.4584708403872</v>
      </c>
      <c r="L1736" s="1">
        <f>IFERROR((E1736-D1736)/(C1736-D1736),0)</f>
        <v>0</v>
      </c>
      <c r="M1736" s="1">
        <f>D1736/E1736-1</f>
        <v>0</v>
      </c>
      <c r="N1736" s="1">
        <f>SUM(L1727:L1736)</f>
        <v>3.0308550545207176</v>
      </c>
      <c r="O1736" s="1">
        <f>SUM(M1727:M1736)</f>
        <v>-3.8664838966103177E-2</v>
      </c>
      <c r="P1736" s="1">
        <f>(J1736-$P$2)/($P$1-$P$2)</f>
        <v>0.26953645074920884</v>
      </c>
      <c r="Q1736" s="1">
        <f>(K1736-Q$2)/(Q$1-Q$2)</f>
        <v>0.28716420785403335</v>
      </c>
      <c r="R1736" s="1">
        <f>IFERROR((N1736-R$2)/(R$1-R$2),0)</f>
        <v>0.1729044207368558</v>
      </c>
      <c r="S1736" s="1">
        <f>IFERROR((O1736-S$2)/(S$1-S$2),0)</f>
        <v>0.94194760314395165</v>
      </c>
    </row>
    <row r="1737" spans="1:19" x14ac:dyDescent="0.25">
      <c r="A1737" s="2">
        <v>42377</v>
      </c>
      <c r="B1737" s="1">
        <v>40695</v>
      </c>
      <c r="C1737" s="1">
        <v>41218</v>
      </c>
      <c r="D1737" s="1">
        <v>40463</v>
      </c>
      <c r="E1737" s="1">
        <v>40612</v>
      </c>
      <c r="F1737" s="1">
        <f>IF((C1738-B1738)&gt;500,500,(E1738-B1738))</f>
        <v>-662</v>
      </c>
      <c r="G1737" s="1">
        <f>(E1738-B1738)</f>
        <v>-662</v>
      </c>
      <c r="H1737" s="1" t="str">
        <f>IF(AND(S1737&lt;0.69,P1737&gt;=0.46),"TRADE",IF(AND(S1737&lt;0.69,P1737&lt;0.11,Q1737&gt;=0.26),"TRADE",IF(AND(S1737&lt;0.69,P1737&lt;0.46,P1737&gt;=0.11,R1737&lt;0.84),"TRADE","NO TRADE")))</f>
        <v>NO TRADE</v>
      </c>
      <c r="I1737" s="1">
        <f>IF((C1738-B1738)&gt;500,1,0)</f>
        <v>0</v>
      </c>
      <c r="J1737" s="1">
        <f>STDEV(E1733:E1737)</f>
        <v>831.05655643885029</v>
      </c>
      <c r="K1737" s="1">
        <f>STDEV(E1730:E1737)</f>
        <v>1243.3620320956977</v>
      </c>
      <c r="L1737" s="1">
        <f>IFERROR((E1737-D1737)/(C1737-D1737),0)</f>
        <v>0.19735099337748344</v>
      </c>
      <c r="M1737" s="1">
        <f>D1737/E1737-1</f>
        <v>-3.6688663449226944E-3</v>
      </c>
      <c r="N1737" s="1">
        <f>SUM(L1728:L1737)</f>
        <v>3.2243112085603238</v>
      </c>
      <c r="O1737" s="1">
        <f>SUM(M1728:M1737)</f>
        <v>-4.2241112718433227E-2</v>
      </c>
      <c r="P1737" s="1">
        <f>(J1737-$P$2)/($P$1-$P$2)</f>
        <v>0.22879909146284691</v>
      </c>
      <c r="Q1737" s="1">
        <f>(K1737-Q$2)/(Q$1-Q$2)</f>
        <v>0.30992107323876089</v>
      </c>
      <c r="R1737" s="1">
        <f>IFERROR((N1737-R$2)/(R$1-R$2),0)</f>
        <v>0.2031439373760387</v>
      </c>
      <c r="S1737" s="1">
        <f>IFERROR((O1737-S$2)/(S$1-S$2),0)</f>
        <v>0.92643567599410315</v>
      </c>
    </row>
    <row r="1738" spans="1:19" x14ac:dyDescent="0.25">
      <c r="A1738" s="2">
        <v>42380</v>
      </c>
      <c r="B1738" s="1">
        <v>40612</v>
      </c>
      <c r="C1738" s="1">
        <v>40974</v>
      </c>
      <c r="D1738" s="1">
        <v>39924</v>
      </c>
      <c r="E1738" s="1">
        <v>39950</v>
      </c>
      <c r="F1738" s="1">
        <f>IF((C1739-B1739)&gt;500,500,(E1739-B1739))</f>
        <v>-441</v>
      </c>
      <c r="G1738" s="1">
        <f>(E1739-B1739)</f>
        <v>-441</v>
      </c>
      <c r="H1738" s="1" t="str">
        <f>IF(AND(S1738&lt;0.69,P1738&gt;=0.46),"TRADE",IF(AND(S1738&lt;0.69,P1738&lt;0.11,Q1738&gt;=0.26),"TRADE",IF(AND(S1738&lt;0.69,P1738&lt;0.46,P1738&gt;=0.11,R1738&lt;0.84),"TRADE","NO TRADE")))</f>
        <v>NO TRADE</v>
      </c>
      <c r="I1738" s="1">
        <f>IF((C1739-B1739)&gt;500,1,0)</f>
        <v>0</v>
      </c>
      <c r="J1738" s="1">
        <f>STDEV(E1734:E1738)</f>
        <v>989.55025137685652</v>
      </c>
      <c r="K1738" s="1">
        <f>STDEV(E1731:E1738)</f>
        <v>1330.4216034239457</v>
      </c>
      <c r="L1738" s="1">
        <f>IFERROR((E1738-D1738)/(C1738-D1738),0)</f>
        <v>2.4761904761904763E-2</v>
      </c>
      <c r="M1738" s="1">
        <f>D1738/E1738-1</f>
        <v>-6.5081351689610933E-4</v>
      </c>
      <c r="N1738" s="1">
        <f>SUM(L1729:L1738)</f>
        <v>2.5763458405949553</v>
      </c>
      <c r="O1738" s="1">
        <f>SUM(M1729:M1738)</f>
        <v>-3.5231470748786853E-2</v>
      </c>
      <c r="P1738" s="1">
        <f>(J1738-$P$2)/($P$1-$P$2)</f>
        <v>0.27613361048791013</v>
      </c>
      <c r="Q1738" s="1">
        <f>(K1738-Q$2)/(Q$1-Q$2)</f>
        <v>0.33440952485236625</v>
      </c>
      <c r="R1738" s="1">
        <f>IFERROR((N1738-R$2)/(R$1-R$2),0)</f>
        <v>0.10185918050967648</v>
      </c>
      <c r="S1738" s="1">
        <f>IFERROR((O1738-S$2)/(S$1-S$2),0)</f>
        <v>0.95683968393919738</v>
      </c>
    </row>
    <row r="1739" spans="1:19" x14ac:dyDescent="0.25">
      <c r="A1739" s="2">
        <v>42381</v>
      </c>
      <c r="B1739" s="1">
        <v>39955</v>
      </c>
      <c r="C1739" s="1">
        <v>40261</v>
      </c>
      <c r="D1739" s="1">
        <v>39426</v>
      </c>
      <c r="E1739" s="1">
        <v>39514</v>
      </c>
      <c r="F1739" s="1">
        <f>IF((C1740-B1740)&gt;500,500,(E1740-B1740))</f>
        <v>500</v>
      </c>
      <c r="G1739" s="1">
        <f>(E1740-B1740)</f>
        <v>-574</v>
      </c>
      <c r="H1739" s="1" t="str">
        <f>IF(AND(S1739&lt;0.69,P1739&gt;=0.46),"TRADE",IF(AND(S1739&lt;0.69,P1739&lt;0.11,Q1739&gt;=0.26),"TRADE",IF(AND(S1739&lt;0.69,P1739&lt;0.46,P1739&gt;=0.11,R1739&lt;0.84),"TRADE","NO TRADE")))</f>
        <v>NO TRADE</v>
      </c>
      <c r="I1739" s="1">
        <f>IF((C1740-B1740)&gt;500,1,0)</f>
        <v>1</v>
      </c>
      <c r="J1739" s="1">
        <f>STDEV(E1735:E1739)</f>
        <v>858.10937531296088</v>
      </c>
      <c r="K1739" s="1">
        <f>STDEV(E1732:E1739)</f>
        <v>1322.1719955112821</v>
      </c>
      <c r="L1739" s="1">
        <f>IFERROR((E1739-D1739)/(C1739-D1739),0)</f>
        <v>0.10538922155688622</v>
      </c>
      <c r="M1739" s="1">
        <f>D1739/E1739-1</f>
        <v>-2.2270587639824369E-3</v>
      </c>
      <c r="N1739" s="1">
        <f>SUM(L1730:L1739)</f>
        <v>1.9708597305868549</v>
      </c>
      <c r="O1739" s="1">
        <f>SUM(M1730:M1739)</f>
        <v>-2.5280862808236715E-2</v>
      </c>
      <c r="P1739" s="1">
        <f>(J1739-$P$2)/($P$1-$P$2)</f>
        <v>0.23687848017404484</v>
      </c>
      <c r="Q1739" s="1">
        <f>(K1739-Q$2)/(Q$1-Q$2)</f>
        <v>0.33208904335770345</v>
      </c>
      <c r="R1739" s="1">
        <f>IFERROR((N1739-R$2)/(R$1-R$2),0)</f>
        <v>7.2144410374157053E-3</v>
      </c>
      <c r="S1739" s="1">
        <f>IFERROR((O1739-S$2)/(S$1-S$2),0)</f>
        <v>1</v>
      </c>
    </row>
    <row r="1740" spans="1:19" x14ac:dyDescent="0.25">
      <c r="A1740" s="2">
        <v>42382</v>
      </c>
      <c r="B1740" s="1">
        <v>39518</v>
      </c>
      <c r="C1740" s="1">
        <v>40050</v>
      </c>
      <c r="D1740" s="1">
        <v>38822</v>
      </c>
      <c r="E1740" s="1">
        <v>38944</v>
      </c>
      <c r="F1740" s="1">
        <f>IF((C1741-B1741)&gt;500,500,(E1741-B1741))</f>
        <v>500</v>
      </c>
      <c r="G1740" s="1">
        <f>(E1741-B1741)</f>
        <v>556</v>
      </c>
      <c r="H1740" s="1" t="str">
        <f>IF(AND(S1740&lt;0.69,P1740&gt;=0.46),"TRADE",IF(AND(S1740&lt;0.69,P1740&lt;0.11,Q1740&gt;=0.26),"TRADE",IF(AND(S1740&lt;0.69,P1740&lt;0.46,P1740&gt;=0.11,R1740&lt;0.84),"TRADE","NO TRADE")))</f>
        <v>NO TRADE</v>
      </c>
      <c r="I1740" s="1">
        <f>IF((C1741-B1741)&gt;500,1,0)</f>
        <v>1</v>
      </c>
      <c r="J1740" s="1">
        <f>STDEV(E1736:E1740)</f>
        <v>740.80294275873393</v>
      </c>
      <c r="K1740" s="1">
        <f>STDEV(E1733:E1740)</f>
        <v>1265.9318419928572</v>
      </c>
      <c r="L1740" s="1">
        <f>IFERROR((E1740-D1740)/(C1740-D1740),0)</f>
        <v>9.93485342019544E-2</v>
      </c>
      <c r="M1740" s="1">
        <f>D1740/E1740-1</f>
        <v>-3.1327033689400041E-3</v>
      </c>
      <c r="N1740" s="1">
        <f>SUM(L1731:L1740)</f>
        <v>1.9247056192861638</v>
      </c>
      <c r="O1740" s="1">
        <f>SUM(M1731:M1740)</f>
        <v>-2.7156825477057889E-2</v>
      </c>
      <c r="P1740" s="1">
        <f>(J1740-$P$2)/($P$1-$P$2)</f>
        <v>0.20184463503798292</v>
      </c>
      <c r="Q1740" s="1">
        <f>(K1740-Q$2)/(Q$1-Q$2)</f>
        <v>0.31626959631511481</v>
      </c>
      <c r="R1740" s="1">
        <f>IFERROR((N1740-R$2)/(R$1-R$2),0)</f>
        <v>0</v>
      </c>
      <c r="S1740" s="1">
        <f>IFERROR((O1740-S$2)/(S$1-S$2),0)</f>
        <v>0.99186309598485578</v>
      </c>
    </row>
    <row r="1741" spans="1:19" x14ac:dyDescent="0.25">
      <c r="A1741" s="2">
        <v>42383</v>
      </c>
      <c r="B1741" s="1">
        <v>38944</v>
      </c>
      <c r="C1741" s="1">
        <v>39502</v>
      </c>
      <c r="D1741" s="1">
        <v>38459</v>
      </c>
      <c r="E1741" s="1">
        <v>39500</v>
      </c>
      <c r="F1741" s="1">
        <f>IF((C1742-B1742)&gt;500,500,(E1742-B1742))</f>
        <v>-925</v>
      </c>
      <c r="G1741" s="1">
        <f>(E1742-B1742)</f>
        <v>-925</v>
      </c>
      <c r="H1741" s="1" t="str">
        <f>IF(AND(S1741&lt;0.69,P1741&gt;=0.46),"TRADE",IF(AND(S1741&lt;0.69,P1741&lt;0.11,Q1741&gt;=0.26),"TRADE",IF(AND(S1741&lt;0.69,P1741&lt;0.46,P1741&gt;=0.11,R1741&lt;0.84),"TRADE","NO TRADE")))</f>
        <v>NO TRADE</v>
      </c>
      <c r="I1741" s="1">
        <f>IF((C1742-B1742)&gt;500,1,0)</f>
        <v>0</v>
      </c>
      <c r="J1741" s="1">
        <f>STDEV(E1737:E1741)</f>
        <v>620.54331033377514</v>
      </c>
      <c r="K1741" s="1">
        <f>STDEV(E1734:E1741)</f>
        <v>1195.5593356249617</v>
      </c>
      <c r="L1741" s="1">
        <f>IFERROR((E1741-D1741)/(C1741-D1741),0)</f>
        <v>0.99808245445829336</v>
      </c>
      <c r="M1741" s="1">
        <f>D1741/E1741-1</f>
        <v>-2.6354430379746829E-2</v>
      </c>
      <c r="N1741" s="1">
        <f>SUM(L1732:L1741)</f>
        <v>2.6703795959024532</v>
      </c>
      <c r="O1741" s="1">
        <f>SUM(M1732:M1741)</f>
        <v>-5.0510385375290956E-2</v>
      </c>
      <c r="P1741" s="1">
        <f>(J1741-$P$2)/($P$1-$P$2)</f>
        <v>0.16592880973532417</v>
      </c>
      <c r="Q1741" s="1">
        <f>(K1741-Q$2)/(Q$1-Q$2)</f>
        <v>0.29647494661920959</v>
      </c>
      <c r="R1741" s="1">
        <f>IFERROR((N1741-R$2)/(R$1-R$2),0)</f>
        <v>0.11655778403760447</v>
      </c>
      <c r="S1741" s="1">
        <f>IFERROR((O1741-S$2)/(S$1-S$2),0)</f>
        <v>0.89056807638659607</v>
      </c>
    </row>
    <row r="1742" spans="1:19" x14ac:dyDescent="0.25">
      <c r="A1742" s="2">
        <v>42384</v>
      </c>
      <c r="B1742" s="1">
        <v>39494</v>
      </c>
      <c r="C1742" s="1">
        <v>39494</v>
      </c>
      <c r="D1742" s="1">
        <v>37986</v>
      </c>
      <c r="E1742" s="1">
        <v>38569</v>
      </c>
      <c r="F1742" s="1">
        <f>IF((C1743-B1743)&gt;500,500,(E1743-B1743))</f>
        <v>-635</v>
      </c>
      <c r="G1742" s="1">
        <f>(E1743-B1743)</f>
        <v>-635</v>
      </c>
      <c r="H1742" s="1" t="str">
        <f>IF(AND(S1742&lt;0.69,P1742&gt;=0.46),"TRADE",IF(AND(S1742&lt;0.69,P1742&lt;0.11,Q1742&gt;=0.26),"TRADE",IF(AND(S1742&lt;0.69,P1742&lt;0.46,P1742&gt;=0.11,R1742&lt;0.84),"TRADE","NO TRADE")))</f>
        <v>NO TRADE</v>
      </c>
      <c r="I1742" s="1">
        <f>IF((C1743-B1743)&gt;500,1,0)</f>
        <v>0</v>
      </c>
      <c r="J1742" s="1">
        <f>STDEV(E1738:E1742)</f>
        <v>540.66792026159646</v>
      </c>
      <c r="K1742" s="1">
        <f>STDEV(E1735:E1742)</f>
        <v>1043.9047490073028</v>
      </c>
      <c r="L1742" s="1">
        <f>IFERROR((E1742-D1742)/(C1742-D1742),0)</f>
        <v>0.38660477453580899</v>
      </c>
      <c r="M1742" s="1">
        <f>D1742/E1742-1</f>
        <v>-1.5115766548264187E-2</v>
      </c>
      <c r="N1742" s="1">
        <f>SUM(L1733:L1742)</f>
        <v>2.7581079659438803</v>
      </c>
      <c r="O1742" s="1">
        <f>SUM(M1733:M1742)</f>
        <v>-6.2558101173843528E-2</v>
      </c>
      <c r="P1742" s="1">
        <f>(J1742-$P$2)/($P$1-$P$2)</f>
        <v>0.14207383447914917</v>
      </c>
      <c r="Q1742" s="1">
        <f>(K1742-Q$2)/(Q$1-Q$2)</f>
        <v>0.25381696025760137</v>
      </c>
      <c r="R1742" s="1">
        <f>IFERROR((N1742-R$2)/(R$1-R$2),0)</f>
        <v>0.13027078023959146</v>
      </c>
      <c r="S1742" s="1">
        <f>IFERROR((O1742-S$2)/(S$1-S$2),0)</f>
        <v>0.8383116489619713</v>
      </c>
    </row>
    <row r="1743" spans="1:19" x14ac:dyDescent="0.25">
      <c r="A1743" s="2">
        <v>42387</v>
      </c>
      <c r="B1743" s="1">
        <v>38572</v>
      </c>
      <c r="C1743" s="1">
        <v>38633</v>
      </c>
      <c r="D1743" s="1">
        <v>37937</v>
      </c>
      <c r="E1743" s="1">
        <v>37937</v>
      </c>
      <c r="F1743" s="1">
        <f>IF((C1744-B1744)&gt;500,500,(E1744-B1744))</f>
        <v>500</v>
      </c>
      <c r="G1743" s="1">
        <f>(E1744-B1744)</f>
        <v>116</v>
      </c>
      <c r="H1743" s="1" t="str">
        <f>IF(AND(S1743&lt;0.69,P1743&gt;=0.46),"TRADE",IF(AND(S1743&lt;0.69,P1743&lt;0.11,Q1743&gt;=0.26),"TRADE",IF(AND(S1743&lt;0.69,P1743&lt;0.46,P1743&gt;=0.11,R1743&lt;0.84),"TRADE","NO TRADE")))</f>
        <v>NO TRADE</v>
      </c>
      <c r="I1743" s="1">
        <f>IF((C1744-B1744)&gt;500,1,0)</f>
        <v>1</v>
      </c>
      <c r="J1743" s="1">
        <f>STDEV(E1739:E1743)</f>
        <v>666.25873352624808</v>
      </c>
      <c r="K1743" s="1">
        <f>STDEV(E1736:E1743)</f>
        <v>961.87323749026302</v>
      </c>
      <c r="L1743" s="1">
        <f>IFERROR((E1743-D1743)/(C1743-D1743),0)</f>
        <v>0</v>
      </c>
      <c r="M1743" s="1">
        <f>D1743/E1743-1</f>
        <v>0</v>
      </c>
      <c r="N1743" s="1">
        <f>SUM(L1734:L1743)</f>
        <v>2.7450360705190437</v>
      </c>
      <c r="O1743" s="1">
        <f>SUM(M1734:M1743)</f>
        <v>-6.217842342533253E-2</v>
      </c>
      <c r="P1743" s="1">
        <f>(J1743-$P$2)/($P$1-$P$2)</f>
        <v>0.17958182962163149</v>
      </c>
      <c r="Q1743" s="1">
        <f>(K1743-Q$2)/(Q$1-Q$2)</f>
        <v>0.23074282067791174</v>
      </c>
      <c r="R1743" s="1">
        <f>IFERROR((N1743-R$2)/(R$1-R$2),0)</f>
        <v>0.12822748623756103</v>
      </c>
      <c r="S1743" s="1">
        <f>IFERROR((O1743-S$2)/(S$1-S$2),0)</f>
        <v>0.83995848418298413</v>
      </c>
    </row>
    <row r="1744" spans="1:19" x14ac:dyDescent="0.25">
      <c r="A1744" s="2">
        <v>42388</v>
      </c>
      <c r="B1744" s="1">
        <v>37941</v>
      </c>
      <c r="C1744" s="1">
        <v>38857</v>
      </c>
      <c r="D1744" s="1">
        <v>37941</v>
      </c>
      <c r="E1744" s="1">
        <v>38057</v>
      </c>
      <c r="F1744" s="1">
        <f>IF((C1745-B1745)&gt;500,500,(E1745-B1745))</f>
        <v>-411</v>
      </c>
      <c r="G1744" s="1">
        <f>(E1745-B1745)</f>
        <v>-411</v>
      </c>
      <c r="H1744" s="1" t="str">
        <f>IF(AND(S1744&lt;0.69,P1744&gt;=0.46),"TRADE",IF(AND(S1744&lt;0.69,P1744&lt;0.11,Q1744&gt;=0.26),"TRADE",IF(AND(S1744&lt;0.69,P1744&lt;0.46,P1744&gt;=0.11,R1744&lt;0.84),"TRADE","NO TRADE")))</f>
        <v>NO TRADE</v>
      </c>
      <c r="I1744" s="1">
        <f>IF((C1745-B1745)&gt;500,1,0)</f>
        <v>0</v>
      </c>
      <c r="J1744" s="1">
        <f>STDEV(E1740:E1744)</f>
        <v>644.92348383354749</v>
      </c>
      <c r="K1744" s="1">
        <f>STDEV(E1737:E1744)</f>
        <v>931.72220530431866</v>
      </c>
      <c r="L1744" s="1">
        <f>IFERROR((E1744-D1744)/(C1744-D1744),0)</f>
        <v>0.12663755458515283</v>
      </c>
      <c r="M1744" s="1">
        <f>D1744/E1744-1</f>
        <v>-3.0480594897127622E-3</v>
      </c>
      <c r="N1744" s="1">
        <f>SUM(L1735:L1744)</f>
        <v>2.1613461691848013</v>
      </c>
      <c r="O1744" s="1">
        <f>SUM(M1735:M1744)</f>
        <v>-5.8578518559449955E-2</v>
      </c>
      <c r="P1744" s="1">
        <f>(J1744-$P$2)/($P$1-$P$2)</f>
        <v>0.17321000654766869</v>
      </c>
      <c r="Q1744" s="1">
        <f>(K1744-Q$2)/(Q$1-Q$2)</f>
        <v>0.22226182219008453</v>
      </c>
      <c r="R1744" s="1">
        <f>IFERROR((N1744-R$2)/(R$1-R$2),0)</f>
        <v>3.6989755542748019E-2</v>
      </c>
      <c r="S1744" s="1">
        <f>IFERROR((O1744-S$2)/(S$1-S$2),0)</f>
        <v>0.85557291022896931</v>
      </c>
    </row>
    <row r="1745" spans="1:19" x14ac:dyDescent="0.25">
      <c r="A1745" s="2">
        <v>42389</v>
      </c>
      <c r="B1745" s="1">
        <v>38056</v>
      </c>
      <c r="C1745" s="1">
        <v>38056</v>
      </c>
      <c r="D1745" s="1">
        <v>37046</v>
      </c>
      <c r="E1745" s="1">
        <v>37645</v>
      </c>
      <c r="F1745" s="1">
        <f>IF((C1746-B1746)&gt;500,500,(E1746-B1746))</f>
        <v>70</v>
      </c>
      <c r="G1745" s="1">
        <f>(E1746-B1746)</f>
        <v>70</v>
      </c>
      <c r="H1745" s="1" t="str">
        <f>IF(AND(S1745&lt;0.69,P1745&gt;=0.46),"TRADE",IF(AND(S1745&lt;0.69,P1745&lt;0.11,Q1745&gt;=0.26),"TRADE",IF(AND(S1745&lt;0.69,P1745&lt;0.46,P1745&gt;=0.11,R1745&lt;0.84),"TRADE","NO TRADE")))</f>
        <v>NO TRADE</v>
      </c>
      <c r="I1745" s="1">
        <f>IF((C1746-B1746)&gt;500,1,0)</f>
        <v>0</v>
      </c>
      <c r="J1745" s="1">
        <f>STDEV(E1741:E1745)</f>
        <v>728.62047734057001</v>
      </c>
      <c r="K1745" s="1">
        <f>STDEV(E1738:E1745)</f>
        <v>846.60279099131583</v>
      </c>
      <c r="L1745" s="1">
        <f>IFERROR((E1745-D1745)/(C1745-D1745),0)</f>
        <v>0.59306930693069304</v>
      </c>
      <c r="M1745" s="1">
        <f>D1745/E1745-1</f>
        <v>-1.5911807676982304E-2</v>
      </c>
      <c r="N1745" s="1">
        <f>SUM(L1736:L1745)</f>
        <v>2.5312447444081769</v>
      </c>
      <c r="O1745" s="1">
        <f>SUM(M1736:M1745)</f>
        <v>-7.0109506089447327E-2</v>
      </c>
      <c r="P1745" s="1">
        <f>(J1745-$P$2)/($P$1-$P$2)</f>
        <v>0.19820631276065948</v>
      </c>
      <c r="Q1745" s="1">
        <f>(K1745-Q$2)/(Q$1-Q$2)</f>
        <v>0.19831910541603509</v>
      </c>
      <c r="R1745" s="1">
        <f>IFERROR((N1745-R$2)/(R$1-R$2),0)</f>
        <v>9.480933836143314E-2</v>
      </c>
      <c r="S1745" s="1">
        <f>IFERROR((O1745-S$2)/(S$1-S$2),0)</f>
        <v>0.8055577685148898</v>
      </c>
    </row>
    <row r="1746" spans="1:19" x14ac:dyDescent="0.25">
      <c r="A1746" s="2">
        <v>42390</v>
      </c>
      <c r="B1746" s="1">
        <v>37647</v>
      </c>
      <c r="C1746" s="1">
        <v>38079</v>
      </c>
      <c r="D1746" s="1">
        <v>37495</v>
      </c>
      <c r="E1746" s="1">
        <v>37717</v>
      </c>
      <c r="F1746" s="1">
        <f>IF((C1747-B1747)&gt;500,500,(E1747-B1747))</f>
        <v>500</v>
      </c>
      <c r="G1746" s="1">
        <f>(E1747-B1747)</f>
        <v>294</v>
      </c>
      <c r="H1746" s="1" t="str">
        <f>IF(AND(S1746&lt;0.69,P1746&gt;=0.46),"TRADE",IF(AND(S1746&lt;0.69,P1746&lt;0.11,Q1746&gt;=0.26),"TRADE",IF(AND(S1746&lt;0.69,P1746&lt;0.46,P1746&gt;=0.11,R1746&lt;0.84),"TRADE","NO TRADE")))</f>
        <v>NO TRADE</v>
      </c>
      <c r="I1746" s="1">
        <f>IF((C1747-B1747)&gt;500,1,0)</f>
        <v>1</v>
      </c>
      <c r="J1746" s="1">
        <f>STDEV(E1742:E1746)</f>
        <v>366.04917702407147</v>
      </c>
      <c r="K1746" s="1">
        <f>STDEV(E1739:E1746)</f>
        <v>763.98521629301547</v>
      </c>
      <c r="L1746" s="1">
        <f>IFERROR((E1746-D1746)/(C1746-D1746),0)</f>
        <v>0.38013698630136988</v>
      </c>
      <c r="M1746" s="1">
        <f>D1746/E1746-1</f>
        <v>-5.885940027043457E-3</v>
      </c>
      <c r="N1746" s="1">
        <f>SUM(L1737:L1746)</f>
        <v>2.9113817307095466</v>
      </c>
      <c r="O1746" s="1">
        <f>SUM(M1737:M1746)</f>
        <v>-7.5995446116490784E-2</v>
      </c>
      <c r="P1746" s="1">
        <f>(J1746-$P$2)/($P$1-$P$2)</f>
        <v>8.9923531420454936E-2</v>
      </c>
      <c r="Q1746" s="1">
        <f>(K1746-Q$2)/(Q$1-Q$2)</f>
        <v>0.17508011572695656</v>
      </c>
      <c r="R1746" s="1">
        <f>IFERROR((N1746-R$2)/(R$1-R$2),0)</f>
        <v>0.15422930760198628</v>
      </c>
      <c r="S1746" s="1">
        <f>IFERROR((O1746-S$2)/(S$1-S$2),0)</f>
        <v>0.78002776739336244</v>
      </c>
    </row>
    <row r="1747" spans="1:19" x14ac:dyDescent="0.25">
      <c r="A1747" s="2">
        <v>42391</v>
      </c>
      <c r="B1747" s="1">
        <v>37737</v>
      </c>
      <c r="C1747" s="1">
        <v>38444</v>
      </c>
      <c r="D1747" s="1">
        <v>37737</v>
      </c>
      <c r="E1747" s="1">
        <v>38031</v>
      </c>
      <c r="F1747" s="1">
        <f>IF((C1748-B1748)&gt;500,500,(E1748-B1748))</f>
        <v>-534</v>
      </c>
      <c r="G1747" s="1">
        <f>(E1748-B1748)</f>
        <v>-534</v>
      </c>
      <c r="H1747" s="1" t="str">
        <f>IF(AND(S1747&lt;0.69,P1747&gt;=0.46),"TRADE",IF(AND(S1747&lt;0.69,P1747&lt;0.11,Q1747&gt;=0.26),"TRADE",IF(AND(S1747&lt;0.69,P1747&lt;0.46,P1747&gt;=0.11,R1747&lt;0.84),"TRADE","NO TRADE")))</f>
        <v>NO TRADE</v>
      </c>
      <c r="I1747" s="1">
        <f>IF((C1748-B1748)&gt;500,1,0)</f>
        <v>0</v>
      </c>
      <c r="J1747" s="1">
        <f>STDEV(E1743:E1747)</f>
        <v>186.5068363358298</v>
      </c>
      <c r="K1747" s="1">
        <f>STDEV(E1740:E1747)</f>
        <v>650.18568776267955</v>
      </c>
      <c r="L1747" s="1">
        <f>IFERROR((E1747-D1747)/(C1747-D1747),0)</f>
        <v>0.41584158415841582</v>
      </c>
      <c r="M1747" s="1">
        <f>D1747/E1747-1</f>
        <v>-7.7305356156819327E-3</v>
      </c>
      <c r="N1747" s="1">
        <f>SUM(L1738:L1747)</f>
        <v>3.1298723214904789</v>
      </c>
      <c r="O1747" s="1">
        <f>SUM(M1738:M1747)</f>
        <v>-8.0057115387250022E-2</v>
      </c>
      <c r="P1747" s="1">
        <f>(J1747-$P$2)/($P$1-$P$2)</f>
        <v>3.6302784270632292E-2</v>
      </c>
      <c r="Q1747" s="1">
        <f>(K1747-Q$2)/(Q$1-Q$2)</f>
        <v>0.14307014593789083</v>
      </c>
      <c r="R1747" s="1">
        <f>IFERROR((N1747-R$2)/(R$1-R$2),0)</f>
        <v>0.18838200689565798</v>
      </c>
      <c r="S1747" s="1">
        <f>IFERROR((O1747-S$2)/(S$1-S$2),0)</f>
        <v>0.7624104589326367</v>
      </c>
    </row>
    <row r="1748" spans="1:19" x14ac:dyDescent="0.25">
      <c r="A1748" s="2">
        <v>42395</v>
      </c>
      <c r="B1748" s="1">
        <v>38031</v>
      </c>
      <c r="C1748" s="1">
        <v>38031</v>
      </c>
      <c r="D1748" s="1">
        <v>37112</v>
      </c>
      <c r="E1748" s="1">
        <v>37497</v>
      </c>
      <c r="F1748" s="1">
        <f>IF((C1749-B1749)&gt;500,500,(E1749-B1749))</f>
        <v>500</v>
      </c>
      <c r="G1748" s="1">
        <f>(E1749-B1749)</f>
        <v>875</v>
      </c>
      <c r="H1748" s="1" t="str">
        <f>IF(AND(S1748&lt;0.69,P1748&gt;=0.46),"TRADE",IF(AND(S1748&lt;0.69,P1748&lt;0.11,Q1748&gt;=0.26),"TRADE",IF(AND(S1748&lt;0.69,P1748&lt;0.46,P1748&gt;=0.11,R1748&lt;0.84),"TRADE","NO TRADE")))</f>
        <v>NO TRADE</v>
      </c>
      <c r="I1748" s="1">
        <f>IF((C1749-B1749)&gt;500,1,0)</f>
        <v>1</v>
      </c>
      <c r="J1748" s="1">
        <f>STDEV(E1744:E1748)</f>
        <v>245.74946592007072</v>
      </c>
      <c r="K1748" s="1">
        <f>STDEV(E1741:E1748)</f>
        <v>646.69896673137544</v>
      </c>
      <c r="L1748" s="1">
        <f>IFERROR((E1748-D1748)/(C1748-D1748),0)</f>
        <v>0.41893362350380847</v>
      </c>
      <c r="M1748" s="1">
        <f>D1748/E1748-1</f>
        <v>-1.0267488065711872E-2</v>
      </c>
      <c r="N1748" s="1">
        <f>SUM(L1739:L1748)</f>
        <v>3.5240440402323827</v>
      </c>
      <c r="O1748" s="1">
        <f>SUM(M1739:M1748)</f>
        <v>-8.9673789936065784E-2</v>
      </c>
      <c r="P1748" s="1">
        <f>(J1748-$P$2)/($P$1-$P$2)</f>
        <v>5.3995736524959363E-2</v>
      </c>
      <c r="Q1748" s="1">
        <f>(K1748-Q$2)/(Q$1-Q$2)</f>
        <v>0.14208938761387727</v>
      </c>
      <c r="R1748" s="1">
        <f>IFERROR((N1748-R$2)/(R$1-R$2),0)</f>
        <v>0.2499957731093233</v>
      </c>
      <c r="S1748" s="1">
        <f>IFERROR((O1748-S$2)/(S$1-S$2),0)</f>
        <v>0.72069856399510812</v>
      </c>
    </row>
    <row r="1749" spans="1:19" x14ac:dyDescent="0.25">
      <c r="A1749" s="2">
        <v>42396</v>
      </c>
      <c r="B1749" s="1">
        <v>37501</v>
      </c>
      <c r="C1749" s="1">
        <v>38766</v>
      </c>
      <c r="D1749" s="1">
        <v>37402</v>
      </c>
      <c r="E1749" s="1">
        <v>38376</v>
      </c>
      <c r="F1749" s="1">
        <f>IF((C1750-B1750)&gt;500,500,(E1750-B1750))</f>
        <v>500</v>
      </c>
      <c r="G1749" s="1">
        <f>(E1750-B1750)</f>
        <v>254</v>
      </c>
      <c r="H1749" s="1" t="str">
        <f>IF(AND(S1749&lt;0.69,P1749&gt;=0.46),"TRADE",IF(AND(S1749&lt;0.69,P1749&lt;0.11,Q1749&gt;=0.26),"TRADE",IF(AND(S1749&lt;0.69,P1749&lt;0.46,P1749&gt;=0.11,R1749&lt;0.84),"TRADE","NO TRADE")))</f>
        <v>NO TRADE</v>
      </c>
      <c r="I1749" s="1">
        <f>IF((C1750-B1750)&gt;500,1,0)</f>
        <v>1</v>
      </c>
      <c r="J1749" s="1">
        <f>STDEV(E1745:E1749)</f>
        <v>351.32207445590433</v>
      </c>
      <c r="K1749" s="1">
        <f>STDEV(E1742:E1749)</f>
        <v>364.25734133203918</v>
      </c>
      <c r="L1749" s="1">
        <f>IFERROR((E1749-D1749)/(C1749-D1749),0)</f>
        <v>0.71407624633431088</v>
      </c>
      <c r="M1749" s="1">
        <f>D1749/E1749-1</f>
        <v>-2.5380446112153399E-2</v>
      </c>
      <c r="N1749" s="1">
        <f>SUM(L1740:L1749)</f>
        <v>4.1327310650098079</v>
      </c>
      <c r="O1749" s="1">
        <f>SUM(M1740:M1749)</f>
        <v>-0.11282717728423675</v>
      </c>
      <c r="P1749" s="1">
        <f>(J1749-$P$2)/($P$1-$P$2)</f>
        <v>8.5525247204987373E-2</v>
      </c>
      <c r="Q1749" s="1">
        <f>(K1749-Q$2)/(Q$1-Q$2)</f>
        <v>6.2643119136611122E-2</v>
      </c>
      <c r="R1749" s="1">
        <f>IFERROR((N1749-R$2)/(R$1-R$2),0)</f>
        <v>0.34514085394269567</v>
      </c>
      <c r="S1749" s="1">
        <f>IFERROR((O1749-S$2)/(S$1-S$2),0)</f>
        <v>0.62027178386311976</v>
      </c>
    </row>
    <row r="1750" spans="1:19" x14ac:dyDescent="0.25">
      <c r="A1750" s="2">
        <v>42397</v>
      </c>
      <c r="B1750" s="1">
        <v>38376</v>
      </c>
      <c r="C1750" s="1">
        <v>39100</v>
      </c>
      <c r="D1750" s="1">
        <v>37996</v>
      </c>
      <c r="E1750" s="1">
        <v>38630</v>
      </c>
      <c r="F1750" s="1">
        <f>IF((C1751-B1751)&gt;500,500,(E1751-B1751))</f>
        <v>500</v>
      </c>
      <c r="G1750" s="1">
        <f>(E1751-B1751)</f>
        <v>1771</v>
      </c>
      <c r="H1750" s="1" t="str">
        <f>IF(AND(S1750&lt;0.69,P1750&gt;=0.46),"TRADE",IF(AND(S1750&lt;0.69,P1750&lt;0.11,Q1750&gt;=0.26),"TRADE",IF(AND(S1750&lt;0.69,P1750&lt;0.46,P1750&gt;=0.11,R1750&lt;0.84),"TRADE","NO TRADE")))</f>
        <v>TRADE</v>
      </c>
      <c r="I1750" s="1">
        <f>IF((C1751-B1751)&gt;500,1,0)</f>
        <v>1</v>
      </c>
      <c r="J1750" s="1">
        <f>STDEV(E1746:E1750)</f>
        <v>463.6094261336799</v>
      </c>
      <c r="K1750" s="1">
        <f>STDEV(E1743:E1750)</f>
        <v>378.7320009867513</v>
      </c>
      <c r="L1750" s="1">
        <f>IFERROR((E1750-D1750)/(C1750-D1750),0)</f>
        <v>0.57427536231884058</v>
      </c>
      <c r="M1750" s="1">
        <f>D1750/E1750-1</f>
        <v>-1.6412114936577793E-2</v>
      </c>
      <c r="N1750" s="1">
        <f>SUM(L1741:L1750)</f>
        <v>4.607657893126694</v>
      </c>
      <c r="O1750" s="1">
        <f>SUM(M1741:M1750)</f>
        <v>-0.12610658885187453</v>
      </c>
      <c r="P1750" s="1">
        <f>(J1750-$P$2)/($P$1-$P$2)</f>
        <v>0.119060131897685</v>
      </c>
      <c r="Q1750" s="1">
        <f>(K1750-Q$2)/(Q$1-Q$2)</f>
        <v>6.6714607166817083E-2</v>
      </c>
      <c r="R1750" s="1">
        <f>IFERROR((N1750-R$2)/(R$1-R$2),0)</f>
        <v>0.41937761209873087</v>
      </c>
      <c r="S1750" s="1">
        <f>IFERROR((O1750-S$2)/(S$1-S$2),0)</f>
        <v>0.5626729312317057</v>
      </c>
    </row>
    <row r="1751" spans="1:19" x14ac:dyDescent="0.25">
      <c r="A1751" s="2">
        <v>42398</v>
      </c>
      <c r="B1751" s="1">
        <v>38635</v>
      </c>
      <c r="C1751" s="1">
        <v>40406</v>
      </c>
      <c r="D1751" s="1">
        <v>38635</v>
      </c>
      <c r="E1751" s="1">
        <v>40406</v>
      </c>
      <c r="F1751" s="1">
        <f>IF((C1752-B1752)&gt;500,500,(E1752-B1752))</f>
        <v>173</v>
      </c>
      <c r="G1751" s="1">
        <f>(E1752-B1752)</f>
        <v>173</v>
      </c>
      <c r="H1751" s="1" t="str">
        <f>IF(AND(S1751&lt;0.69,P1751&gt;=0.46),"TRADE",IF(AND(S1751&lt;0.69,P1751&lt;0.11,Q1751&gt;=0.26),"TRADE",IF(AND(S1751&lt;0.69,P1751&lt;0.46,P1751&gt;=0.11,R1751&lt;0.84),"TRADE","NO TRADE")))</f>
        <v>TRADE</v>
      </c>
      <c r="I1751" s="1">
        <f>IF((C1752-B1752)&gt;500,1,0)</f>
        <v>0</v>
      </c>
      <c r="J1751" s="1">
        <f>STDEV(E1747:E1751)</f>
        <v>1101.4038768771427</v>
      </c>
      <c r="K1751" s="1">
        <f>STDEV(E1744:E1751)</f>
        <v>933.10808400129702</v>
      </c>
      <c r="L1751" s="1">
        <f>IFERROR((E1751-D1751)/(C1751-D1751),0)</f>
        <v>1</v>
      </c>
      <c r="M1751" s="1">
        <f>D1751/E1751-1</f>
        <v>-4.3830124238974366E-2</v>
      </c>
      <c r="N1751" s="1">
        <f>SUM(L1742:L1751)</f>
        <v>4.6095754386684007</v>
      </c>
      <c r="O1751" s="1">
        <f>SUM(M1742:M1751)</f>
        <v>-0.14358228271110207</v>
      </c>
      <c r="P1751" s="1">
        <f>(J1751-$P$2)/($P$1-$P$2)</f>
        <v>0.30953896182593343</v>
      </c>
      <c r="Q1751" s="1">
        <f>(K1751-Q$2)/(Q$1-Q$2)</f>
        <v>0.22265164748896318</v>
      </c>
      <c r="R1751" s="1">
        <f>IFERROR((N1751-R$2)/(R$1-R$2),0)</f>
        <v>0.41967734746048607</v>
      </c>
      <c r="S1751" s="1">
        <f>IFERROR((O1751-S$2)/(S$1-S$2),0)</f>
        <v>0.48687289219365004</v>
      </c>
    </row>
    <row r="1752" spans="1:19" x14ac:dyDescent="0.25">
      <c r="A1752" s="2">
        <v>42401</v>
      </c>
      <c r="B1752" s="1">
        <v>40397</v>
      </c>
      <c r="C1752" s="1">
        <v>40570</v>
      </c>
      <c r="D1752" s="1">
        <v>39738</v>
      </c>
      <c r="E1752" s="1">
        <v>40570</v>
      </c>
      <c r="F1752" s="1">
        <f>IF((C1753-B1753)&gt;500,500,(E1753-B1753))</f>
        <v>-1968</v>
      </c>
      <c r="G1752" s="1">
        <f>(E1753-B1753)</f>
        <v>-1968</v>
      </c>
      <c r="H1752" s="1" t="str">
        <f>IF(AND(S1752&lt;0.69,P1752&gt;=0.46),"TRADE",IF(AND(S1752&lt;0.69,P1752&lt;0.11,Q1752&gt;=0.26),"TRADE",IF(AND(S1752&lt;0.69,P1752&lt;0.46,P1752&gt;=0.11,R1752&lt;0.84),"TRADE","NO TRADE")))</f>
        <v>TRADE</v>
      </c>
      <c r="I1752" s="1">
        <f>IF((C1753-B1753)&gt;500,1,0)</f>
        <v>0</v>
      </c>
      <c r="J1752" s="1">
        <f>STDEV(E1748:E1752)</f>
        <v>1339.8817858303769</v>
      </c>
      <c r="K1752" s="1">
        <f>STDEV(E1745:E1752)</f>
        <v>1220.3657531365634</v>
      </c>
      <c r="L1752" s="1">
        <f>IFERROR((E1752-D1752)/(C1752-D1752),0)</f>
        <v>1</v>
      </c>
      <c r="M1752" s="1">
        <f>D1752/E1752-1</f>
        <v>-2.0507764357899916E-2</v>
      </c>
      <c r="N1752" s="1">
        <f>SUM(L1743:L1752)</f>
        <v>5.2229706641325917</v>
      </c>
      <c r="O1752" s="1">
        <f>SUM(M1743:M1752)</f>
        <v>-0.1489742805207378</v>
      </c>
      <c r="P1752" s="1">
        <f>(J1752-$P$2)/($P$1-$P$2)</f>
        <v>0.38076095663663856</v>
      </c>
      <c r="Q1752" s="1">
        <f>(K1752-Q$2)/(Q$1-Q$2)</f>
        <v>0.30345259130171498</v>
      </c>
      <c r="R1752" s="1">
        <f>IFERROR((N1752-R$2)/(R$1-R$2),0)</f>
        <v>0.51555837651796577</v>
      </c>
      <c r="S1752" s="1">
        <f>IFERROR((O1752-S$2)/(S$1-S$2),0)</f>
        <v>0.46348534330684632</v>
      </c>
    </row>
    <row r="1753" spans="1:19" x14ac:dyDescent="0.25">
      <c r="A1753" s="2">
        <v>42402</v>
      </c>
      <c r="B1753" s="1">
        <v>40564</v>
      </c>
      <c r="C1753" s="1">
        <v>40564</v>
      </c>
      <c r="D1753" s="1">
        <v>38596</v>
      </c>
      <c r="E1753" s="1">
        <v>38596</v>
      </c>
      <c r="F1753" s="1">
        <f>IF((C1754-B1754)&gt;500,500,(E1754-B1754))</f>
        <v>500</v>
      </c>
      <c r="G1753" s="1">
        <f>(E1754-B1754)</f>
        <v>992</v>
      </c>
      <c r="H1753" s="1" t="str">
        <f>IF(AND(S1753&lt;0.69,P1753&gt;=0.46),"TRADE",IF(AND(S1753&lt;0.69,P1753&lt;0.11,Q1753&gt;=0.26),"TRADE",IF(AND(S1753&lt;0.69,P1753&lt;0.46,P1753&gt;=0.11,R1753&lt;0.84),"TRADE","NO TRADE")))</f>
        <v>TRADE</v>
      </c>
      <c r="I1753" s="1">
        <f>IF((C1754-B1754)&gt;500,1,0)</f>
        <v>1</v>
      </c>
      <c r="J1753" s="1">
        <f>STDEV(E1749:E1753)</f>
        <v>1076.2447676992442</v>
      </c>
      <c r="K1753" s="1">
        <f>STDEV(E1746:E1753)</f>
        <v>1157.7608237455611</v>
      </c>
      <c r="L1753" s="1">
        <f>IFERROR((E1753-D1753)/(C1753-D1753),0)</f>
        <v>0</v>
      </c>
      <c r="M1753" s="1">
        <f>D1753/E1753-1</f>
        <v>0</v>
      </c>
      <c r="N1753" s="1">
        <f>SUM(L1744:L1753)</f>
        <v>5.2229706641325917</v>
      </c>
      <c r="O1753" s="1">
        <f>SUM(M1744:M1753)</f>
        <v>-0.1489742805207378</v>
      </c>
      <c r="P1753" s="1">
        <f>(J1753-$P$2)/($P$1-$P$2)</f>
        <v>0.30202513402034986</v>
      </c>
      <c r="Q1753" s="1">
        <f>(K1753-Q$2)/(Q$1-Q$2)</f>
        <v>0.28584283558187151</v>
      </c>
      <c r="R1753" s="1">
        <f>IFERROR((N1753-R$2)/(R$1-R$2),0)</f>
        <v>0.51555837651796577</v>
      </c>
      <c r="S1753" s="1">
        <f>IFERROR((O1753-S$2)/(S$1-S$2),0)</f>
        <v>0.46348534330684632</v>
      </c>
    </row>
    <row r="1754" spans="1:19" x14ac:dyDescent="0.25">
      <c r="A1754" s="2">
        <v>42403</v>
      </c>
      <c r="B1754" s="1">
        <v>38597</v>
      </c>
      <c r="C1754" s="1">
        <v>39726</v>
      </c>
      <c r="D1754" s="1">
        <v>38597</v>
      </c>
      <c r="E1754" s="1">
        <v>39589</v>
      </c>
      <c r="F1754" s="1">
        <f>IF((C1755-B1755)&gt;500,500,(E1755-B1755))</f>
        <v>500</v>
      </c>
      <c r="G1754" s="1">
        <f>(E1755-B1755)</f>
        <v>1233</v>
      </c>
      <c r="H1754" s="1" t="str">
        <f>IF(AND(S1754&lt;0.69,P1754&gt;=0.46),"TRADE",IF(AND(S1754&lt;0.69,P1754&lt;0.11,Q1754&gt;=0.26),"TRADE",IF(AND(S1754&lt;0.69,P1754&lt;0.46,P1754&gt;=0.11,R1754&lt;0.84),"TRADE","NO TRADE")))</f>
        <v>TRADE</v>
      </c>
      <c r="I1754" s="1">
        <f>IF((C1755-B1755)&gt;500,1,0)</f>
        <v>1</v>
      </c>
      <c r="J1754" s="1">
        <f>STDEV(E1750:E1754)</f>
        <v>939.52605072983476</v>
      </c>
      <c r="K1754" s="1">
        <f>STDEV(E1747:E1754)</f>
        <v>1112.5575988299597</v>
      </c>
      <c r="L1754" s="1">
        <f>IFERROR((E1754-D1754)/(C1754-D1754),0)</f>
        <v>0.87865367581930909</v>
      </c>
      <c r="M1754" s="1">
        <f>D1754/E1754-1</f>
        <v>-2.5057465457576589E-2</v>
      </c>
      <c r="N1754" s="1">
        <f>SUM(L1745:L1754)</f>
        <v>5.974986785366748</v>
      </c>
      <c r="O1754" s="1">
        <f>SUM(M1745:M1754)</f>
        <v>-0.17098368648860163</v>
      </c>
      <c r="P1754" s="1">
        <f>(J1754-$P$2)/($P$1-$P$2)</f>
        <v>0.26119376396489097</v>
      </c>
      <c r="Q1754" s="1">
        <f>(K1754-Q$2)/(Q$1-Q$2)</f>
        <v>0.27312789833561546</v>
      </c>
      <c r="R1754" s="1">
        <f>IFERROR((N1754-R$2)/(R$1-R$2),0)</f>
        <v>0.633107513808984</v>
      </c>
      <c r="S1754" s="1">
        <f>IFERROR((O1754-S$2)/(S$1-S$2),0)</f>
        <v>0.36802053115075617</v>
      </c>
    </row>
    <row r="1755" spans="1:19" x14ac:dyDescent="0.25">
      <c r="A1755" s="2">
        <v>42404</v>
      </c>
      <c r="B1755" s="1">
        <v>39589</v>
      </c>
      <c r="C1755" s="1">
        <v>41444</v>
      </c>
      <c r="D1755" s="1">
        <v>39589</v>
      </c>
      <c r="E1755" s="1">
        <v>40822</v>
      </c>
      <c r="F1755" s="1">
        <f>IF((C1756-B1756)&gt;500,500,(E1756-B1756))</f>
        <v>-220</v>
      </c>
      <c r="G1755" s="1">
        <f>(E1756-B1756)</f>
        <v>-220</v>
      </c>
      <c r="H1755" s="1" t="str">
        <f>IF(AND(S1755&lt;0.69,P1755&gt;=0.46),"TRADE",IF(AND(S1755&lt;0.69,P1755&lt;0.11,Q1755&gt;=0.26),"TRADE",IF(AND(S1755&lt;0.69,P1755&lt;0.46,P1755&gt;=0.11,R1755&lt;0.84),"TRADE","NO TRADE")))</f>
        <v>TRADE</v>
      </c>
      <c r="I1755" s="1">
        <f>IF((C1756-B1756)&gt;500,1,0)</f>
        <v>0</v>
      </c>
      <c r="J1755" s="1">
        <f>STDEV(E1751:E1755)</f>
        <v>909.05159369531941</v>
      </c>
      <c r="K1755" s="1">
        <f>STDEV(E1748:E1755)</f>
        <v>1212.1007442806535</v>
      </c>
      <c r="L1755" s="1">
        <f>IFERROR((E1755-D1755)/(C1755-D1755),0)</f>
        <v>0.66469002695417789</v>
      </c>
      <c r="M1755" s="1">
        <f>D1755/E1755-1</f>
        <v>-3.0204301602077321E-2</v>
      </c>
      <c r="N1755" s="1">
        <f>SUM(L1746:L1755)</f>
        <v>6.0466075053902317</v>
      </c>
      <c r="O1755" s="1">
        <f>SUM(M1746:M1755)</f>
        <v>-0.18527618041369665</v>
      </c>
      <c r="P1755" s="1">
        <f>(J1755-$P$2)/($P$1-$P$2)</f>
        <v>0.25209249487754359</v>
      </c>
      <c r="Q1755" s="1">
        <f>(K1755-Q$2)/(Q$1-Q$2)</f>
        <v>0.30112777777040489</v>
      </c>
      <c r="R1755" s="1">
        <f>IFERROR((N1755-R$2)/(R$1-R$2),0)</f>
        <v>0.6443026911638331</v>
      </c>
      <c r="S1755" s="1">
        <f>IFERROR((O1755-S$2)/(S$1-S$2),0)</f>
        <v>0.30602747918954132</v>
      </c>
    </row>
    <row r="1756" spans="1:19" x14ac:dyDescent="0.25">
      <c r="A1756" s="2">
        <v>42405</v>
      </c>
      <c r="B1756" s="1">
        <v>40812</v>
      </c>
      <c r="C1756" s="1">
        <v>41249</v>
      </c>
      <c r="D1756" s="1">
        <v>40566</v>
      </c>
      <c r="E1756" s="1">
        <v>40592</v>
      </c>
      <c r="F1756" s="1">
        <f>IF((C1757-B1757)&gt;500,500,(E1757-B1757))</f>
        <v>-215</v>
      </c>
      <c r="G1756" s="1">
        <f>(E1757-B1757)</f>
        <v>-215</v>
      </c>
      <c r="H1756" s="1" t="str">
        <f>IF(AND(S1756&lt;0.69,P1756&gt;=0.46),"TRADE",IF(AND(S1756&lt;0.69,P1756&lt;0.11,Q1756&gt;=0.26),"TRADE",IF(AND(S1756&lt;0.69,P1756&lt;0.46,P1756&gt;=0.11,R1756&lt;0.84),"TRADE","NO TRADE")))</f>
        <v>TRADE</v>
      </c>
      <c r="I1756" s="1">
        <f>IF((C1757-B1757)&gt;500,1,0)</f>
        <v>0</v>
      </c>
      <c r="J1756" s="1">
        <f>STDEV(E1752:E1756)</f>
        <v>933.4710493636104</v>
      </c>
      <c r="K1756" s="1">
        <f>STDEV(E1749:E1756)</f>
        <v>1030.8700815330708</v>
      </c>
      <c r="L1756" s="1">
        <f>IFERROR((E1756-D1756)/(C1756-D1756),0)</f>
        <v>3.8067349926793559E-2</v>
      </c>
      <c r="M1756" s="1">
        <f>D1756/E1756-1</f>
        <v>-6.4052029956640499E-4</v>
      </c>
      <c r="N1756" s="1">
        <f>SUM(L1747:L1756)</f>
        <v>5.7045378690156552</v>
      </c>
      <c r="O1756" s="1">
        <f>SUM(M1747:M1756)</f>
        <v>-0.18003076068621959</v>
      </c>
      <c r="P1756" s="1">
        <f>(J1756-$P$2)/($P$1-$P$2)</f>
        <v>0.25938542340296239</v>
      </c>
      <c r="Q1756" s="1">
        <f>(K1756-Q$2)/(Q$1-Q$2)</f>
        <v>0.25015051877538153</v>
      </c>
      <c r="R1756" s="1">
        <f>IFERROR((N1756-R$2)/(R$1-R$2),0)</f>
        <v>0.59083310518834375</v>
      </c>
      <c r="S1756" s="1">
        <f>IFERROR((O1756-S$2)/(S$1-S$2),0)</f>
        <v>0.32877925221306592</v>
      </c>
    </row>
    <row r="1757" spans="1:19" x14ac:dyDescent="0.25">
      <c r="A1757" s="2">
        <v>42410</v>
      </c>
      <c r="B1757" s="1">
        <v>40592</v>
      </c>
      <c r="C1757" s="1">
        <v>40592</v>
      </c>
      <c r="D1757" s="1">
        <v>39960</v>
      </c>
      <c r="E1757" s="1">
        <v>40377</v>
      </c>
      <c r="F1757" s="1">
        <f>IF((C1758-B1758)&gt;500,500,(E1758-B1758))</f>
        <v>-1052</v>
      </c>
      <c r="G1757" s="1">
        <f>(E1758-B1758)</f>
        <v>-1052</v>
      </c>
      <c r="H1757" s="1" t="str">
        <f>IF(AND(S1757&lt;0.69,P1757&gt;=0.46),"TRADE",IF(AND(S1757&lt;0.69,P1757&lt;0.11,Q1757&gt;=0.26),"TRADE",IF(AND(S1757&lt;0.69,P1757&lt;0.46,P1757&gt;=0.11,R1757&lt;0.84),"TRADE","NO TRADE")))</f>
        <v>TRADE</v>
      </c>
      <c r="I1757" s="1">
        <f>IF((C1758-B1758)&gt;500,1,0)</f>
        <v>0</v>
      </c>
      <c r="J1757" s="1">
        <f>STDEV(E1753:E1757)</f>
        <v>909.43647386719647</v>
      </c>
      <c r="K1757" s="1">
        <f>STDEV(E1750:E1757)</f>
        <v>898.6664326338539</v>
      </c>
      <c r="L1757" s="1">
        <f>IFERROR((E1757-D1757)/(C1757-D1757),0)</f>
        <v>0.65981012658227844</v>
      </c>
      <c r="M1757" s="1">
        <f>D1757/E1757-1</f>
        <v>-1.0327661787651432E-2</v>
      </c>
      <c r="N1757" s="1">
        <f>SUM(L1748:L1757)</f>
        <v>5.9485064114395181</v>
      </c>
      <c r="O1757" s="1">
        <f>SUM(M1748:M1757)</f>
        <v>-0.18262788685818909</v>
      </c>
      <c r="P1757" s="1">
        <f>(J1757-$P$2)/($P$1-$P$2)</f>
        <v>0.2522074402564447</v>
      </c>
      <c r="Q1757" s="1">
        <f>(K1757-Q$2)/(Q$1-Q$2)</f>
        <v>0.21296376710847903</v>
      </c>
      <c r="R1757" s="1">
        <f>IFERROR((N1757-R$2)/(R$1-R$2),0)</f>
        <v>0.62896831383388108</v>
      </c>
      <c r="S1757" s="1">
        <f>IFERROR((O1757-S$2)/(S$1-S$2),0)</f>
        <v>0.31751433381796046</v>
      </c>
    </row>
    <row r="1758" spans="1:19" x14ac:dyDescent="0.25">
      <c r="A1758" s="2">
        <v>42411</v>
      </c>
      <c r="B1758" s="1">
        <v>40370</v>
      </c>
      <c r="C1758" s="1">
        <v>40370</v>
      </c>
      <c r="D1758" s="1">
        <v>38928</v>
      </c>
      <c r="E1758" s="1">
        <v>39318</v>
      </c>
      <c r="F1758" s="1">
        <f>IF((C1759-B1759)&gt;500,500,(E1759-B1759))</f>
        <v>500</v>
      </c>
      <c r="G1758" s="1">
        <f>(E1759-B1759)</f>
        <v>484</v>
      </c>
      <c r="H1758" s="1" t="str">
        <f>IF(AND(S1758&lt;0.69,P1758&gt;=0.46),"TRADE",IF(AND(S1758&lt;0.69,P1758&lt;0.11,Q1758&gt;=0.26),"TRADE",IF(AND(S1758&lt;0.69,P1758&lt;0.46,P1758&gt;=0.11,R1758&lt;0.84),"TRADE","NO TRADE")))</f>
        <v>TRADE</v>
      </c>
      <c r="I1758" s="1">
        <f>IF((C1759-B1759)&gt;500,1,0)</f>
        <v>1</v>
      </c>
      <c r="J1758" s="1">
        <f>STDEV(E1754:E1758)</f>
        <v>652.85549702824744</v>
      </c>
      <c r="K1758" s="1">
        <f>STDEV(E1751:E1758)</f>
        <v>779.57511321415154</v>
      </c>
      <c r="L1758" s="1">
        <f>IFERROR((E1758-D1758)/(C1758-D1758),0)</f>
        <v>0.27045769764216365</v>
      </c>
      <c r="M1758" s="1">
        <f>D1758/E1758-1</f>
        <v>-9.9191210132764107E-3</v>
      </c>
      <c r="N1758" s="1">
        <f>SUM(L1749:L1758)</f>
        <v>5.8000304855778735</v>
      </c>
      <c r="O1758" s="1">
        <f>SUM(M1749:M1758)</f>
        <v>-0.18227951980575363</v>
      </c>
      <c r="P1758" s="1">
        <f>(J1758-$P$2)/($P$1-$P$2)</f>
        <v>0.17557892115729046</v>
      </c>
      <c r="Q1758" s="1">
        <f>(K1758-Q$2)/(Q$1-Q$2)</f>
        <v>0.17946530199182925</v>
      </c>
      <c r="R1758" s="1">
        <f>IFERROR((N1758-R$2)/(R$1-R$2),0)</f>
        <v>0.60575974622381645</v>
      </c>
      <c r="S1758" s="1">
        <f>IFERROR((O1758-S$2)/(S$1-S$2),0)</f>
        <v>0.31902536029776096</v>
      </c>
    </row>
    <row r="1759" spans="1:19" x14ac:dyDescent="0.25">
      <c r="A1759" s="2">
        <v>42412</v>
      </c>
      <c r="B1759" s="1">
        <v>39324</v>
      </c>
      <c r="C1759" s="1">
        <v>39901</v>
      </c>
      <c r="D1759" s="1">
        <v>39324</v>
      </c>
      <c r="E1759" s="1">
        <v>39808</v>
      </c>
      <c r="F1759" s="1">
        <f>IF((C1760-B1760)&gt;500,500,(E1760-B1760))</f>
        <v>500</v>
      </c>
      <c r="G1759" s="1">
        <f>(E1760-B1760)</f>
        <v>285</v>
      </c>
      <c r="H1759" s="1" t="str">
        <f>IF(AND(S1759&lt;0.69,P1759&gt;=0.46),"TRADE",IF(AND(S1759&lt;0.69,P1759&lt;0.11,Q1759&gt;=0.26),"TRADE",IF(AND(S1759&lt;0.69,P1759&lt;0.46,P1759&gt;=0.11,R1759&lt;0.84),"TRADE","NO TRADE")))</f>
        <v>TRADE</v>
      </c>
      <c r="I1759" s="1">
        <f>IF((C1760-B1760)&gt;500,1,0)</f>
        <v>1</v>
      </c>
      <c r="J1759" s="1">
        <f>STDEV(E1755:E1759)</f>
        <v>612.79833550687783</v>
      </c>
      <c r="K1759" s="1">
        <f>STDEV(E1752:E1759)</f>
        <v>767.3566874109365</v>
      </c>
      <c r="L1759" s="1">
        <f>IFERROR((E1759-D1759)/(C1759-D1759),0)</f>
        <v>0.83882149046793764</v>
      </c>
      <c r="M1759" s="1">
        <f>D1759/E1759-1</f>
        <v>-1.2158360128617374E-2</v>
      </c>
      <c r="N1759" s="1">
        <f>SUM(L1750:L1759)</f>
        <v>5.9247757297115005</v>
      </c>
      <c r="O1759" s="1">
        <f>SUM(M1750:M1759)</f>
        <v>-0.16905743382221761</v>
      </c>
      <c r="P1759" s="1">
        <f>(J1759-$P$2)/($P$1-$P$2)</f>
        <v>0.16361575457918184</v>
      </c>
      <c r="Q1759" s="1">
        <f>(K1759-Q$2)/(Q$1-Q$2)</f>
        <v>0.17602845611134219</v>
      </c>
      <c r="R1759" s="1">
        <f>IFERROR((N1759-R$2)/(R$1-R$2),0)</f>
        <v>0.62525892372150127</v>
      </c>
      <c r="S1759" s="1">
        <f>IFERROR((O1759-S$2)/(S$1-S$2),0)</f>
        <v>0.37637556577686182</v>
      </c>
    </row>
    <row r="1760" spans="1:19" x14ac:dyDescent="0.25">
      <c r="A1760" s="2">
        <v>42415</v>
      </c>
      <c r="B1760" s="1">
        <v>39808</v>
      </c>
      <c r="C1760" s="1">
        <v>40671</v>
      </c>
      <c r="D1760" s="1">
        <v>39808</v>
      </c>
      <c r="E1760" s="1">
        <v>40093</v>
      </c>
      <c r="F1760" s="1">
        <f>IF((C1761-B1761)&gt;500,500,(E1761-B1761))</f>
        <v>500</v>
      </c>
      <c r="G1760" s="1">
        <f>(E1761-B1761)</f>
        <v>855</v>
      </c>
      <c r="H1760" s="1" t="str">
        <f>IF(AND(S1760&lt;0.69,P1760&gt;=0.46),"TRADE",IF(AND(S1760&lt;0.69,P1760&lt;0.11,Q1760&gt;=0.26),"TRADE",IF(AND(S1760&lt;0.69,P1760&lt;0.46,P1760&gt;=0.11,R1760&lt;0.84),"TRADE","NO TRADE")))</f>
        <v>TRADE</v>
      </c>
      <c r="I1760" s="1">
        <f>IF((C1761-B1761)&gt;500,1,0)</f>
        <v>1</v>
      </c>
      <c r="J1760" s="1">
        <f>STDEV(E1756:E1760)</f>
        <v>499.03937720384351</v>
      </c>
      <c r="K1760" s="1">
        <f>STDEV(E1753:E1760)</f>
        <v>730.75771585780353</v>
      </c>
      <c r="L1760" s="1">
        <f>IFERROR((E1760-D1760)/(C1760-D1760),0)</f>
        <v>0.33024333719582849</v>
      </c>
      <c r="M1760" s="1">
        <f>D1760/E1760-1</f>
        <v>-7.1084728007382303E-3</v>
      </c>
      <c r="N1760" s="1">
        <f>SUM(L1751:L1760)</f>
        <v>5.6807437045884894</v>
      </c>
      <c r="O1760" s="1">
        <f>SUM(M1751:M1760)</f>
        <v>-0.15975379168637804</v>
      </c>
      <c r="P1760" s="1">
        <f>(J1760-$P$2)/($P$1-$P$2)</f>
        <v>0.12964137106712761</v>
      </c>
      <c r="Q1760" s="1">
        <f>(K1760-Q$2)/(Q$1-Q$2)</f>
        <v>0.1657337563981148</v>
      </c>
      <c r="R1760" s="1">
        <f>IFERROR((N1760-R$2)/(R$1-R$2),0)</f>
        <v>0.58711379196885616</v>
      </c>
      <c r="S1760" s="1">
        <f>IFERROR((O1760-S$2)/(S$1-S$2),0)</f>
        <v>0.41672969664991838</v>
      </c>
    </row>
    <row r="1761" spans="1:19" x14ac:dyDescent="0.25">
      <c r="A1761" s="2">
        <v>42416</v>
      </c>
      <c r="B1761" s="1">
        <v>40093</v>
      </c>
      <c r="C1761" s="1">
        <v>41206</v>
      </c>
      <c r="D1761" s="1">
        <v>40074</v>
      </c>
      <c r="E1761" s="1">
        <v>40948</v>
      </c>
      <c r="F1761" s="1">
        <f>IF((C1762-B1762)&gt;500,500,(E1762-B1762))</f>
        <v>500</v>
      </c>
      <c r="G1761" s="1">
        <f>(E1762-B1762)</f>
        <v>673</v>
      </c>
      <c r="H1761" s="1" t="str">
        <f>IF(AND(S1761&lt;0.69,P1761&gt;=0.46),"TRADE",IF(AND(S1761&lt;0.69,P1761&lt;0.11,Q1761&gt;=0.26),"TRADE",IF(AND(S1761&lt;0.69,P1761&lt;0.46,P1761&gt;=0.11,R1761&lt;0.84),"TRADE","NO TRADE")))</f>
        <v>TRADE</v>
      </c>
      <c r="I1761" s="1">
        <f>IF((C1762-B1762)&gt;500,1,0)</f>
        <v>1</v>
      </c>
      <c r="J1761" s="1">
        <f>STDEV(E1757:E1761)</f>
        <v>610.79513750520312</v>
      </c>
      <c r="K1761" s="1">
        <f>STDEV(E1754:E1761)</f>
        <v>591.2925158377318</v>
      </c>
      <c r="L1761" s="1">
        <f>IFERROR((E1761-D1761)/(C1761-D1761),0)</f>
        <v>0.77208480565371029</v>
      </c>
      <c r="M1761" s="1">
        <f>D1761/E1761-1</f>
        <v>-2.1344143792126569E-2</v>
      </c>
      <c r="N1761" s="1">
        <f>SUM(L1752:L1761)</f>
        <v>5.4528285102421998</v>
      </c>
      <c r="O1761" s="1">
        <f>SUM(M1752:M1761)</f>
        <v>-0.13726781123953025</v>
      </c>
      <c r="P1761" s="1">
        <f>(J1761-$P$2)/($P$1-$P$2)</f>
        <v>0.16301749473068547</v>
      </c>
      <c r="Q1761" s="1">
        <f>(K1761-Q$2)/(Q$1-Q$2)</f>
        <v>0.12650444765736327</v>
      </c>
      <c r="R1761" s="1">
        <f>IFERROR((N1761-R$2)/(R$1-R$2),0)</f>
        <v>0.55148791412603382</v>
      </c>
      <c r="S1761" s="1">
        <f>IFERROR((O1761-S$2)/(S$1-S$2),0)</f>
        <v>0.51426162925355812</v>
      </c>
    </row>
    <row r="1762" spans="1:19" x14ac:dyDescent="0.25">
      <c r="A1762" s="2">
        <v>42417</v>
      </c>
      <c r="B1762" s="1">
        <v>40958</v>
      </c>
      <c r="C1762" s="1">
        <v>42436</v>
      </c>
      <c r="D1762" s="1">
        <v>40958</v>
      </c>
      <c r="E1762" s="1">
        <v>41631</v>
      </c>
      <c r="F1762" s="1">
        <f>IF((C1763-B1763)&gt;500,500,(E1763-B1763))</f>
        <v>-146</v>
      </c>
      <c r="G1762" s="1">
        <f>(E1763-B1763)</f>
        <v>-146</v>
      </c>
      <c r="H1762" s="1" t="str">
        <f>IF(AND(S1762&lt;0.69,P1762&gt;=0.46),"TRADE",IF(AND(S1762&lt;0.69,P1762&lt;0.11,Q1762&gt;=0.26),"TRADE",IF(AND(S1762&lt;0.69,P1762&lt;0.46,P1762&gt;=0.11,R1762&lt;0.84),"TRADE","NO TRADE")))</f>
        <v>TRADE</v>
      </c>
      <c r="I1762" s="1">
        <f>IF((C1763-B1763)&gt;500,1,0)</f>
        <v>0</v>
      </c>
      <c r="J1762" s="1">
        <f>STDEV(E1758:E1762)</f>
        <v>925.05961970026567</v>
      </c>
      <c r="K1762" s="1">
        <f>STDEV(E1755:E1762)</f>
        <v>719.88728036309362</v>
      </c>
      <c r="L1762" s="1">
        <f>IFERROR((E1762-D1762)/(C1762-D1762),0)</f>
        <v>0.45534506089309879</v>
      </c>
      <c r="M1762" s="1">
        <f>D1762/E1762-1</f>
        <v>-1.6165837957291429E-2</v>
      </c>
      <c r="N1762" s="1">
        <f>SUM(L1753:L1762)</f>
        <v>4.9081735711352978</v>
      </c>
      <c r="O1762" s="1">
        <f>SUM(M1753:M1762)</f>
        <v>-0.13292588483892176</v>
      </c>
      <c r="P1762" s="1">
        <f>(J1762-$P$2)/($P$1-$P$2)</f>
        <v>0.25687332992452272</v>
      </c>
      <c r="Q1762" s="1">
        <f>(K1762-Q$2)/(Q$1-Q$2)</f>
        <v>0.16267607842463447</v>
      </c>
      <c r="R1762" s="1">
        <f>IFERROR((N1762-R$2)/(R$1-R$2),0)</f>
        <v>0.46635181610164944</v>
      </c>
      <c r="S1762" s="1">
        <f>IFERROR((O1762-S$2)/(S$1-S$2),0)</f>
        <v>0.53309454045683524</v>
      </c>
    </row>
    <row r="1763" spans="1:19" x14ac:dyDescent="0.25">
      <c r="A1763" s="2">
        <v>42418</v>
      </c>
      <c r="B1763" s="1">
        <v>41624</v>
      </c>
      <c r="C1763" s="1">
        <v>41698</v>
      </c>
      <c r="D1763" s="1">
        <v>41183</v>
      </c>
      <c r="E1763" s="1">
        <v>41478</v>
      </c>
      <c r="F1763" s="1">
        <f>IF((C1764-B1764)&gt;500,500,(E1764-B1764))</f>
        <v>66</v>
      </c>
      <c r="G1763" s="1">
        <f>(E1764-B1764)</f>
        <v>66</v>
      </c>
      <c r="H1763" s="1" t="str">
        <f>IF(AND(S1763&lt;0.69,P1763&gt;=0.46),"TRADE",IF(AND(S1763&lt;0.69,P1763&lt;0.11,Q1763&gt;=0.26),"TRADE",IF(AND(S1763&lt;0.69,P1763&lt;0.46,P1763&gt;=0.11,R1763&lt;0.84),"TRADE","NO TRADE")))</f>
        <v>TRADE</v>
      </c>
      <c r="I1763" s="1">
        <f>IF((C1764-B1764)&gt;500,1,0)</f>
        <v>0</v>
      </c>
      <c r="J1763" s="1">
        <f>STDEV(E1759:E1763)</f>
        <v>814.81734149439899</v>
      </c>
      <c r="K1763" s="1">
        <f>STDEV(E1756:E1763)</f>
        <v>801.25578892493149</v>
      </c>
      <c r="L1763" s="1">
        <f>IFERROR((E1763-D1763)/(C1763-D1763),0)</f>
        <v>0.57281553398058249</v>
      </c>
      <c r="M1763" s="1">
        <f>D1763/E1763-1</f>
        <v>-7.1122040599835845E-3</v>
      </c>
      <c r="N1763" s="1">
        <f>SUM(L1754:L1763)</f>
        <v>5.4809891051158806</v>
      </c>
      <c r="O1763" s="1">
        <f>SUM(M1754:M1763)</f>
        <v>-0.14003808889890534</v>
      </c>
      <c r="P1763" s="1">
        <f>(J1763-$P$2)/($P$1-$P$2)</f>
        <v>0.22394921128912212</v>
      </c>
      <c r="Q1763" s="1">
        <f>(K1763-Q$2)/(Q$1-Q$2)</f>
        <v>0.18556372597891629</v>
      </c>
      <c r="R1763" s="1">
        <f>IFERROR((N1763-R$2)/(R$1-R$2),0)</f>
        <v>0.55588975278285735</v>
      </c>
      <c r="S1763" s="1">
        <f>IFERROR((O1763-S$2)/(S$1-S$2),0)</f>
        <v>0.5022456740406549</v>
      </c>
    </row>
    <row r="1764" spans="1:19" x14ac:dyDescent="0.25">
      <c r="A1764" s="2">
        <v>42419</v>
      </c>
      <c r="B1764" s="1">
        <v>41477</v>
      </c>
      <c r="C1764" s="1">
        <v>41828</v>
      </c>
      <c r="D1764" s="1">
        <v>41071</v>
      </c>
      <c r="E1764" s="1">
        <v>41543</v>
      </c>
      <c r="F1764" s="1">
        <f>IF((C1765-B1765)&gt;500,500,(E1765-B1765))</f>
        <v>500</v>
      </c>
      <c r="G1764" s="1">
        <f>(E1765-B1765)</f>
        <v>1691</v>
      </c>
      <c r="H1764" s="1" t="str">
        <f>IF(AND(S1764&lt;0.69,P1764&gt;=0.46),"TRADE",IF(AND(S1764&lt;0.69,P1764&lt;0.11,Q1764&gt;=0.26),"TRADE",IF(AND(S1764&lt;0.69,P1764&lt;0.46,P1764&gt;=0.11,R1764&lt;0.84),"TRADE","NO TRADE")))</f>
        <v>TRADE</v>
      </c>
      <c r="I1764" s="1">
        <f>IF((C1765-B1765)&gt;500,1,0)</f>
        <v>1</v>
      </c>
      <c r="J1764" s="1">
        <f>STDEV(E1760:E1764)</f>
        <v>642.4167650365298</v>
      </c>
      <c r="K1764" s="1">
        <f>STDEV(E1757:E1764)</f>
        <v>878.48587272159853</v>
      </c>
      <c r="L1764" s="1">
        <f>IFERROR((E1764-D1764)/(C1764-D1764),0)</f>
        <v>0.62351387054161167</v>
      </c>
      <c r="M1764" s="1">
        <f>D1764/E1764-1</f>
        <v>-1.1361721589678186E-2</v>
      </c>
      <c r="N1764" s="1">
        <f>SUM(L1755:L1764)</f>
        <v>5.2258492998381829</v>
      </c>
      <c r="O1764" s="1">
        <f>SUM(M1755:M1764)</f>
        <v>-0.12634234503100694</v>
      </c>
      <c r="P1764" s="1">
        <f>(J1764-$P$2)/($P$1-$P$2)</f>
        <v>0.17246136901584555</v>
      </c>
      <c r="Q1764" s="1">
        <f>(K1764-Q$2)/(Q$1-Q$2)</f>
        <v>0.20728730147228333</v>
      </c>
      <c r="R1764" s="1">
        <f>IFERROR((N1764-R$2)/(R$1-R$2),0)</f>
        <v>0.51600834179691757</v>
      </c>
      <c r="S1764" s="1">
        <f>IFERROR((O1764-S$2)/(S$1-S$2),0)</f>
        <v>0.56165034936882519</v>
      </c>
    </row>
    <row r="1765" spans="1:19" x14ac:dyDescent="0.25">
      <c r="A1765" s="2">
        <v>42422</v>
      </c>
      <c r="B1765" s="1">
        <v>41544</v>
      </c>
      <c r="C1765" s="1">
        <v>43345</v>
      </c>
      <c r="D1765" s="1">
        <v>41544</v>
      </c>
      <c r="E1765" s="1">
        <v>43235</v>
      </c>
      <c r="F1765" s="1">
        <f>IF((C1766-B1766)&gt;500,500,(E1766-B1766))</f>
        <v>-714</v>
      </c>
      <c r="G1765" s="1">
        <f>(E1766-B1766)</f>
        <v>-714</v>
      </c>
      <c r="H1765" s="1" t="str">
        <f>IF(AND(S1765&lt;0.69,P1765&gt;=0.46),"TRADE",IF(AND(S1765&lt;0.69,P1765&lt;0.11,Q1765&gt;=0.26),"TRADE",IF(AND(S1765&lt;0.69,P1765&lt;0.46,P1765&gt;=0.11,R1765&lt;0.84),"TRADE","NO TRADE")))</f>
        <v>TRADE</v>
      </c>
      <c r="I1765" s="1">
        <f>IF((C1766-B1766)&gt;500,1,0)</f>
        <v>0</v>
      </c>
      <c r="J1765" s="1">
        <f>STDEV(E1761:E1765)</f>
        <v>862.84094710438956</v>
      </c>
      <c r="K1765" s="1">
        <f>STDEV(E1758:E1765)</f>
        <v>1253.0930589089201</v>
      </c>
      <c r="L1765" s="1">
        <f>IFERROR((E1765-D1765)/(C1765-D1765),0)</f>
        <v>0.93892282065519161</v>
      </c>
      <c r="M1765" s="1">
        <f>D1765/E1765-1</f>
        <v>-3.9111830692725835E-2</v>
      </c>
      <c r="N1765" s="1">
        <f>SUM(L1756:L1765)</f>
        <v>5.5000820935391967</v>
      </c>
      <c r="O1765" s="1">
        <f>SUM(M1756:M1765)</f>
        <v>-0.13524987412165546</v>
      </c>
      <c r="P1765" s="1">
        <f>(J1765-$P$2)/($P$1-$P$2)</f>
        <v>0.23829157534522774</v>
      </c>
      <c r="Q1765" s="1">
        <f>(K1765-Q$2)/(Q$1-Q$2)</f>
        <v>0.31265825394882685</v>
      </c>
      <c r="R1765" s="1">
        <f>IFERROR((N1765-R$2)/(R$1-R$2),0)</f>
        <v>0.55887421582041164</v>
      </c>
      <c r="S1765" s="1">
        <f>IFERROR((O1765-S$2)/(S$1-S$2),0)</f>
        <v>0.52301434107967448</v>
      </c>
    </row>
    <row r="1766" spans="1:19" x14ac:dyDescent="0.25">
      <c r="A1766" s="2">
        <v>42423</v>
      </c>
      <c r="B1766" s="1">
        <v>43235</v>
      </c>
      <c r="C1766" s="1">
        <v>43601</v>
      </c>
      <c r="D1766" s="1">
        <v>42359</v>
      </c>
      <c r="E1766" s="1">
        <v>42521</v>
      </c>
      <c r="F1766" s="1">
        <f>IF((C1767-B1767)&gt;500,500,(E1767-B1767))</f>
        <v>-436</v>
      </c>
      <c r="G1766" s="1">
        <f>(E1767-B1767)</f>
        <v>-436</v>
      </c>
      <c r="H1766" s="1" t="str">
        <f>IF(AND(S1766&lt;0.69,P1766&gt;=0.46),"TRADE",IF(AND(S1766&lt;0.69,P1766&lt;0.11,Q1766&gt;=0.26),"TRADE",IF(AND(S1766&lt;0.69,P1766&lt;0.46,P1766&gt;=0.11,R1766&lt;0.84),"TRADE","NO TRADE")))</f>
        <v>TRADE</v>
      </c>
      <c r="I1766" s="1">
        <f>IF((C1767-B1767)&gt;500,1,0)</f>
        <v>0</v>
      </c>
      <c r="J1766" s="1">
        <f>STDEV(E1762:E1766)</f>
        <v>771.50294879540161</v>
      </c>
      <c r="K1766" s="1">
        <f>STDEV(E1759:E1766)</f>
        <v>1143.3266546729828</v>
      </c>
      <c r="L1766" s="1">
        <f>IFERROR((E1766-D1766)/(C1766-D1766),0)</f>
        <v>0.13043478260869565</v>
      </c>
      <c r="M1766" s="1">
        <f>D1766/E1766-1</f>
        <v>-3.8098821758660861E-3</v>
      </c>
      <c r="N1766" s="1">
        <f>SUM(L1757:L1766)</f>
        <v>5.5924495262210989</v>
      </c>
      <c r="O1766" s="1">
        <f>SUM(M1757:M1766)</f>
        <v>-0.13841923599795514</v>
      </c>
      <c r="P1766" s="1">
        <f>(J1766-$P$2)/($P$1-$P$2)</f>
        <v>0.21101326487136904</v>
      </c>
      <c r="Q1766" s="1">
        <f>(K1766-Q$2)/(Q$1-Q$2)</f>
        <v>0.28178273689859507</v>
      </c>
      <c r="R1766" s="1">
        <f>IFERROR((N1766-R$2)/(R$1-R$2),0)</f>
        <v>0.57331235314082551</v>
      </c>
      <c r="S1766" s="1">
        <f>IFERROR((O1766-S$2)/(S$1-S$2),0)</f>
        <v>0.50926737595860783</v>
      </c>
    </row>
    <row r="1767" spans="1:19" x14ac:dyDescent="0.25">
      <c r="A1767" s="2">
        <v>42424</v>
      </c>
      <c r="B1767" s="1">
        <v>42521</v>
      </c>
      <c r="C1767" s="1">
        <v>42521</v>
      </c>
      <c r="D1767" s="1">
        <v>41211</v>
      </c>
      <c r="E1767" s="1">
        <v>42085</v>
      </c>
      <c r="F1767" s="1">
        <f>IF((C1768-B1768)&gt;500,500,(E1768-B1768))</f>
        <v>-196</v>
      </c>
      <c r="G1767" s="1">
        <f>(E1768-B1768)</f>
        <v>-196</v>
      </c>
      <c r="H1767" s="1" t="str">
        <f>IF(AND(S1767&lt;0.69,P1767&gt;=0.46),"TRADE",IF(AND(S1767&lt;0.69,P1767&lt;0.11,Q1767&gt;=0.26),"TRADE",IF(AND(S1767&lt;0.69,P1767&lt;0.46,P1767&gt;=0.11,R1767&lt;0.84),"TRADE","NO TRADE")))</f>
        <v>TRADE</v>
      </c>
      <c r="I1767" s="1">
        <f>IF((C1768-B1768)&gt;500,1,0)</f>
        <v>0</v>
      </c>
      <c r="J1767" s="1">
        <f>STDEV(E1763:E1767)</f>
        <v>730.85826259268629</v>
      </c>
      <c r="K1767" s="1">
        <f>STDEV(E1760:E1767)</f>
        <v>956.52596858184074</v>
      </c>
      <c r="L1767" s="1">
        <f>IFERROR((E1767-D1767)/(C1767-D1767),0)</f>
        <v>0.66717557251908399</v>
      </c>
      <c r="M1767" s="1">
        <f>D1767/E1767-1</f>
        <v>-2.0767494356659144E-2</v>
      </c>
      <c r="N1767" s="1">
        <f>SUM(L1758:L1767)</f>
        <v>5.5998149721579038</v>
      </c>
      <c r="O1767" s="1">
        <f>SUM(M1758:M1767)</f>
        <v>-0.14885906856696285</v>
      </c>
      <c r="P1767" s="1">
        <f>(J1767-$P$2)/($P$1-$P$2)</f>
        <v>0.19887463264954675</v>
      </c>
      <c r="Q1767" s="1">
        <f>(K1767-Q$2)/(Q$1-Q$2)</f>
        <v>0.22923872027940281</v>
      </c>
      <c r="R1767" s="1">
        <f>IFERROR((N1767-R$2)/(R$1-R$2),0)</f>
        <v>0.57446366066095444</v>
      </c>
      <c r="S1767" s="1">
        <f>IFERROR((O1767-S$2)/(S$1-S$2),0)</f>
        <v>0.46398506999376016</v>
      </c>
    </row>
    <row r="1768" spans="1:19" x14ac:dyDescent="0.25">
      <c r="A1768" s="2">
        <v>42425</v>
      </c>
      <c r="B1768" s="1">
        <v>42084</v>
      </c>
      <c r="C1768" s="1">
        <v>42327</v>
      </c>
      <c r="D1768" s="1">
        <v>41442</v>
      </c>
      <c r="E1768" s="1">
        <v>41888</v>
      </c>
      <c r="F1768" s="1">
        <f>IF((C1769-B1769)&gt;500,500,(E1769-B1769))</f>
        <v>500</v>
      </c>
      <c r="G1768" s="1">
        <f>(E1769-B1769)</f>
        <v>-296</v>
      </c>
      <c r="H1768" s="1" t="str">
        <f>IF(AND(S1768&lt;0.69,P1768&gt;=0.46),"TRADE",IF(AND(S1768&lt;0.69,P1768&lt;0.11,Q1768&gt;=0.26),"TRADE",IF(AND(S1768&lt;0.69,P1768&lt;0.46,P1768&gt;=0.11,R1768&lt;0.84),"TRADE","NO TRADE")))</f>
        <v>TRADE</v>
      </c>
      <c r="I1768" s="1">
        <f>IF((C1769-B1769)&gt;500,1,0)</f>
        <v>1</v>
      </c>
      <c r="J1768" s="1">
        <f>STDEV(E1764:E1768)</f>
        <v>652.24366612486165</v>
      </c>
      <c r="K1768" s="1">
        <f>STDEV(E1761:E1768)</f>
        <v>705.52441235478977</v>
      </c>
      <c r="L1768" s="1">
        <f>IFERROR((E1768-D1768)/(C1768-D1768),0)</f>
        <v>0.50395480225988698</v>
      </c>
      <c r="M1768" s="1">
        <f>D1768/E1768-1</f>
        <v>-1.0647440794499641E-2</v>
      </c>
      <c r="N1768" s="1">
        <f>SUM(L1759:L1768)</f>
        <v>5.8333120767756279</v>
      </c>
      <c r="O1768" s="1">
        <f>SUM(M1759:M1768)</f>
        <v>-0.14958738834818608</v>
      </c>
      <c r="P1768" s="1">
        <f>(J1768-$P$2)/($P$1-$P$2)</f>
        <v>0.17539619640254381</v>
      </c>
      <c r="Q1768" s="1">
        <f>(K1768-Q$2)/(Q$1-Q$2)</f>
        <v>0.15863603557939909</v>
      </c>
      <c r="R1768" s="1">
        <f>IFERROR((N1768-R$2)/(R$1-R$2),0)</f>
        <v>0.61096205801275505</v>
      </c>
      <c r="S1768" s="1">
        <f>IFERROR((O1768-S$2)/(S$1-S$2),0)</f>
        <v>0.46082601557831793</v>
      </c>
    </row>
    <row r="1769" spans="1:19" x14ac:dyDescent="0.25">
      <c r="A1769" s="2">
        <v>42426</v>
      </c>
      <c r="B1769" s="1">
        <v>41889</v>
      </c>
      <c r="C1769" s="1">
        <v>42495</v>
      </c>
      <c r="D1769" s="1">
        <v>41417</v>
      </c>
      <c r="E1769" s="1">
        <v>41593</v>
      </c>
      <c r="F1769" s="1">
        <f>IF((C1770-B1770)&gt;500,500,(E1770-B1770))</f>
        <v>500</v>
      </c>
      <c r="G1769" s="1">
        <f>(E1770-B1770)</f>
        <v>1195</v>
      </c>
      <c r="H1769" s="1" t="str">
        <f>IF(AND(S1769&lt;0.69,P1769&gt;=0.46),"TRADE",IF(AND(S1769&lt;0.69,P1769&lt;0.11,Q1769&gt;=0.26),"TRADE",IF(AND(S1769&lt;0.69,P1769&lt;0.46,P1769&gt;=0.11,R1769&lt;0.84),"TRADE","NO TRADE")))</f>
        <v>TRADE</v>
      </c>
      <c r="I1769" s="1">
        <f>IF((C1770-B1770)&gt;500,1,0)</f>
        <v>1</v>
      </c>
      <c r="J1769" s="1">
        <f>STDEV(E1765:E1769)</f>
        <v>638.85585228594414</v>
      </c>
      <c r="K1769" s="1">
        <f>STDEV(E1762:E1769)</f>
        <v>609.3900346130664</v>
      </c>
      <c r="L1769" s="1">
        <f>IFERROR((E1769-D1769)/(C1769-D1769),0)</f>
        <v>0.16326530612244897</v>
      </c>
      <c r="M1769" s="1">
        <f>D1769/E1769-1</f>
        <v>-4.2314812588656325E-3</v>
      </c>
      <c r="N1769" s="1">
        <f>SUM(L1760:L1769)</f>
        <v>5.1577558924301394</v>
      </c>
      <c r="O1769" s="1">
        <f>SUM(M1760:M1769)</f>
        <v>-0.14166050947843434</v>
      </c>
      <c r="P1769" s="1">
        <f>(J1769-$P$2)/($P$1-$P$2)</f>
        <v>0.17139789395202604</v>
      </c>
      <c r="Q1769" s="1">
        <f>(K1769-Q$2)/(Q$1-Q$2)</f>
        <v>0.13159498745780793</v>
      </c>
      <c r="R1769" s="1">
        <f>IFERROR((N1769-R$2)/(R$1-R$2),0)</f>
        <v>0.50536452570041523</v>
      </c>
      <c r="S1769" s="1">
        <f>IFERROR((O1769-S$2)/(S$1-S$2),0)</f>
        <v>0.49520849747673223</v>
      </c>
    </row>
    <row r="1770" spans="1:19" x14ac:dyDescent="0.25">
      <c r="A1770" s="2">
        <v>42429</v>
      </c>
      <c r="B1770" s="1">
        <v>41599</v>
      </c>
      <c r="C1770" s="1">
        <v>43053</v>
      </c>
      <c r="D1770" s="1">
        <v>41599</v>
      </c>
      <c r="E1770" s="1">
        <v>42794</v>
      </c>
      <c r="F1770" s="1">
        <f>IF((C1771-B1771)&gt;500,500,(E1771-B1771))</f>
        <v>500</v>
      </c>
      <c r="G1770" s="1">
        <f>(E1771-B1771)</f>
        <v>1327</v>
      </c>
      <c r="H1770" s="1" t="str">
        <f>IF(AND(S1770&lt;0.69,P1770&gt;=0.46),"TRADE",IF(AND(S1770&lt;0.69,P1770&lt;0.11,Q1770&gt;=0.26),"TRADE",IF(AND(S1770&lt;0.69,P1770&lt;0.46,P1770&gt;=0.11,R1770&lt;0.84),"TRADE","NO TRADE")))</f>
        <v>TRADE</v>
      </c>
      <c r="I1770" s="1">
        <f>IF((C1771-B1771)&gt;500,1,0)</f>
        <v>1</v>
      </c>
      <c r="J1770" s="1">
        <f>STDEV(E1766:E1770)</f>
        <v>482.7169978362063</v>
      </c>
      <c r="K1770" s="1">
        <f>STDEV(E1763:E1770)</f>
        <v>647.22008566307204</v>
      </c>
      <c r="L1770" s="1">
        <f>IFERROR((E1770-D1770)/(C1770-D1770),0)</f>
        <v>0.8218707015130674</v>
      </c>
      <c r="M1770" s="1">
        <f>D1770/E1770-1</f>
        <v>-2.7924475393746762E-2</v>
      </c>
      <c r="N1770" s="1">
        <f>SUM(L1761:L1770)</f>
        <v>5.6493832567473783</v>
      </c>
      <c r="O1770" s="1">
        <f>SUM(M1761:M1770)</f>
        <v>-0.16247651207144287</v>
      </c>
      <c r="P1770" s="1">
        <f>(J1770-$P$2)/($P$1-$P$2)</f>
        <v>0.12476665364058313</v>
      </c>
      <c r="Q1770" s="1">
        <f>(K1770-Q$2)/(Q$1-Q$2)</f>
        <v>0.14223596995455606</v>
      </c>
      <c r="R1770" s="1">
        <f>IFERROR((N1770-R$2)/(R$1-R$2),0)</f>
        <v>0.58221177792328915</v>
      </c>
      <c r="S1770" s="1">
        <f>IFERROR((O1770-S$2)/(S$1-S$2),0)</f>
        <v>0.40492001898332036</v>
      </c>
    </row>
    <row r="1771" spans="1:19" x14ac:dyDescent="0.25">
      <c r="A1771" s="2">
        <v>42430</v>
      </c>
      <c r="B1771" s="1">
        <v>42795</v>
      </c>
      <c r="C1771" s="1">
        <v>44181</v>
      </c>
      <c r="D1771" s="1">
        <v>42795</v>
      </c>
      <c r="E1771" s="1">
        <v>44122</v>
      </c>
      <c r="F1771" s="1">
        <f>IF((C1772-B1772)&gt;500,500,(E1772-B1772))</f>
        <v>500</v>
      </c>
      <c r="G1771" s="1">
        <f>(E1772-B1772)</f>
        <v>771</v>
      </c>
      <c r="H1771" s="1" t="str">
        <f>IF(AND(S1771&lt;0.69,P1771&gt;=0.46),"TRADE",IF(AND(S1771&lt;0.69,P1771&lt;0.11,Q1771&gt;=0.26),"TRADE",IF(AND(S1771&lt;0.69,P1771&lt;0.46,P1771&gt;=0.11,R1771&lt;0.84),"TRADE","NO TRADE")))</f>
        <v>TRADE</v>
      </c>
      <c r="I1771" s="1">
        <f>IF((C1772-B1772)&gt;500,1,0)</f>
        <v>1</v>
      </c>
      <c r="J1771" s="1">
        <f>STDEV(E1767:E1771)</f>
        <v>1010.776087964095</v>
      </c>
      <c r="K1771" s="1">
        <f>STDEV(E1764:E1771)</f>
        <v>889.40251814671308</v>
      </c>
      <c r="L1771" s="1">
        <f>IFERROR((E1771-D1771)/(C1771-D1771),0)</f>
        <v>0.95743145743145741</v>
      </c>
      <c r="M1771" s="1">
        <f>D1771/E1771-1</f>
        <v>-3.0075699197679162E-2</v>
      </c>
      <c r="N1771" s="1">
        <f>SUM(L1762:L1771)</f>
        <v>5.8347299085251256</v>
      </c>
      <c r="O1771" s="1">
        <f>SUM(M1762:M1771)</f>
        <v>-0.17120806747699546</v>
      </c>
      <c r="P1771" s="1">
        <f>(J1771-$P$2)/($P$1-$P$2)</f>
        <v>0.28247275707764996</v>
      </c>
      <c r="Q1771" s="1">
        <f>(K1771-Q$2)/(Q$1-Q$2)</f>
        <v>0.21035797755300809</v>
      </c>
      <c r="R1771" s="1">
        <f>IFERROR((N1771-R$2)/(R$1-R$2),0)</f>
        <v>0.61118368211664231</v>
      </c>
      <c r="S1771" s="1">
        <f>IFERROR((O1771-S$2)/(S$1-S$2),0)</f>
        <v>0.36704728866798808</v>
      </c>
    </row>
    <row r="1772" spans="1:19" x14ac:dyDescent="0.25">
      <c r="A1772" s="2">
        <v>42431</v>
      </c>
      <c r="B1772" s="1">
        <v>44122</v>
      </c>
      <c r="C1772" s="1">
        <v>44983</v>
      </c>
      <c r="D1772" s="1">
        <v>43841</v>
      </c>
      <c r="E1772" s="1">
        <v>44893</v>
      </c>
      <c r="F1772" s="1">
        <f>IF((C1773-B1773)&gt;500,500,(E1773-B1773))</f>
        <v>500</v>
      </c>
      <c r="G1772" s="1">
        <f>(E1773-B1773)</f>
        <v>2293</v>
      </c>
      <c r="H1772" s="1" t="str">
        <f>IF(AND(S1772&lt;0.69,P1772&gt;=0.46),"TRADE",IF(AND(S1772&lt;0.69,P1772&lt;0.11,Q1772&gt;=0.26),"TRADE",IF(AND(S1772&lt;0.69,P1772&lt;0.46,P1772&gt;=0.11,R1772&lt;0.84),"TRADE","NO TRADE")))</f>
        <v>TRADE</v>
      </c>
      <c r="I1772" s="1">
        <f>IF((C1773-B1773)&gt;500,1,0)</f>
        <v>1</v>
      </c>
      <c r="J1772" s="1">
        <f>STDEV(E1768:E1772)</f>
        <v>1421.6312813103123</v>
      </c>
      <c r="K1772" s="1">
        <f>STDEV(E1765:E1772)</f>
        <v>1141.956833997803</v>
      </c>
      <c r="L1772" s="1">
        <f>IFERROR((E1772-D1772)/(C1772-D1772),0)</f>
        <v>0.92119089316987746</v>
      </c>
      <c r="M1772" s="1">
        <f>D1772/E1772-1</f>
        <v>-2.3433497427215788E-2</v>
      </c>
      <c r="N1772" s="1">
        <f>SUM(L1763:L1772)</f>
        <v>6.3005757408019045</v>
      </c>
      <c r="O1772" s="1">
        <f>SUM(M1763:M1772)</f>
        <v>-0.17847572694691982</v>
      </c>
      <c r="P1772" s="1">
        <f>(J1772-$P$2)/($P$1-$P$2)</f>
        <v>0.40517563793104511</v>
      </c>
      <c r="Q1772" s="1">
        <f>(K1772-Q$2)/(Q$1-Q$2)</f>
        <v>0.28139742846195021</v>
      </c>
      <c r="R1772" s="1">
        <f>IFERROR((N1772-R$2)/(R$1-R$2),0)</f>
        <v>0.68400097173123708</v>
      </c>
      <c r="S1772" s="1">
        <f>IFERROR((O1772-S$2)/(S$1-S$2),0)</f>
        <v>0.33552414137706199</v>
      </c>
    </row>
    <row r="1773" spans="1:19" x14ac:dyDescent="0.25">
      <c r="A1773" s="2">
        <v>42432</v>
      </c>
      <c r="B1773" s="1">
        <v>44900</v>
      </c>
      <c r="C1773" s="1">
        <v>47375</v>
      </c>
      <c r="D1773" s="1">
        <v>44900</v>
      </c>
      <c r="E1773" s="1">
        <v>47193</v>
      </c>
      <c r="F1773" s="1">
        <f>IF((C1774-B1774)&gt;500,500,(E1774-B1774))</f>
        <v>500</v>
      </c>
      <c r="G1773" s="1">
        <f>(E1774-B1774)</f>
        <v>1891</v>
      </c>
      <c r="H1773" s="1" t="str">
        <f>IF(AND(S1773&lt;0.69,P1773&gt;=0.46),"TRADE",IF(AND(S1773&lt;0.69,P1773&lt;0.11,Q1773&gt;=0.26),"TRADE",IF(AND(S1773&lt;0.69,P1773&lt;0.46,P1773&gt;=0.11,R1773&lt;0.84),"TRADE","NO TRADE")))</f>
        <v>TRADE</v>
      </c>
      <c r="I1773" s="1">
        <f>IF((C1774-B1774)&gt;500,1,0)</f>
        <v>1</v>
      </c>
      <c r="J1773" s="1">
        <f>STDEV(E1769:E1773)</f>
        <v>2132.1856157473721</v>
      </c>
      <c r="K1773" s="1">
        <f>STDEV(E1766:E1773)</f>
        <v>1910.7267456202551</v>
      </c>
      <c r="L1773" s="1">
        <f>IFERROR((E1773-D1773)/(C1773-D1773),0)</f>
        <v>0.92646464646464644</v>
      </c>
      <c r="M1773" s="1">
        <f>D1773/E1773-1</f>
        <v>-4.8587714279660132E-2</v>
      </c>
      <c r="N1773" s="1">
        <f>SUM(L1764:L1773)</f>
        <v>6.6542248532859682</v>
      </c>
      <c r="O1773" s="1">
        <f>SUM(M1764:M1773)</f>
        <v>-0.21995123716659637</v>
      </c>
      <c r="P1773" s="1">
        <f>(J1773-$P$2)/($P$1-$P$2)</f>
        <v>0.61738438020882325</v>
      </c>
      <c r="Q1773" s="1">
        <f>(K1773-Q$2)/(Q$1-Q$2)</f>
        <v>0.49763999083089283</v>
      </c>
      <c r="R1773" s="1">
        <f>IFERROR((N1773-R$2)/(R$1-R$2),0)</f>
        <v>0.73928056867393599</v>
      </c>
      <c r="S1773" s="1">
        <f>IFERROR((O1773-S$2)/(S$1-S$2),0)</f>
        <v>0.15562597429428579</v>
      </c>
    </row>
    <row r="1774" spans="1:19" x14ac:dyDescent="0.25">
      <c r="A1774" s="2">
        <v>42433</v>
      </c>
      <c r="B1774" s="1">
        <v>47194</v>
      </c>
      <c r="C1774" s="1">
        <v>50024</v>
      </c>
      <c r="D1774" s="1">
        <v>47194</v>
      </c>
      <c r="E1774" s="1">
        <v>49085</v>
      </c>
      <c r="F1774" s="1">
        <f>IF((C1775-B1775)&gt;500,500,(E1775-B1775))</f>
        <v>500</v>
      </c>
      <c r="G1774" s="1">
        <f>(E1775-B1775)</f>
        <v>157</v>
      </c>
      <c r="H1774" s="1" t="str">
        <f>IF(AND(S1774&lt;0.69,P1774&gt;=0.46),"TRADE",IF(AND(S1774&lt;0.69,P1774&lt;0.11,Q1774&gt;=0.26),"TRADE",IF(AND(S1774&lt;0.69,P1774&lt;0.46,P1774&gt;=0.11,R1774&lt;0.84),"TRADE","NO TRADE")))</f>
        <v>TRADE</v>
      </c>
      <c r="I1774" s="1">
        <f>IF((C1775-B1775)&gt;500,1,0)</f>
        <v>1</v>
      </c>
      <c r="J1774" s="1">
        <f>STDEV(E1770:E1774)</f>
        <v>2511.9379570363594</v>
      </c>
      <c r="K1774" s="1">
        <f>STDEV(E1767:E1774)</f>
        <v>2722.8952520380631</v>
      </c>
      <c r="L1774" s="1">
        <f>IFERROR((E1774-D1774)/(C1774-D1774),0)</f>
        <v>0.6681978798586572</v>
      </c>
      <c r="M1774" s="1">
        <f>D1774/E1774-1</f>
        <v>-3.8525007639808484E-2</v>
      </c>
      <c r="N1774" s="1">
        <f>SUM(L1765:L1774)</f>
        <v>6.6989088626030133</v>
      </c>
      <c r="O1774" s="1">
        <f>SUM(M1765:M1774)</f>
        <v>-0.24711452321672667</v>
      </c>
      <c r="P1774" s="1">
        <f>(J1774-$P$2)/($P$1-$P$2)</f>
        <v>0.7307983203064834</v>
      </c>
      <c r="Q1774" s="1">
        <f>(K1774-Q$2)/(Q$1-Q$2)</f>
        <v>0.72608987713366813</v>
      </c>
      <c r="R1774" s="1">
        <f>IFERROR((N1774-R$2)/(R$1-R$2),0)</f>
        <v>0.74626521514308664</v>
      </c>
      <c r="S1774" s="1">
        <f>IFERROR((O1774-S$2)/(S$1-S$2),0)</f>
        <v>3.7806438223930171E-2</v>
      </c>
    </row>
    <row r="1775" spans="1:19" x14ac:dyDescent="0.25">
      <c r="A1775" s="2">
        <v>42436</v>
      </c>
      <c r="B1775" s="1">
        <v>49089</v>
      </c>
      <c r="C1775" s="1">
        <v>49639</v>
      </c>
      <c r="D1775" s="1">
        <v>48746</v>
      </c>
      <c r="E1775" s="1">
        <v>49246</v>
      </c>
      <c r="F1775" s="1">
        <f>IF((C1776-B1776)&gt;500,500,(E1776-B1776))</f>
        <v>500</v>
      </c>
      <c r="G1775" s="1">
        <f>(E1776-B1776)</f>
        <v>-142</v>
      </c>
      <c r="H1775" s="1" t="str">
        <f>IF(AND(S1775&lt;0.69,P1775&gt;=0.46),"TRADE",IF(AND(S1775&lt;0.69,P1775&lt;0.11,Q1775&gt;=0.26),"TRADE",IF(AND(S1775&lt;0.69,P1775&lt;0.46,P1775&gt;=0.11,R1775&lt;0.84),"TRADE","NO TRADE")))</f>
        <v>TRADE</v>
      </c>
      <c r="I1775" s="1">
        <f>IF((C1776-B1776)&gt;500,1,0)</f>
        <v>1</v>
      </c>
      <c r="J1775" s="1">
        <f>STDEV(E1771:E1775)</f>
        <v>2351.0007868990601</v>
      </c>
      <c r="K1775" s="1">
        <f>STDEV(E1768:E1775)</f>
        <v>3079.4973499861026</v>
      </c>
      <c r="L1775" s="1">
        <f>IFERROR((E1775-D1775)/(C1775-D1775),0)</f>
        <v>0.55991041433370659</v>
      </c>
      <c r="M1775" s="1">
        <f>D1775/E1775-1</f>
        <v>-1.0153108881939654E-2</v>
      </c>
      <c r="N1775" s="1">
        <f>SUM(L1766:L1775)</f>
        <v>6.3198964562815281</v>
      </c>
      <c r="O1775" s="1">
        <f>SUM(M1766:M1775)</f>
        <v>-0.21815580140594049</v>
      </c>
      <c r="P1775" s="1">
        <f>(J1775-$P$2)/($P$1-$P$2)</f>
        <v>0.68273405160050415</v>
      </c>
      <c r="Q1775" s="1">
        <f>(K1775-Q$2)/(Q$1-Q$2)</f>
        <v>0.82639628902702944</v>
      </c>
      <c r="R1775" s="1">
        <f>IFERROR((N1775-R$2)/(R$1-R$2),0)</f>
        <v>0.68702103123840264</v>
      </c>
      <c r="S1775" s="1">
        <f>IFERROR((O1775-S$2)/(S$1-S$2),0)</f>
        <v>0.16341359645363007</v>
      </c>
    </row>
    <row r="1776" spans="1:19" x14ac:dyDescent="0.25">
      <c r="A1776" s="2">
        <v>42437</v>
      </c>
      <c r="B1776" s="1">
        <v>49244</v>
      </c>
      <c r="C1776" s="1">
        <v>49914</v>
      </c>
      <c r="D1776" s="1">
        <v>48847</v>
      </c>
      <c r="E1776" s="1">
        <v>49102</v>
      </c>
      <c r="F1776" s="1">
        <f>IF((C1777-B1777)&gt;500,500,(E1777-B1777))</f>
        <v>500</v>
      </c>
      <c r="G1776" s="1">
        <f>(E1777-B1777)</f>
        <v>-437</v>
      </c>
      <c r="H1776" s="1" t="str">
        <f>IF(AND(S1776&lt;0.69,P1776&gt;=0.46),"TRADE",IF(AND(S1776&lt;0.69,P1776&lt;0.11,Q1776&gt;=0.26),"TRADE",IF(AND(S1776&lt;0.69,P1776&lt;0.46,P1776&gt;=0.11,R1776&lt;0.84),"TRADE","NO TRADE")))</f>
        <v>TRADE</v>
      </c>
      <c r="I1776" s="1">
        <f>IF((C1777-B1777)&gt;500,1,0)</f>
        <v>1</v>
      </c>
      <c r="J1776" s="1">
        <f>STDEV(E1772:E1776)</f>
        <v>1884.3149152941501</v>
      </c>
      <c r="K1776" s="1">
        <f>STDEV(E1769:E1776)</f>
        <v>3060.152050377329</v>
      </c>
      <c r="L1776" s="1">
        <f>IFERROR((E1776-D1776)/(C1776-D1776),0)</f>
        <v>0.23898781630740393</v>
      </c>
      <c r="M1776" s="1">
        <f>D1776/E1776-1</f>
        <v>-5.1932711498513529E-3</v>
      </c>
      <c r="N1776" s="1">
        <f>SUM(L1767:L1776)</f>
        <v>6.4284494899802356</v>
      </c>
      <c r="O1776" s="1">
        <f>SUM(M1767:M1776)</f>
        <v>-0.21953919037992575</v>
      </c>
      <c r="P1776" s="1">
        <f>(J1776-$P$2)/($P$1-$P$2)</f>
        <v>0.5433572058726579</v>
      </c>
      <c r="Q1776" s="1">
        <f>(K1776-Q$2)/(Q$1-Q$2)</f>
        <v>0.82095476862677408</v>
      </c>
      <c r="R1776" s="1">
        <f>IFERROR((N1776-R$2)/(R$1-R$2),0)</f>
        <v>0.70398917208179912</v>
      </c>
      <c r="S1776" s="1">
        <f>IFERROR((O1776-S$2)/(S$1-S$2),0)</f>
        <v>0.15741320876787704</v>
      </c>
    </row>
    <row r="1777" spans="1:19" x14ac:dyDescent="0.25">
      <c r="A1777" s="2">
        <v>42438</v>
      </c>
      <c r="B1777" s="1">
        <v>49102</v>
      </c>
      <c r="C1777" s="1">
        <v>50001</v>
      </c>
      <c r="D1777" s="1">
        <v>48623</v>
      </c>
      <c r="E1777" s="1">
        <v>48665</v>
      </c>
      <c r="F1777" s="1">
        <f>IF((C1778-B1778)&gt;500,500,(E1778-B1778))</f>
        <v>500</v>
      </c>
      <c r="G1777" s="1">
        <f>(E1778-B1778)</f>
        <v>904</v>
      </c>
      <c r="H1777" s="1" t="str">
        <f>IF(AND(S1777&lt;0.69,P1777&gt;=0.46),"TRADE",IF(AND(S1777&lt;0.69,P1777&lt;0.11,Q1777&gt;=0.26),"TRADE",IF(AND(S1777&lt;0.69,P1777&lt;0.46,P1777&gt;=0.11,R1777&lt;0.84),"TRADE","NO TRADE")))</f>
        <v>TRADE</v>
      </c>
      <c r="I1777" s="1">
        <f>IF((C1778-B1778)&gt;500,1,0)</f>
        <v>1</v>
      </c>
      <c r="J1777" s="1">
        <f>STDEV(E1773:E1777)</f>
        <v>847.27250634019765</v>
      </c>
      <c r="K1777" s="1">
        <f>STDEV(E1770:E1777)</f>
        <v>2589.2949398850424</v>
      </c>
      <c r="L1777" s="1">
        <f>IFERROR((E1777-D1777)/(C1777-D1777),0)</f>
        <v>3.0478955007256895E-2</v>
      </c>
      <c r="M1777" s="1">
        <f>D1777/E1777-1</f>
        <v>-8.6304325490593747E-4</v>
      </c>
      <c r="N1777" s="1">
        <f>SUM(L1768:L1777)</f>
        <v>5.7917528724684084</v>
      </c>
      <c r="O1777" s="1">
        <f>SUM(M1768:M1777)</f>
        <v>-0.19963473927817255</v>
      </c>
      <c r="P1777" s="1">
        <f>(J1777-$P$2)/($P$1-$P$2)</f>
        <v>0.23364202347610477</v>
      </c>
      <c r="Q1777" s="1">
        <f>(K1777-Q$2)/(Q$1-Q$2)</f>
        <v>0.68851026664619641</v>
      </c>
      <c r="R1777" s="1">
        <f>IFERROR((N1777-R$2)/(R$1-R$2),0)</f>
        <v>0.60446585603666247</v>
      </c>
      <c r="S1777" s="1">
        <f>IFERROR((O1777-S$2)/(S$1-S$2),0)</f>
        <v>0.24374787351409585</v>
      </c>
    </row>
    <row r="1778" spans="1:19" x14ac:dyDescent="0.25">
      <c r="A1778" s="2">
        <v>42439</v>
      </c>
      <c r="B1778" s="1">
        <v>48667</v>
      </c>
      <c r="C1778" s="1">
        <v>49974</v>
      </c>
      <c r="D1778" s="1">
        <v>47922</v>
      </c>
      <c r="E1778" s="1">
        <v>49571</v>
      </c>
      <c r="F1778" s="1">
        <f>IF((C1779-B1779)&gt;500,500,(E1779-B1779))</f>
        <v>65</v>
      </c>
      <c r="G1778" s="1">
        <f>(E1779-B1779)</f>
        <v>65</v>
      </c>
      <c r="H1778" s="1" t="str">
        <f>IF(AND(S1778&lt;0.69,P1778&gt;=0.46),"TRADE",IF(AND(S1778&lt;0.69,P1778&lt;0.11,Q1778&gt;=0.26),"TRADE",IF(AND(S1778&lt;0.69,P1778&lt;0.46,P1778&gt;=0.11,R1778&lt;0.84),"TRADE","NO TRADE")))</f>
        <v>TRADE</v>
      </c>
      <c r="I1778" s="1">
        <f>IF((C1779-B1779)&gt;500,1,0)</f>
        <v>0</v>
      </c>
      <c r="J1778" s="1">
        <f>STDEV(E1774:E1778)</f>
        <v>326.68746532427599</v>
      </c>
      <c r="K1778" s="1">
        <f>STDEV(E1771:E1778)</f>
        <v>2125.8477930665013</v>
      </c>
      <c r="L1778" s="1">
        <f>IFERROR((E1778-D1778)/(C1778-D1778),0)</f>
        <v>0.8036062378167641</v>
      </c>
      <c r="M1778" s="1">
        <f>D1778/E1778-1</f>
        <v>-3.3265417280264664E-2</v>
      </c>
      <c r="N1778" s="1">
        <f>SUM(L1769:L1778)</f>
        <v>6.091404308025286</v>
      </c>
      <c r="O1778" s="1">
        <f>SUM(M1769:M1778)</f>
        <v>-0.22225271576393757</v>
      </c>
      <c r="P1778" s="1">
        <f>(J1778-$P$2)/($P$1-$P$2)</f>
        <v>7.8168062585926304E-2</v>
      </c>
      <c r="Q1778" s="1">
        <f>(K1778-Q$2)/(Q$1-Q$2)</f>
        <v>0.55815006779409293</v>
      </c>
      <c r="R1778" s="1">
        <f>IFERROR((N1778-R$2)/(R$1-R$2),0)</f>
        <v>0.65130496858111075</v>
      </c>
      <c r="S1778" s="1">
        <f>IFERROR((O1778-S$2)/(S$1-S$2),0)</f>
        <v>0.14564341400632341</v>
      </c>
    </row>
    <row r="1779" spans="1:19" x14ac:dyDescent="0.25">
      <c r="A1779" s="2">
        <v>42440</v>
      </c>
      <c r="B1779" s="1">
        <v>49574</v>
      </c>
      <c r="C1779" s="1">
        <v>50038</v>
      </c>
      <c r="D1779" s="1">
        <v>49156</v>
      </c>
      <c r="E1779" s="1">
        <v>49639</v>
      </c>
      <c r="F1779" s="1">
        <f>IF((C1780-B1780)&gt;500,500,(E1780-B1780))</f>
        <v>500</v>
      </c>
      <c r="G1779" s="1">
        <f>(E1780-B1780)</f>
        <v>-772</v>
      </c>
      <c r="H1779" s="1" t="str">
        <f>IF(AND(S1779&lt;0.69,P1779&gt;=0.46),"TRADE",IF(AND(S1779&lt;0.69,P1779&lt;0.11,Q1779&gt;=0.26),"TRADE",IF(AND(S1779&lt;0.69,P1779&lt;0.46,P1779&gt;=0.11,R1779&lt;0.84),"TRADE","NO TRADE")))</f>
        <v>TRADE</v>
      </c>
      <c r="I1779" s="1">
        <f>IF((C1780-B1780)&gt;500,1,0)</f>
        <v>1</v>
      </c>
      <c r="J1779" s="1">
        <f>STDEV(E1775:E1779)</f>
        <v>393.17972989461191</v>
      </c>
      <c r="K1779" s="1">
        <f>STDEV(E1772:E1779)</f>
        <v>1621.5303838393797</v>
      </c>
      <c r="L1779" s="1">
        <f>IFERROR((E1779-D1779)/(C1779-D1779),0)</f>
        <v>0.54761904761904767</v>
      </c>
      <c r="M1779" s="1">
        <f>D1779/E1779-1</f>
        <v>-9.7302524224903708E-3</v>
      </c>
      <c r="N1779" s="1">
        <f>SUM(L1770:L1779)</f>
        <v>6.4757580495218843</v>
      </c>
      <c r="O1779" s="1">
        <f>SUM(M1770:M1779)</f>
        <v>-0.22775148692756231</v>
      </c>
      <c r="P1779" s="1">
        <f>(J1779-$P$2)/($P$1-$P$2)</f>
        <v>9.8026135574603726E-2</v>
      </c>
      <c r="Q1779" s="1">
        <f>(K1779-Q$2)/(Q$1-Q$2)</f>
        <v>0.41629372408211773</v>
      </c>
      <c r="R1779" s="1">
        <f>IFERROR((N1779-R$2)/(R$1-R$2),0)</f>
        <v>0.71138406722244463</v>
      </c>
      <c r="S1779" s="1">
        <f>IFERROR((O1779-S$2)/(S$1-S$2),0)</f>
        <v>0.12179274048104835</v>
      </c>
    </row>
    <row r="1780" spans="1:19" x14ac:dyDescent="0.25">
      <c r="A1780" s="2">
        <v>42443</v>
      </c>
      <c r="B1780" s="1">
        <v>49639</v>
      </c>
      <c r="C1780" s="1">
        <v>50166</v>
      </c>
      <c r="D1780" s="1">
        <v>48757</v>
      </c>
      <c r="E1780" s="1">
        <v>48867</v>
      </c>
      <c r="F1780" s="1">
        <f>IF((C1781-B1781)&gt;500,500,(E1781-B1781))</f>
        <v>-1736</v>
      </c>
      <c r="G1780" s="1">
        <f>(E1781-B1781)</f>
        <v>-1736</v>
      </c>
      <c r="H1780" s="1" t="str">
        <f>IF(AND(S1780&lt;0.69,P1780&gt;=0.46),"TRADE",IF(AND(S1780&lt;0.69,P1780&lt;0.11,Q1780&gt;=0.26),"TRADE",IF(AND(S1780&lt;0.69,P1780&lt;0.46,P1780&gt;=0.11,R1780&lt;0.84),"TRADE","NO TRADE")))</f>
        <v>NO TRADE</v>
      </c>
      <c r="I1780" s="1">
        <f>IF((C1781-B1781)&gt;500,1,0)</f>
        <v>0</v>
      </c>
      <c r="J1780" s="1">
        <f>STDEV(E1776:E1780)</f>
        <v>427.84716897509094</v>
      </c>
      <c r="K1780" s="1">
        <f>STDEV(E1773:E1780)</f>
        <v>770.69004330998257</v>
      </c>
      <c r="L1780" s="1">
        <f>IFERROR((E1780-D1780)/(C1780-D1780),0)</f>
        <v>7.8069552874378986E-2</v>
      </c>
      <c r="M1780" s="1">
        <f>D1780/E1780-1</f>
        <v>-2.2510078376000164E-3</v>
      </c>
      <c r="N1780" s="1">
        <f>SUM(L1771:L1780)</f>
        <v>5.7319569008831959</v>
      </c>
      <c r="O1780" s="1">
        <f>SUM(M1771:M1780)</f>
        <v>-0.20207801937141556</v>
      </c>
      <c r="P1780" s="1">
        <f>(J1780-$P$2)/($P$1-$P$2)</f>
        <v>0.10837964872442971</v>
      </c>
      <c r="Q1780" s="1">
        <f>(K1780-Q$2)/(Q$1-Q$2)</f>
        <v>0.17696607530012662</v>
      </c>
      <c r="R1780" s="1">
        <f>IFERROR((N1780-R$2)/(R$1-R$2),0)</f>
        <v>0.59511902865511046</v>
      </c>
      <c r="S1780" s="1">
        <f>IFERROR((O1780-S$2)/(S$1-S$2),0)</f>
        <v>0.23315025559170732</v>
      </c>
    </row>
    <row r="1781" spans="1:19" x14ac:dyDescent="0.25">
      <c r="A1781" s="2">
        <v>42444</v>
      </c>
      <c r="B1781" s="1">
        <v>48866</v>
      </c>
      <c r="C1781" s="1">
        <v>48866</v>
      </c>
      <c r="D1781" s="1">
        <v>46684</v>
      </c>
      <c r="E1781" s="1">
        <v>47130</v>
      </c>
      <c r="F1781" s="1">
        <f>IF((C1782-B1782)&gt;500,500,(E1782-B1782))</f>
        <v>500</v>
      </c>
      <c r="G1781" s="1">
        <f>(E1782-B1782)</f>
        <v>633</v>
      </c>
      <c r="H1781" s="1" t="str">
        <f>IF(AND(S1781&lt;0.69,P1781&gt;=0.46),"TRADE",IF(AND(S1781&lt;0.69,P1781&lt;0.11,Q1781&gt;=0.26),"TRADE",IF(AND(S1781&lt;0.69,P1781&lt;0.46,P1781&gt;=0.11,R1781&lt;0.84),"TRADE","NO TRADE")))</f>
        <v>TRADE</v>
      </c>
      <c r="I1781" s="1">
        <f>IF((C1782-B1782)&gt;500,1,0)</f>
        <v>1</v>
      </c>
      <c r="J1781" s="1">
        <f>STDEV(E1777:E1781)</f>
        <v>1013.2496237354347</v>
      </c>
      <c r="K1781" s="1">
        <f>STDEV(E1774:E1781)</f>
        <v>790.92557668667087</v>
      </c>
      <c r="L1781" s="1">
        <f>IFERROR((E1781-D1781)/(C1781-D1781),0)</f>
        <v>0.20439963336388633</v>
      </c>
      <c r="M1781" s="1">
        <f>D1781/E1781-1</f>
        <v>-9.4631869297687743E-3</v>
      </c>
      <c r="N1781" s="1">
        <f>SUM(L1772:L1781)</f>
        <v>4.9789250768156252</v>
      </c>
      <c r="O1781" s="1">
        <f>SUM(M1772:M1781)</f>
        <v>-0.18146550710350517</v>
      </c>
      <c r="P1781" s="1">
        <f>(J1781-$P$2)/($P$1-$P$2)</f>
        <v>0.28321148441991706</v>
      </c>
      <c r="Q1781" s="1">
        <f>(K1781-Q$2)/(Q$1-Q$2)</f>
        <v>0.18265800408417918</v>
      </c>
      <c r="R1781" s="1">
        <f>IFERROR((N1781-R$2)/(R$1-R$2),0)</f>
        <v>0.477411124831779</v>
      </c>
      <c r="S1781" s="1">
        <f>IFERROR((O1781-S$2)/(S$1-S$2),0)</f>
        <v>0.32255610391829687</v>
      </c>
    </row>
    <row r="1782" spans="1:19" x14ac:dyDescent="0.25">
      <c r="A1782" s="2">
        <v>42445</v>
      </c>
      <c r="B1782" s="1">
        <v>47130</v>
      </c>
      <c r="C1782" s="1">
        <v>47814</v>
      </c>
      <c r="D1782" s="1">
        <v>46521</v>
      </c>
      <c r="E1782" s="1">
        <v>47763</v>
      </c>
      <c r="F1782" s="1">
        <f>IF((C1783-B1783)&gt;500,500,(E1783-B1783))</f>
        <v>500</v>
      </c>
      <c r="G1782" s="1">
        <f>(E1783-B1783)</f>
        <v>3144</v>
      </c>
      <c r="H1782" s="1" t="str">
        <f>IF(AND(S1782&lt;0.69,P1782&gt;=0.46),"TRADE",IF(AND(S1782&lt;0.69,P1782&lt;0.11,Q1782&gt;=0.26),"TRADE",IF(AND(S1782&lt;0.69,P1782&lt;0.46,P1782&gt;=0.11,R1782&lt;0.84),"TRADE","NO TRADE")))</f>
        <v>TRADE</v>
      </c>
      <c r="I1782" s="1">
        <f>IF((C1783-B1783)&gt;500,1,0)</f>
        <v>1</v>
      </c>
      <c r="J1782" s="1">
        <f>STDEV(E1778:E1782)</f>
        <v>1112.9847258610516</v>
      </c>
      <c r="K1782" s="1">
        <f>STDEV(E1775:E1782)</f>
        <v>882.66875157105233</v>
      </c>
      <c r="L1782" s="1">
        <f>IFERROR((E1782-D1782)/(C1782-D1782),0)</f>
        <v>0.96055684454756385</v>
      </c>
      <c r="M1782" s="1">
        <f>D1782/E1782-1</f>
        <v>-2.6003391746749593E-2</v>
      </c>
      <c r="N1782" s="1">
        <f>SUM(L1773:L1782)</f>
        <v>5.0182910281933113</v>
      </c>
      <c r="O1782" s="1">
        <f>SUM(M1773:M1782)</f>
        <v>-0.18403540142303898</v>
      </c>
      <c r="P1782" s="1">
        <f>(J1782-$P$2)/($P$1-$P$2)</f>
        <v>0.31299760992401482</v>
      </c>
      <c r="Q1782" s="1">
        <f>(K1782-Q$2)/(Q$1-Q$2)</f>
        <v>0.20846387774928121</v>
      </c>
      <c r="R1782" s="1">
        <f>IFERROR((N1782-R$2)/(R$1-R$2),0)</f>
        <v>0.48356449507534899</v>
      </c>
      <c r="S1782" s="1">
        <f>IFERROR((O1782-S$2)/(S$1-S$2),0)</f>
        <v>0.31140930246288673</v>
      </c>
    </row>
    <row r="1783" spans="1:19" x14ac:dyDescent="0.25">
      <c r="A1783" s="2">
        <v>42446</v>
      </c>
      <c r="B1783" s="1">
        <v>47770</v>
      </c>
      <c r="C1783" s="1">
        <v>51268</v>
      </c>
      <c r="D1783" s="1">
        <v>47770</v>
      </c>
      <c r="E1783" s="1">
        <v>50914</v>
      </c>
      <c r="F1783" s="1">
        <f>IF((C1784-B1784)&gt;500,500,(E1784-B1784))</f>
        <v>-100</v>
      </c>
      <c r="G1783" s="1">
        <f>(E1784-B1784)</f>
        <v>-100</v>
      </c>
      <c r="H1783" s="1" t="str">
        <f>IF(AND(S1783&lt;0.69,P1783&gt;=0.46),"TRADE",IF(AND(S1783&lt;0.69,P1783&lt;0.11,Q1783&gt;=0.26),"TRADE",IF(AND(S1783&lt;0.69,P1783&lt;0.46,P1783&gt;=0.11,R1783&lt;0.84),"TRADE","NO TRADE")))</f>
        <v>TRADE</v>
      </c>
      <c r="I1783" s="1">
        <f>IF((C1784-B1784)&gt;500,1,0)</f>
        <v>0</v>
      </c>
      <c r="J1783" s="1">
        <f>STDEV(E1779:E1783)</f>
        <v>1501.8389727264371</v>
      </c>
      <c r="K1783" s="1">
        <f>STDEV(E1776:E1783)</f>
        <v>1168.0215185762388</v>
      </c>
      <c r="L1783" s="1">
        <f>IFERROR((E1783-D1783)/(C1783-D1783),0)</f>
        <v>0.89879931389365353</v>
      </c>
      <c r="M1783" s="1">
        <f>D1783/E1783-1</f>
        <v>-6.1751188278273195E-2</v>
      </c>
      <c r="N1783" s="1">
        <f>SUM(L1774:L1783)</f>
        <v>4.9906256956223194</v>
      </c>
      <c r="O1783" s="1">
        <f>SUM(M1774:M1783)</f>
        <v>-0.19719887542165204</v>
      </c>
      <c r="P1783" s="1">
        <f>(J1783-$P$2)/($P$1-$P$2)</f>
        <v>0.4291298557740828</v>
      </c>
      <c r="Q1783" s="1">
        <f>(K1783-Q$2)/(Q$1-Q$2)</f>
        <v>0.28872900335239315</v>
      </c>
      <c r="R1783" s="1">
        <f>IFERROR((N1783-R$2)/(R$1-R$2),0)</f>
        <v>0.47924007185520284</v>
      </c>
      <c r="S1783" s="1">
        <f>IFERROR((O1783-S$2)/(S$1-S$2),0)</f>
        <v>0.25431332384201805</v>
      </c>
    </row>
    <row r="1784" spans="1:19" x14ac:dyDescent="0.25">
      <c r="A1784" s="2">
        <v>42447</v>
      </c>
      <c r="B1784" s="1">
        <v>50915</v>
      </c>
      <c r="C1784" s="1">
        <v>51308</v>
      </c>
      <c r="D1784" s="1">
        <v>50202</v>
      </c>
      <c r="E1784" s="1">
        <v>50815</v>
      </c>
      <c r="F1784" s="1">
        <f>IF((C1785-B1785)&gt;500,500,(E1785-B1785))</f>
        <v>500</v>
      </c>
      <c r="G1784" s="1">
        <f>(E1785-B1785)</f>
        <v>356</v>
      </c>
      <c r="H1784" s="1" t="str">
        <f>IF(AND(S1784&lt;0.69,P1784&gt;=0.46),"TRADE",IF(AND(S1784&lt;0.69,P1784&lt;0.11,Q1784&gt;=0.26),"TRADE",IF(AND(S1784&lt;0.69,P1784&lt;0.46,P1784&gt;=0.11,R1784&lt;0.84),"TRADE","NO TRADE")))</f>
        <v>TRADE</v>
      </c>
      <c r="I1784" s="1">
        <f>IF((C1785-B1785)&gt;500,1,0)</f>
        <v>1</v>
      </c>
      <c r="J1784" s="1">
        <f>STDEV(E1780:E1784)</f>
        <v>1728.7679717070189</v>
      </c>
      <c r="K1784" s="1">
        <f>STDEV(E1777:E1784)</f>
        <v>1342.5138466963492</v>
      </c>
      <c r="L1784" s="1">
        <f>IFERROR((E1784-D1784)/(C1784-D1784),0)</f>
        <v>0.55424954792043402</v>
      </c>
      <c r="M1784" s="1">
        <f>D1784/E1784-1</f>
        <v>-1.2063367116009083E-2</v>
      </c>
      <c r="N1784" s="1">
        <f>SUM(L1775:L1784)</f>
        <v>4.8766773636840952</v>
      </c>
      <c r="O1784" s="1">
        <f>SUM(M1775:M1784)</f>
        <v>-0.17073723489785264</v>
      </c>
      <c r="P1784" s="1">
        <f>(J1784-$P$2)/($P$1-$P$2)</f>
        <v>0.49690274114839628</v>
      </c>
      <c r="Q1784" s="1">
        <f>(K1784-Q$2)/(Q$1-Q$2)</f>
        <v>0.33781087762447803</v>
      </c>
      <c r="R1784" s="1">
        <f>IFERROR((N1784-R$2)/(R$1-R$2),0)</f>
        <v>0.46142858120111069</v>
      </c>
      <c r="S1784" s="1">
        <f>IFERROR((O1784-S$2)/(S$1-S$2),0)</f>
        <v>0.36908950388226808</v>
      </c>
    </row>
    <row r="1785" spans="1:19" x14ac:dyDescent="0.25">
      <c r="A1785" s="2">
        <v>42450</v>
      </c>
      <c r="B1785" s="1">
        <v>50816</v>
      </c>
      <c r="C1785" s="1">
        <v>51370</v>
      </c>
      <c r="D1785" s="1">
        <v>50765</v>
      </c>
      <c r="E1785" s="1">
        <v>51172</v>
      </c>
      <c r="F1785" s="1">
        <f>IF((C1786-B1786)&gt;500,500,(E1786-B1786))</f>
        <v>-160</v>
      </c>
      <c r="G1785" s="1">
        <f>(E1786-B1786)</f>
        <v>-160</v>
      </c>
      <c r="H1785" s="1" t="str">
        <f>IF(AND(S1785&lt;0.69,P1785&gt;=0.46),"TRADE",IF(AND(S1785&lt;0.69,P1785&lt;0.11,Q1785&gt;=0.26),"TRADE",IF(AND(S1785&lt;0.69,P1785&lt;0.46,P1785&gt;=0.11,R1785&lt;0.84),"TRADE","NO TRADE")))</f>
        <v>TRADE</v>
      </c>
      <c r="I1785" s="1">
        <f>IF((C1786-B1786)&gt;500,1,0)</f>
        <v>0</v>
      </c>
      <c r="J1785" s="1">
        <f>STDEV(E1781:E1785)</f>
        <v>1945.5710472763517</v>
      </c>
      <c r="K1785" s="1">
        <f>STDEV(E1778:E1785)</f>
        <v>1491.9424000275615</v>
      </c>
      <c r="L1785" s="1">
        <f>IFERROR((E1785-D1785)/(C1785-D1785),0)</f>
        <v>0.67272727272727273</v>
      </c>
      <c r="M1785" s="1">
        <f>D1785/E1785-1</f>
        <v>-7.9535683576955618E-3</v>
      </c>
      <c r="N1785" s="1">
        <f>SUM(L1776:L1785)</f>
        <v>4.9894942220776626</v>
      </c>
      <c r="O1785" s="1">
        <f>SUM(M1776:M1785)</f>
        <v>-0.16853769437360855</v>
      </c>
      <c r="P1785" s="1">
        <f>(J1785-$P$2)/($P$1-$P$2)</f>
        <v>0.56165149540794468</v>
      </c>
      <c r="Q1785" s="1">
        <f>(K1785-Q$2)/(Q$1-Q$2)</f>
        <v>0.37984271676765013</v>
      </c>
      <c r="R1785" s="1">
        <f>IFERROR((N1785-R$2)/(R$1-R$2),0)</f>
        <v>0.47906320897249799</v>
      </c>
      <c r="S1785" s="1">
        <f>IFERROR((O1785-S$2)/(S$1-S$2),0)</f>
        <v>0.37862991234596138</v>
      </c>
    </row>
    <row r="1786" spans="1:19" x14ac:dyDescent="0.25">
      <c r="A1786" s="2">
        <v>42451</v>
      </c>
      <c r="B1786" s="1">
        <v>51170</v>
      </c>
      <c r="C1786" s="1">
        <v>51215</v>
      </c>
      <c r="D1786" s="1">
        <v>50812</v>
      </c>
      <c r="E1786" s="1">
        <v>51010</v>
      </c>
      <c r="F1786" s="1">
        <f>IF((C1787-B1787)&gt;500,500,(E1787-B1787))</f>
        <v>-1315</v>
      </c>
      <c r="G1786" s="1">
        <f>(E1787-B1787)</f>
        <v>-1315</v>
      </c>
      <c r="H1786" s="1" t="str">
        <f>IF(AND(S1786&lt;0.69,P1786&gt;=0.46),"TRADE",IF(AND(S1786&lt;0.69,P1786&lt;0.11,Q1786&gt;=0.26),"TRADE",IF(AND(S1786&lt;0.69,P1786&lt;0.46,P1786&gt;=0.11,R1786&lt;0.84),"TRADE","NO TRADE")))</f>
        <v>TRADE</v>
      </c>
      <c r="I1786" s="1">
        <f>IF((C1787-B1787)&gt;500,1,0)</f>
        <v>0</v>
      </c>
      <c r="J1786" s="1">
        <f>STDEV(E1782:E1786)</f>
        <v>1443.6948084688813</v>
      </c>
      <c r="K1786" s="1">
        <f>STDEV(E1779:E1786)</f>
        <v>1587.6249782075649</v>
      </c>
      <c r="L1786" s="1">
        <f>IFERROR((E1786-D1786)/(C1786-D1786),0)</f>
        <v>0.49131513647642677</v>
      </c>
      <c r="M1786" s="1">
        <f>D1786/E1786-1</f>
        <v>-3.881591844736354E-3</v>
      </c>
      <c r="N1786" s="1">
        <f>SUM(L1777:L1786)</f>
        <v>5.2418215422466847</v>
      </c>
      <c r="O1786" s="1">
        <f>SUM(M1777:M1786)</f>
        <v>-0.16722601506849355</v>
      </c>
      <c r="P1786" s="1">
        <f>(J1786-$P$2)/($P$1-$P$2)</f>
        <v>0.41176496280264824</v>
      </c>
      <c r="Q1786" s="1">
        <f>(K1786-Q$2)/(Q$1-Q$2)</f>
        <v>0.40675668096799716</v>
      </c>
      <c r="R1786" s="1">
        <f>IFERROR((N1786-R$2)/(R$1-R$2),0)</f>
        <v>0.51850499481100609</v>
      </c>
      <c r="S1786" s="1">
        <f>IFERROR((O1786-S$2)/(S$1-S$2),0)</f>
        <v>0.38431926255626092</v>
      </c>
    </row>
    <row r="1787" spans="1:19" x14ac:dyDescent="0.25">
      <c r="A1787" s="2">
        <v>42452</v>
      </c>
      <c r="B1787" s="1">
        <v>51005</v>
      </c>
      <c r="C1787" s="1">
        <v>51005</v>
      </c>
      <c r="D1787" s="1">
        <v>49491</v>
      </c>
      <c r="E1787" s="1">
        <v>49690</v>
      </c>
      <c r="F1787" s="1">
        <f>IF((C1788-B1788)&gt;500,500,(E1788-B1788))</f>
        <v>-29</v>
      </c>
      <c r="G1787" s="1">
        <f>(E1788-B1788)</f>
        <v>-29</v>
      </c>
      <c r="H1787" s="1" t="str">
        <f>IF(AND(S1787&lt;0.69,P1787&gt;=0.46),"TRADE",IF(AND(S1787&lt;0.69,P1787&lt;0.11,Q1787&gt;=0.26),"TRADE",IF(AND(S1787&lt;0.69,P1787&lt;0.46,P1787&gt;=0.11,R1787&lt;0.84),"TRADE","NO TRADE")))</f>
        <v>TRADE</v>
      </c>
      <c r="I1787" s="1">
        <f>IF((C1788-B1788)&gt;500,1,0)</f>
        <v>0</v>
      </c>
      <c r="J1787" s="1">
        <f>STDEV(E1783:E1787)</f>
        <v>590.75477145766672</v>
      </c>
      <c r="K1787" s="1">
        <f>STDEV(E1780:E1787)</f>
        <v>1587.6137923221215</v>
      </c>
      <c r="L1787" s="1">
        <f>IFERROR((E1787-D1787)/(C1787-D1787),0)</f>
        <v>0.13143989431968295</v>
      </c>
      <c r="M1787" s="1">
        <f>D1787/E1787-1</f>
        <v>-4.0048299456630909E-3</v>
      </c>
      <c r="N1787" s="1">
        <f>SUM(L1778:L1787)</f>
        <v>5.3427824815591105</v>
      </c>
      <c r="O1787" s="1">
        <f>SUM(M1778:M1787)</f>
        <v>-0.1703678017592507</v>
      </c>
      <c r="P1787" s="1">
        <f>(J1787-$P$2)/($P$1-$P$2)</f>
        <v>0.15703239173767755</v>
      </c>
      <c r="Q1787" s="1">
        <f>(K1787-Q$2)/(Q$1-Q$2)</f>
        <v>0.40675353455904684</v>
      </c>
      <c r="R1787" s="1">
        <f>IFERROR((N1787-R$2)/(R$1-R$2),0)</f>
        <v>0.53428640026384366</v>
      </c>
      <c r="S1787" s="1">
        <f>IFERROR((O1787-S$2)/(S$1-S$2),0)</f>
        <v>0.37069190356685583</v>
      </c>
    </row>
    <row r="1788" spans="1:19" x14ac:dyDescent="0.25">
      <c r="A1788" s="2">
        <v>42453</v>
      </c>
      <c r="B1788" s="1">
        <v>49686</v>
      </c>
      <c r="C1788" s="1">
        <v>49686</v>
      </c>
      <c r="D1788" s="1">
        <v>48778</v>
      </c>
      <c r="E1788" s="1">
        <v>49657</v>
      </c>
      <c r="F1788" s="1">
        <f>IF((C1789-B1789)&gt;500,500,(E1789-B1789))</f>
        <v>500</v>
      </c>
      <c r="G1788" s="1">
        <f>(E1789-B1789)</f>
        <v>1151</v>
      </c>
      <c r="H1788" s="1" t="str">
        <f>IF(AND(S1788&lt;0.69,P1788&gt;=0.46),"TRADE",IF(AND(S1788&lt;0.69,P1788&lt;0.11,Q1788&gt;=0.26),"TRADE",IF(AND(S1788&lt;0.69,P1788&lt;0.46,P1788&gt;=0.11,R1788&lt;0.84),"TRADE","NO TRADE")))</f>
        <v>TRADE</v>
      </c>
      <c r="I1788" s="1">
        <f>IF((C1789-B1789)&gt;500,1,0)</f>
        <v>1</v>
      </c>
      <c r="J1788" s="1">
        <f>STDEV(E1784:E1788)</f>
        <v>737.01947057048642</v>
      </c>
      <c r="K1788" s="1">
        <f>STDEV(E1781:E1788)</f>
        <v>1554.7518348138854</v>
      </c>
      <c r="L1788" s="1">
        <f>IFERROR((E1788-D1788)/(C1788-D1788),0)</f>
        <v>0.9680616740088106</v>
      </c>
      <c r="M1788" s="1">
        <f>D1788/E1788-1</f>
        <v>-1.7701431822300995E-2</v>
      </c>
      <c r="N1788" s="1">
        <f>SUM(L1779:L1788)</f>
        <v>5.5072379177511568</v>
      </c>
      <c r="O1788" s="1">
        <f>SUM(M1779:M1788)</f>
        <v>-0.15480381630128703</v>
      </c>
      <c r="P1788" s="1">
        <f>(J1788-$P$2)/($P$1-$P$2)</f>
        <v>0.20071469206867143</v>
      </c>
      <c r="Q1788" s="1">
        <f>(K1788-Q$2)/(Q$1-Q$2)</f>
        <v>0.39750999655293118</v>
      </c>
      <c r="R1788" s="1">
        <f>IFERROR((N1788-R$2)/(R$1-R$2),0)</f>
        <v>0.55999275695134054</v>
      </c>
      <c r="S1788" s="1">
        <f>IFERROR((O1788-S$2)/(S$1-S$2),0)</f>
        <v>0.43819999307704399</v>
      </c>
    </row>
    <row r="1789" spans="1:19" x14ac:dyDescent="0.25">
      <c r="A1789" s="2">
        <v>42457</v>
      </c>
      <c r="B1789" s="1">
        <v>49687</v>
      </c>
      <c r="C1789" s="1">
        <v>51149</v>
      </c>
      <c r="D1789" s="1">
        <v>49687</v>
      </c>
      <c r="E1789" s="1">
        <v>50838</v>
      </c>
      <c r="F1789" s="1">
        <f>IF((C1790-B1790)&gt;500,500,(E1790-B1790))</f>
        <v>500</v>
      </c>
      <c r="G1789" s="1">
        <f>(E1790-B1790)</f>
        <v>316</v>
      </c>
      <c r="H1789" s="1" t="str">
        <f>IF(AND(S1789&lt;0.69,P1789&gt;=0.46),"TRADE",IF(AND(S1789&lt;0.69,P1789&lt;0.11,Q1789&gt;=0.26),"TRADE",IF(AND(S1789&lt;0.69,P1789&lt;0.46,P1789&gt;=0.11,R1789&lt;0.84),"TRADE","NO TRADE")))</f>
        <v>TRADE</v>
      </c>
      <c r="I1789" s="1">
        <f>IF((C1790-B1790)&gt;500,1,0)</f>
        <v>1</v>
      </c>
      <c r="J1789" s="1">
        <f>STDEV(E1785:E1789)</f>
        <v>739.78699637125271</v>
      </c>
      <c r="K1789" s="1">
        <f>STDEV(E1782:E1789)</f>
        <v>1157.6751255980978</v>
      </c>
      <c r="L1789" s="1">
        <f>IFERROR((E1789-D1789)/(C1789-D1789),0)</f>
        <v>0.78727770177838574</v>
      </c>
      <c r="M1789" s="1">
        <f>D1789/E1789-1</f>
        <v>-2.2640544474605617E-2</v>
      </c>
      <c r="N1789" s="1">
        <f>SUM(L1780:L1789)</f>
        <v>5.7468965719104954</v>
      </c>
      <c r="O1789" s="1">
        <f>SUM(M1780:M1789)</f>
        <v>-0.16771410835340228</v>
      </c>
      <c r="P1789" s="1">
        <f>(J1789-$P$2)/($P$1-$P$2)</f>
        <v>0.20154122023258336</v>
      </c>
      <c r="Q1789" s="1">
        <f>(K1789-Q$2)/(Q$1-Q$2)</f>
        <v>0.28581873007680741</v>
      </c>
      <c r="R1789" s="1">
        <f>IFERROR((N1789-R$2)/(R$1-R$2),0)</f>
        <v>0.59745427838059317</v>
      </c>
      <c r="S1789" s="1">
        <f>IFERROR((O1789-S$2)/(S$1-S$2),0)</f>
        <v>0.38220217980416415</v>
      </c>
    </row>
    <row r="1790" spans="1:19" x14ac:dyDescent="0.25">
      <c r="A1790" s="2">
        <v>42458</v>
      </c>
      <c r="B1790" s="1">
        <v>50839</v>
      </c>
      <c r="C1790" s="1">
        <v>51765</v>
      </c>
      <c r="D1790" s="1">
        <v>50387</v>
      </c>
      <c r="E1790" s="1">
        <v>51155</v>
      </c>
      <c r="F1790" s="1">
        <f>IF((C1791-B1791)&gt;500,500,(E1791-B1791))</f>
        <v>500</v>
      </c>
      <c r="G1790" s="1">
        <f>(E1791-B1791)</f>
        <v>94</v>
      </c>
      <c r="H1790" s="1" t="str">
        <f>IF(AND(S1790&lt;0.69,P1790&gt;=0.46),"TRADE",IF(AND(S1790&lt;0.69,P1790&lt;0.11,Q1790&gt;=0.26),"TRADE",IF(AND(S1790&lt;0.69,P1790&lt;0.46,P1790&gt;=0.11,R1790&lt;0.84),"TRADE","NO TRADE")))</f>
        <v>TRADE</v>
      </c>
      <c r="I1790" s="1">
        <f>IF((C1791-B1791)&gt;500,1,0)</f>
        <v>1</v>
      </c>
      <c r="J1790" s="1">
        <f>STDEV(E1786:E1790)</f>
        <v>735.8019434603309</v>
      </c>
      <c r="K1790" s="1">
        <f>STDEV(E1783:E1790)</f>
        <v>620.67910676244662</v>
      </c>
      <c r="L1790" s="1">
        <f>IFERROR((E1790-D1790)/(C1790-D1790),0)</f>
        <v>0.55732946298984032</v>
      </c>
      <c r="M1790" s="1">
        <f>D1790/E1790-1</f>
        <v>-1.5013195191085904E-2</v>
      </c>
      <c r="N1790" s="1">
        <f>SUM(L1781:L1790)</f>
        <v>6.2261564820259574</v>
      </c>
      <c r="O1790" s="1">
        <f>SUM(M1781:M1790)</f>
        <v>-0.18047629570688817</v>
      </c>
      <c r="P1790" s="1">
        <f>(J1790-$P$2)/($P$1-$P$2)</f>
        <v>0.20035107470091604</v>
      </c>
      <c r="Q1790" s="1">
        <f>(K1790-Q$2)/(Q$1-Q$2)</f>
        <v>0.13477042116227986</v>
      </c>
      <c r="R1790" s="1">
        <f>IFERROR((N1790-R$2)/(R$1-R$2),0)</f>
        <v>0.67236834921166511</v>
      </c>
      <c r="S1790" s="1">
        <f>IFERROR((O1790-S$2)/(S$1-S$2),0)</f>
        <v>0.3268467640250981</v>
      </c>
    </row>
    <row r="1791" spans="1:19" x14ac:dyDescent="0.25">
      <c r="A1791" s="2">
        <v>42459</v>
      </c>
      <c r="B1791" s="1">
        <v>51155</v>
      </c>
      <c r="C1791" s="1">
        <v>52262</v>
      </c>
      <c r="D1791" s="1">
        <v>50900</v>
      </c>
      <c r="E1791" s="1">
        <v>51249</v>
      </c>
      <c r="F1791" s="1">
        <f>IF((C1792-B1792)&gt;500,500,(E1792-B1792))</f>
        <v>-1193</v>
      </c>
      <c r="G1791" s="1">
        <f>(E1792-B1792)</f>
        <v>-1193</v>
      </c>
      <c r="H1791" s="1" t="str">
        <f>IF(AND(S1791&lt;0.69,P1791&gt;=0.46),"TRADE",IF(AND(S1791&lt;0.69,P1791&lt;0.11,Q1791&gt;=0.26),"TRADE",IF(AND(S1791&lt;0.69,P1791&lt;0.46,P1791&gt;=0.11,R1791&lt;0.84),"TRADE","NO TRADE")))</f>
        <v>TRADE</v>
      </c>
      <c r="I1791" s="1">
        <f>IF((C1792-B1792)&gt;500,1,0)</f>
        <v>0</v>
      </c>
      <c r="J1791" s="1">
        <f>STDEV(E1787:E1791)</f>
        <v>785.72177009422364</v>
      </c>
      <c r="K1791" s="1">
        <f>STDEV(E1784:E1791)</f>
        <v>651.09835772221959</v>
      </c>
      <c r="L1791" s="1">
        <f>IFERROR((E1791-D1791)/(C1791-D1791),0)</f>
        <v>0.25624082232011747</v>
      </c>
      <c r="M1791" s="1">
        <f>D1791/E1791-1</f>
        <v>-6.8098889734433676E-3</v>
      </c>
      <c r="N1791" s="1">
        <f>SUM(L1782:L1791)</f>
        <v>6.277997670982189</v>
      </c>
      <c r="O1791" s="1">
        <f>SUM(M1782:M1791)</f>
        <v>-0.17782299775056276</v>
      </c>
      <c r="P1791" s="1">
        <f>(J1791-$P$2)/($P$1-$P$2)</f>
        <v>0.21525974967662467</v>
      </c>
      <c r="Q1791" s="1">
        <f>(K1791-Q$2)/(Q$1-Q$2)</f>
        <v>0.14332686526010205</v>
      </c>
      <c r="R1791" s="1">
        <f>IFERROR((N1791-R$2)/(R$1-R$2),0)</f>
        <v>0.68047174868127325</v>
      </c>
      <c r="S1791" s="1">
        <f>IFERROR((O1791-S$2)/(S$1-S$2),0)</f>
        <v>0.33835532501782023</v>
      </c>
    </row>
    <row r="1792" spans="1:19" x14ac:dyDescent="0.25">
      <c r="A1792" s="2">
        <v>42460</v>
      </c>
      <c r="B1792" s="1">
        <v>51248</v>
      </c>
      <c r="C1792" s="1">
        <v>51248</v>
      </c>
      <c r="D1792" s="1">
        <v>49642</v>
      </c>
      <c r="E1792" s="1">
        <v>50055</v>
      </c>
      <c r="F1792" s="1">
        <f>IF((C1793-B1793)&gt;500,500,(E1793-B1793))</f>
        <v>500</v>
      </c>
      <c r="G1792" s="1">
        <f>(E1793-B1793)</f>
        <v>508</v>
      </c>
      <c r="H1792" s="1" t="str">
        <f>IF(AND(S1792&lt;0.69,P1792&gt;=0.46),"TRADE",IF(AND(S1792&lt;0.69,P1792&lt;0.11,Q1792&gt;=0.26),"TRADE",IF(AND(S1792&lt;0.69,P1792&lt;0.46,P1792&gt;=0.11,R1792&lt;0.84),"TRADE","NO TRADE")))</f>
        <v>TRADE</v>
      </c>
      <c r="I1792" s="1">
        <f>IF((C1793-B1793)&gt;500,1,0)</f>
        <v>1</v>
      </c>
      <c r="J1792" s="1">
        <f>STDEV(E1788:E1792)</f>
        <v>702.08988028599299</v>
      </c>
      <c r="K1792" s="1">
        <f>STDEV(E1785:E1792)</f>
        <v>686.13237998009015</v>
      </c>
      <c r="L1792" s="1">
        <f>IFERROR((E1792-D1792)/(C1792-D1792),0)</f>
        <v>0.25716064757160645</v>
      </c>
      <c r="M1792" s="1">
        <f>D1792/E1792-1</f>
        <v>-8.2509239836180415E-3</v>
      </c>
      <c r="N1792" s="1">
        <f>SUM(L1783:L1792)</f>
        <v>5.574601474006232</v>
      </c>
      <c r="O1792" s="1">
        <f>SUM(M1783:M1792)</f>
        <v>-0.16007052998743121</v>
      </c>
      <c r="P1792" s="1">
        <f>(J1792-$P$2)/($P$1-$P$2)</f>
        <v>0.19028288683814965</v>
      </c>
      <c r="Q1792" s="1">
        <f>(K1792-Q$2)/(Q$1-Q$2)</f>
        <v>0.15318137000670956</v>
      </c>
      <c r="R1792" s="1">
        <f>IFERROR((N1792-R$2)/(R$1-R$2),0)</f>
        <v>0.5705224885608754</v>
      </c>
      <c r="S1792" s="1">
        <f>IFERROR((O1792-S$2)/(S$1-S$2),0)</f>
        <v>0.41535585846197143</v>
      </c>
    </row>
    <row r="1793" spans="1:19" x14ac:dyDescent="0.25">
      <c r="A1793" s="2">
        <v>42461</v>
      </c>
      <c r="B1793" s="1">
        <v>50054</v>
      </c>
      <c r="C1793" s="1">
        <v>50768</v>
      </c>
      <c r="D1793" s="1">
        <v>49361</v>
      </c>
      <c r="E1793" s="1">
        <v>50562</v>
      </c>
      <c r="F1793" s="1">
        <f>IF((C1794-B1794)&gt;500,500,(E1794-B1794))</f>
        <v>-1776</v>
      </c>
      <c r="G1793" s="1">
        <f>(E1794-B1794)</f>
        <v>-1776</v>
      </c>
      <c r="H1793" s="1" t="str">
        <f>IF(AND(S1793&lt;0.69,P1793&gt;=0.46),"TRADE",IF(AND(S1793&lt;0.69,P1793&lt;0.11,Q1793&gt;=0.26),"TRADE",IF(AND(S1793&lt;0.69,P1793&lt;0.46,P1793&gt;=0.11,R1793&lt;0.84),"TRADE","NO TRADE")))</f>
        <v>TRADE</v>
      </c>
      <c r="I1793" s="1">
        <f>IF((C1794-B1794)&gt;500,1,0)</f>
        <v>0</v>
      </c>
      <c r="J1793" s="1">
        <f>STDEV(E1789:E1793)</f>
        <v>483.93253662055002</v>
      </c>
      <c r="K1793" s="1">
        <f>STDEV(E1786:E1793)</f>
        <v>646.65689732434066</v>
      </c>
      <c r="L1793" s="1">
        <f>IFERROR((E1793-D1793)/(C1793-D1793),0)</f>
        <v>0.85358919687277901</v>
      </c>
      <c r="M1793" s="1">
        <f>D1793/E1793-1</f>
        <v>-2.3753016099046675E-2</v>
      </c>
      <c r="N1793" s="1">
        <f>SUM(L1784:L1793)</f>
        <v>5.5293913569853563</v>
      </c>
      <c r="O1793" s="1">
        <f>SUM(M1784:M1793)</f>
        <v>-0.12207235780820469</v>
      </c>
      <c r="P1793" s="1">
        <f>(J1793-$P$2)/($P$1-$P$2)</f>
        <v>0.12512967719010493</v>
      </c>
      <c r="Q1793" s="1">
        <f>(K1793-Q$2)/(Q$1-Q$2)</f>
        <v>0.14207755416899734</v>
      </c>
      <c r="R1793" s="1">
        <f>IFERROR((N1793-R$2)/(R$1-R$2),0)</f>
        <v>0.56345560514897686</v>
      </c>
      <c r="S1793" s="1">
        <f>IFERROR((O1793-S$2)/(S$1-S$2),0)</f>
        <v>0.5801712276119233</v>
      </c>
    </row>
    <row r="1794" spans="1:19" x14ac:dyDescent="0.25">
      <c r="A1794" s="2">
        <v>42464</v>
      </c>
      <c r="B1794" s="1">
        <v>50556</v>
      </c>
      <c r="C1794" s="1">
        <v>50556</v>
      </c>
      <c r="D1794" s="1">
        <v>48600</v>
      </c>
      <c r="E1794" s="1">
        <v>48780</v>
      </c>
      <c r="F1794" s="1">
        <f>IF((C1795-B1795)&gt;500,500,(E1795-B1795))</f>
        <v>500</v>
      </c>
      <c r="G1794" s="1">
        <f>(E1795-B1795)</f>
        <v>276</v>
      </c>
      <c r="H1794" s="1" t="str">
        <f>IF(AND(S1794&lt;0.69,P1794&gt;=0.46),"TRADE",IF(AND(S1794&lt;0.69,P1794&lt;0.11,Q1794&gt;=0.26),"TRADE",IF(AND(S1794&lt;0.69,P1794&lt;0.46,P1794&gt;=0.11,R1794&lt;0.84),"TRADE","NO TRADE")))</f>
        <v>TRADE</v>
      </c>
      <c r="I1794" s="1">
        <f>IF((C1795-B1795)&gt;500,1,0)</f>
        <v>1</v>
      </c>
      <c r="J1794" s="1">
        <f>STDEV(E1790:E1794)</f>
        <v>1006.5503961551055</v>
      </c>
      <c r="K1794" s="1">
        <f>STDEV(E1787:E1794)</f>
        <v>855.59198386680953</v>
      </c>
      <c r="L1794" s="1">
        <f>IFERROR((E1794-D1794)/(C1794-D1794),0)</f>
        <v>9.202453987730061E-2</v>
      </c>
      <c r="M1794" s="1">
        <f>D1794/E1794-1</f>
        <v>-3.6900369003689537E-3</v>
      </c>
      <c r="N1794" s="1">
        <f>SUM(L1785:L1794)</f>
        <v>5.067166348942223</v>
      </c>
      <c r="O1794" s="1">
        <f>SUM(M1785:M1794)</f>
        <v>-0.11369902759256456</v>
      </c>
      <c r="P1794" s="1">
        <f>(J1794-$P$2)/($P$1-$P$2)</f>
        <v>0.28121074416663222</v>
      </c>
      <c r="Q1794" s="1">
        <f>(K1794-Q$2)/(Q$1-Q$2)</f>
        <v>0.20084762021823777</v>
      </c>
      <c r="R1794" s="1">
        <f>IFERROR((N1794-R$2)/(R$1-R$2),0)</f>
        <v>0.49120429377996672</v>
      </c>
      <c r="S1794" s="1">
        <f>IFERROR((O1794-S$2)/(S$1-S$2),0)</f>
        <v>0.61649017221788627</v>
      </c>
    </row>
    <row r="1795" spans="1:19" x14ac:dyDescent="0.25">
      <c r="A1795" s="2">
        <v>42465</v>
      </c>
      <c r="B1795" s="1">
        <v>48778</v>
      </c>
      <c r="C1795" s="1">
        <v>49629</v>
      </c>
      <c r="D1795" s="1">
        <v>48149</v>
      </c>
      <c r="E1795" s="1">
        <v>49054</v>
      </c>
      <c r="F1795" s="1">
        <f>IF((C1796-B1796)&gt;500,500,(E1796-B1796))</f>
        <v>-958</v>
      </c>
      <c r="G1795" s="1">
        <f>(E1796-B1796)</f>
        <v>-958</v>
      </c>
      <c r="H1795" s="1" t="str">
        <f>IF(AND(S1795&lt;0.69,P1795&gt;=0.46),"TRADE",IF(AND(S1795&lt;0.69,P1795&lt;0.11,Q1795&gt;=0.26),"TRADE",IF(AND(S1795&lt;0.69,P1795&lt;0.46,P1795&gt;=0.11,R1795&lt;0.84),"TRADE","NO TRADE")))</f>
        <v>TRADE</v>
      </c>
      <c r="I1795" s="1">
        <f>IF((C1796-B1796)&gt;500,1,0)</f>
        <v>0</v>
      </c>
      <c r="J1795" s="1">
        <f>STDEV(E1791:E1795)</f>
        <v>1030.0711140498991</v>
      </c>
      <c r="K1795" s="1">
        <f>STDEV(E1788:E1795)</f>
        <v>940.23488706660044</v>
      </c>
      <c r="L1795" s="1">
        <f>IFERROR((E1795-D1795)/(C1795-D1795),0)</f>
        <v>0.61148648648648651</v>
      </c>
      <c r="M1795" s="1">
        <f>D1795/E1795-1</f>
        <v>-1.8449056142210596E-2</v>
      </c>
      <c r="N1795" s="1">
        <f>SUM(L1786:L1795)</f>
        <v>5.005925562701437</v>
      </c>
      <c r="O1795" s="1">
        <f>SUM(M1786:M1795)</f>
        <v>-0.1241945153770796</v>
      </c>
      <c r="P1795" s="1">
        <f>(J1795-$P$2)/($P$1-$P$2)</f>
        <v>0.28823526251803872</v>
      </c>
      <c r="Q1795" s="1">
        <f>(K1795-Q$2)/(Q$1-Q$2)</f>
        <v>0.22465630211064</v>
      </c>
      <c r="R1795" s="1">
        <f>IFERROR((N1795-R$2)/(R$1-R$2),0)</f>
        <v>0.4816316245427516</v>
      </c>
      <c r="S1795" s="1">
        <f>IFERROR((O1795-S$2)/(S$1-S$2),0)</f>
        <v>0.57096646424965558</v>
      </c>
    </row>
    <row r="1796" spans="1:19" x14ac:dyDescent="0.25">
      <c r="A1796" s="2">
        <v>42466</v>
      </c>
      <c r="B1796" s="1">
        <v>49054</v>
      </c>
      <c r="C1796" s="1">
        <v>49054</v>
      </c>
      <c r="D1796" s="1">
        <v>47874</v>
      </c>
      <c r="E1796" s="1">
        <v>48096</v>
      </c>
      <c r="F1796" s="1">
        <f>IF((C1797-B1797)&gt;500,500,(E1797-B1797))</f>
        <v>500</v>
      </c>
      <c r="G1796" s="1">
        <f>(E1797-B1797)</f>
        <v>414</v>
      </c>
      <c r="H1796" s="1" t="str">
        <f>IF(AND(S1796&lt;0.69,P1796&gt;=0.46),"TRADE",IF(AND(S1796&lt;0.69,P1796&lt;0.11,Q1796&gt;=0.26),"TRADE",IF(AND(S1796&lt;0.69,P1796&lt;0.46,P1796&gt;=0.11,R1796&lt;0.84),"TRADE","NO TRADE")))</f>
        <v>TRADE</v>
      </c>
      <c r="I1796" s="1">
        <f>IF((C1797-B1797)&gt;500,1,0)</f>
        <v>1</v>
      </c>
      <c r="J1796" s="1">
        <f>STDEV(E1792:E1796)</f>
        <v>992.81911746299488</v>
      </c>
      <c r="K1796" s="1">
        <f>STDEV(E1789:E1796)</f>
        <v>1190.3244380660019</v>
      </c>
      <c r="L1796" s="1">
        <f>IFERROR((E1796-D1796)/(C1796-D1796),0)</f>
        <v>0.18813559322033899</v>
      </c>
      <c r="M1796" s="1">
        <f>D1796/E1796-1</f>
        <v>-4.6157684630738771E-3</v>
      </c>
      <c r="N1796" s="1">
        <f>SUM(L1787:L1796)</f>
        <v>4.7027460194453479</v>
      </c>
      <c r="O1796" s="1">
        <f>SUM(M1787:M1796)</f>
        <v>-0.12492869199541712</v>
      </c>
      <c r="P1796" s="1">
        <f>(J1796-$P$2)/($P$1-$P$2)</f>
        <v>0.27710986512065888</v>
      </c>
      <c r="Q1796" s="1">
        <f>(K1796-Q$2)/(Q$1-Q$2)</f>
        <v>0.29500245446677958</v>
      </c>
      <c r="R1796" s="1">
        <f>IFERROR((N1796-R$2)/(R$1-R$2),0)</f>
        <v>0.43424102645882912</v>
      </c>
      <c r="S1796" s="1">
        <f>IFERROR((O1796-S$2)/(S$1-S$2),0)</f>
        <v>0.56778200606567186</v>
      </c>
    </row>
    <row r="1797" spans="1:19" x14ac:dyDescent="0.25">
      <c r="A1797" s="2">
        <v>42467</v>
      </c>
      <c r="B1797" s="1">
        <v>48099</v>
      </c>
      <c r="C1797" s="1">
        <v>48940</v>
      </c>
      <c r="D1797" s="1">
        <v>48099</v>
      </c>
      <c r="E1797" s="1">
        <v>48513</v>
      </c>
      <c r="F1797" s="1">
        <f>IF((C1798-B1798)&gt;500,500,(E1798-B1798))</f>
        <v>500</v>
      </c>
      <c r="G1797" s="1">
        <f>(E1798-B1798)</f>
        <v>1776</v>
      </c>
      <c r="H1797" s="1" t="str">
        <f>IF(AND(S1797&lt;0.69,P1797&gt;=0.46),"TRADE",IF(AND(S1797&lt;0.69,P1797&lt;0.11,Q1797&gt;=0.26),"TRADE",IF(AND(S1797&lt;0.69,P1797&lt;0.46,P1797&gt;=0.11,R1797&lt;0.84),"TRADE","NO TRADE")))</f>
        <v>TRADE</v>
      </c>
      <c r="I1797" s="1">
        <f>IF((C1798-B1798)&gt;500,1,0)</f>
        <v>1</v>
      </c>
      <c r="J1797" s="1">
        <f>STDEV(E1793:E1797)</f>
        <v>941.48021752982152</v>
      </c>
      <c r="K1797" s="1">
        <f>STDEV(E1790:E1797)</f>
        <v>1232.2270198999163</v>
      </c>
      <c r="L1797" s="1">
        <f>IFERROR((E1797-D1797)/(C1797-D1797),0)</f>
        <v>0.49227110582639716</v>
      </c>
      <c r="M1797" s="1">
        <f>D1797/E1797-1</f>
        <v>-8.5337950652402128E-3</v>
      </c>
      <c r="N1797" s="1">
        <f>SUM(L1788:L1797)</f>
        <v>5.0635772309520624</v>
      </c>
      <c r="O1797" s="1">
        <f>SUM(M1788:M1797)</f>
        <v>-0.12945765711499424</v>
      </c>
      <c r="P1797" s="1">
        <f>(J1797-$P$2)/($P$1-$P$2)</f>
        <v>0.26177738052836563</v>
      </c>
      <c r="Q1797" s="1">
        <f>(K1797-Q$2)/(Q$1-Q$2)</f>
        <v>0.30678897411154155</v>
      </c>
      <c r="R1797" s="1">
        <f>IFERROR((N1797-R$2)/(R$1-R$2),0)</f>
        <v>0.49064327160043331</v>
      </c>
      <c r="S1797" s="1">
        <f>IFERROR((O1797-S$2)/(S$1-S$2),0)</f>
        <v>0.54813782279997159</v>
      </c>
    </row>
    <row r="1798" spans="1:19" x14ac:dyDescent="0.25">
      <c r="A1798" s="2">
        <v>42468</v>
      </c>
      <c r="B1798" s="1">
        <v>48517</v>
      </c>
      <c r="C1798" s="1">
        <v>50486</v>
      </c>
      <c r="D1798" s="1">
        <v>48517</v>
      </c>
      <c r="E1798" s="1">
        <v>50293</v>
      </c>
      <c r="F1798" s="1">
        <f>IF((C1799-B1799)&gt;500,500,(E1799-B1799))</f>
        <v>500</v>
      </c>
      <c r="G1798" s="1">
        <f>(E1799-B1799)</f>
        <v>-138</v>
      </c>
      <c r="H1798" s="1" t="str">
        <f>IF(AND(S1798&lt;0.69,P1798&gt;=0.46),"TRADE",IF(AND(S1798&lt;0.69,P1798&lt;0.11,Q1798&gt;=0.26),"TRADE",IF(AND(S1798&lt;0.69,P1798&lt;0.46,P1798&gt;=0.11,R1798&lt;0.84),"TRADE","NO TRADE")))</f>
        <v>TRADE</v>
      </c>
      <c r="I1798" s="1">
        <f>IF((C1799-B1799)&gt;500,1,0)</f>
        <v>1</v>
      </c>
      <c r="J1798" s="1">
        <f>STDEV(E1794:E1798)</f>
        <v>831.20557024120092</v>
      </c>
      <c r="K1798" s="1">
        <f>STDEV(E1791:E1798)</f>
        <v>1117.4664903892451</v>
      </c>
      <c r="L1798" s="1">
        <f>IFERROR((E1798-D1798)/(C1798-D1798),0)</f>
        <v>0.90198070086338245</v>
      </c>
      <c r="M1798" s="1">
        <f>D1798/E1798-1</f>
        <v>-3.5313065436541891E-2</v>
      </c>
      <c r="N1798" s="1">
        <f>SUM(L1789:L1798)</f>
        <v>4.9974962578066346</v>
      </c>
      <c r="O1798" s="1">
        <f>SUM(M1789:M1798)</f>
        <v>-0.14706929072923514</v>
      </c>
      <c r="P1798" s="1">
        <f>(J1798-$P$2)/($P$1-$P$2)</f>
        <v>0.22884359478939956</v>
      </c>
      <c r="Q1798" s="1">
        <f>(K1798-Q$2)/(Q$1-Q$2)</f>
        <v>0.27450869026454372</v>
      </c>
      <c r="R1798" s="1">
        <f>IFERROR((N1798-R$2)/(R$1-R$2),0)</f>
        <v>0.48031402311058968</v>
      </c>
      <c r="S1798" s="1">
        <f>IFERROR((O1798-S$2)/(S$1-S$2),0)</f>
        <v>0.47174815116593194</v>
      </c>
    </row>
    <row r="1799" spans="1:19" x14ac:dyDescent="0.25">
      <c r="A1799" s="2">
        <v>42471</v>
      </c>
      <c r="B1799" s="1">
        <v>50303</v>
      </c>
      <c r="C1799" s="1">
        <v>51089</v>
      </c>
      <c r="D1799" s="1">
        <v>50078</v>
      </c>
      <c r="E1799" s="1">
        <v>50165</v>
      </c>
      <c r="F1799" s="1">
        <f>IF((C1800-B1800)&gt;500,500,(E1800-B1800))</f>
        <v>500</v>
      </c>
      <c r="G1799" s="1">
        <f>(E1800-B1800)</f>
        <v>1836</v>
      </c>
      <c r="H1799" s="1" t="str">
        <f>IF(AND(S1799&lt;0.69,P1799&gt;=0.46),"TRADE",IF(AND(S1799&lt;0.69,P1799&lt;0.11,Q1799&gt;=0.26),"TRADE",IF(AND(S1799&lt;0.69,P1799&lt;0.46,P1799&gt;=0.11,R1799&lt;0.84),"TRADE","NO TRADE")))</f>
        <v>TRADE</v>
      </c>
      <c r="I1799" s="1">
        <f>IF((C1800-B1800)&gt;500,1,0)</f>
        <v>1</v>
      </c>
      <c r="J1799" s="1">
        <f>STDEV(E1795:E1799)</f>
        <v>979.1637758822576</v>
      </c>
      <c r="K1799" s="1">
        <f>STDEV(E1792:E1799)</f>
        <v>936.60507762267207</v>
      </c>
      <c r="L1799" s="1">
        <f>IFERROR((E1799-D1799)/(C1799-D1799),0)</f>
        <v>8.6053412462908013E-2</v>
      </c>
      <c r="M1799" s="1">
        <f>D1799/E1799-1</f>
        <v>-1.7342768862752544E-3</v>
      </c>
      <c r="N1799" s="1">
        <f>SUM(L1790:L1799)</f>
        <v>4.2962719684911566</v>
      </c>
      <c r="O1799" s="1">
        <f>SUM(M1790:M1799)</f>
        <v>-0.12616302314090477</v>
      </c>
      <c r="P1799" s="1">
        <f>(J1799-$P$2)/($P$1-$P$2)</f>
        <v>0.27303166487363978</v>
      </c>
      <c r="Q1799" s="1">
        <f>(K1799-Q$2)/(Q$1-Q$2)</f>
        <v>0.22363529532668627</v>
      </c>
      <c r="R1799" s="1">
        <f>IFERROR((N1799-R$2)/(R$1-R$2),0)</f>
        <v>0.37070425820120678</v>
      </c>
      <c r="S1799" s="1">
        <f>IFERROR((O1799-S$2)/(S$1-S$2),0)</f>
        <v>0.56242815003182689</v>
      </c>
    </row>
    <row r="1800" spans="1:19" x14ac:dyDescent="0.25">
      <c r="A1800" s="2">
        <v>42472</v>
      </c>
      <c r="B1800" s="1">
        <v>50166</v>
      </c>
      <c r="C1800" s="1">
        <v>52327</v>
      </c>
      <c r="D1800" s="1">
        <v>50166</v>
      </c>
      <c r="E1800" s="1">
        <v>52002</v>
      </c>
      <c r="F1800" s="1">
        <f>IF((C1801-B1801)&gt;500,500,(E1801-B1801))</f>
        <v>500</v>
      </c>
      <c r="G1800" s="1">
        <f>(E1801-B1801)</f>
        <v>1140</v>
      </c>
      <c r="H1800" s="1" t="str">
        <f>IF(AND(S1800&lt;0.69,P1800&gt;=0.46),"TRADE",IF(AND(S1800&lt;0.69,P1800&lt;0.11,Q1800&gt;=0.26),"TRADE",IF(AND(S1800&lt;0.69,P1800&lt;0.46,P1800&gt;=0.11,R1800&lt;0.84),"TRADE","NO TRADE")))</f>
        <v>TRADE</v>
      </c>
      <c r="I1800" s="1">
        <f>IF((C1801-B1801)&gt;500,1,0)</f>
        <v>1</v>
      </c>
      <c r="J1800" s="1">
        <f>STDEV(E1796:E1800)</f>
        <v>1563.9781648092148</v>
      </c>
      <c r="K1800" s="1">
        <f>STDEV(E1793:E1800)</f>
        <v>1301.2820532624189</v>
      </c>
      <c r="L1800" s="1">
        <f>IFERROR((E1800-D1800)/(C1800-D1800),0)</f>
        <v>0.84960666358167514</v>
      </c>
      <c r="M1800" s="1">
        <f>D1800/E1800-1</f>
        <v>-3.5306334371754899E-2</v>
      </c>
      <c r="N1800" s="1">
        <f>SUM(L1791:L1800)</f>
        <v>4.5885491690829916</v>
      </c>
      <c r="O1800" s="1">
        <f>SUM(M1791:M1800)</f>
        <v>-0.14645616232157377</v>
      </c>
      <c r="P1800" s="1">
        <f>(J1800-$P$2)/($P$1-$P$2)</f>
        <v>0.44768787330906917</v>
      </c>
      <c r="Q1800" s="1">
        <f>(K1800-Q$2)/(Q$1-Q$2)</f>
        <v>0.32621303992502498</v>
      </c>
      <c r="R1800" s="1">
        <f>IFERROR((N1800-R$2)/(R$1-R$2),0)</f>
        <v>0.41639068939502205</v>
      </c>
      <c r="S1800" s="1">
        <f>IFERROR((O1800-S$2)/(S$1-S$2),0)</f>
        <v>0.4744075681602124</v>
      </c>
    </row>
    <row r="1801" spans="1:19" x14ac:dyDescent="0.25">
      <c r="A1801" s="2">
        <v>42473</v>
      </c>
      <c r="B1801" s="1">
        <v>52010</v>
      </c>
      <c r="C1801" s="1">
        <v>53844</v>
      </c>
      <c r="D1801" s="1">
        <v>52010</v>
      </c>
      <c r="E1801" s="1">
        <v>53150</v>
      </c>
      <c r="F1801" s="1">
        <f>IF((C1802-B1802)&gt;500,500,(E1802-B1802))</f>
        <v>500</v>
      </c>
      <c r="G1801" s="1">
        <f>(E1802-B1802)</f>
        <v>-739</v>
      </c>
      <c r="H1801" s="1" t="str">
        <f>IF(AND(S1801&lt;0.69,P1801&gt;=0.46),"TRADE",IF(AND(S1801&lt;0.69,P1801&lt;0.11,Q1801&gt;=0.26),"TRADE",IF(AND(S1801&lt;0.69,P1801&lt;0.46,P1801&gt;=0.11,R1801&lt;0.84),"TRADE","NO TRADE")))</f>
        <v>TRADE</v>
      </c>
      <c r="I1801" s="1">
        <f>IF((C1802-B1802)&gt;500,1,0)</f>
        <v>1</v>
      </c>
      <c r="J1801" s="1">
        <f>STDEV(E1797:E1801)</f>
        <v>1792.6880096659318</v>
      </c>
      <c r="K1801" s="1">
        <f>STDEV(E1794:E1801)</f>
        <v>1783.3727226402063</v>
      </c>
      <c r="L1801" s="1">
        <f>IFERROR((E1801-D1801)/(C1801-D1801),0)</f>
        <v>0.62159214830970555</v>
      </c>
      <c r="M1801" s="1">
        <f>D1801/E1801-1</f>
        <v>-2.1448730009407391E-2</v>
      </c>
      <c r="N1801" s="1">
        <f>SUM(L1792:L1801)</f>
        <v>4.9539004950725802</v>
      </c>
      <c r="O1801" s="1">
        <f>SUM(M1792:M1801)</f>
        <v>-0.16109500335753779</v>
      </c>
      <c r="P1801" s="1">
        <f>(J1801-$P$2)/($P$1-$P$2)</f>
        <v>0.51599261254064555</v>
      </c>
      <c r="Q1801" s="1">
        <f>(K1801-Q$2)/(Q$1-Q$2)</f>
        <v>0.46181736062535</v>
      </c>
      <c r="R1801" s="1">
        <f>IFERROR((N1801-R$2)/(R$1-R$2),0)</f>
        <v>0.47349948263169434</v>
      </c>
      <c r="S1801" s="1">
        <f>IFERROR((O1801-S$2)/(S$1-S$2),0)</f>
        <v>0.410912251125229</v>
      </c>
    </row>
    <row r="1802" spans="1:19" x14ac:dyDescent="0.25">
      <c r="A1802" s="2">
        <v>42474</v>
      </c>
      <c r="B1802" s="1">
        <v>53150</v>
      </c>
      <c r="C1802" s="1">
        <v>53699</v>
      </c>
      <c r="D1802" s="1">
        <v>52242</v>
      </c>
      <c r="E1802" s="1">
        <v>52411</v>
      </c>
      <c r="F1802" s="1">
        <f>IF((C1803-B1803)&gt;500,500,(E1803-B1803))</f>
        <v>500</v>
      </c>
      <c r="G1802" s="1">
        <f>(E1803-B1803)</f>
        <v>814</v>
      </c>
      <c r="H1802" s="1" t="str">
        <f>IF(AND(S1802&lt;0.69,P1802&gt;=0.46),"TRADE",IF(AND(S1802&lt;0.69,P1802&lt;0.11,Q1802&gt;=0.26),"TRADE",IF(AND(S1802&lt;0.69,P1802&lt;0.46,P1802&gt;=0.11,R1802&lt;0.84),"TRADE","NO TRADE")))</f>
        <v>TRADE</v>
      </c>
      <c r="I1802" s="1">
        <f>IF((C1803-B1803)&gt;500,1,0)</f>
        <v>1</v>
      </c>
      <c r="J1802" s="1">
        <f>STDEV(E1798:E1802)</f>
        <v>1321.8557788200646</v>
      </c>
      <c r="K1802" s="1">
        <f>STDEV(E1795:E1802)</f>
        <v>1885.7100973979461</v>
      </c>
      <c r="L1802" s="1">
        <f>IFERROR((E1802-D1802)/(C1802-D1802),0)</f>
        <v>0.11599176389842142</v>
      </c>
      <c r="M1802" s="1">
        <f>D1802/E1802-1</f>
        <v>-3.2245139379137866E-3</v>
      </c>
      <c r="N1802" s="1">
        <f>SUM(L1793:L1802)</f>
        <v>4.8127316113993945</v>
      </c>
      <c r="O1802" s="1">
        <f>SUM(M1793:M1802)</f>
        <v>-0.15606859331183354</v>
      </c>
      <c r="P1802" s="1">
        <f>(J1802-$P$2)/($P$1-$P$2)</f>
        <v>0.37537744676194423</v>
      </c>
      <c r="Q1802" s="1">
        <f>(K1802-Q$2)/(Q$1-Q$2)</f>
        <v>0.4906032116441818</v>
      </c>
      <c r="R1802" s="1">
        <f>IFERROR((N1802-R$2)/(R$1-R$2),0)</f>
        <v>0.4514330933355637</v>
      </c>
      <c r="S1802" s="1">
        <f>IFERROR((O1802-S$2)/(S$1-S$2),0)</f>
        <v>0.43271407946776896</v>
      </c>
    </row>
    <row r="1803" spans="1:19" x14ac:dyDescent="0.25">
      <c r="A1803" s="2">
        <v>42475</v>
      </c>
      <c r="B1803" s="1">
        <v>52414</v>
      </c>
      <c r="C1803" s="1">
        <v>53390</v>
      </c>
      <c r="D1803" s="1">
        <v>52414</v>
      </c>
      <c r="E1803" s="1">
        <v>53228</v>
      </c>
      <c r="F1803" s="1">
        <f>IF((C1804-B1804)&gt;500,500,(E1804-B1804))</f>
        <v>-335</v>
      </c>
      <c r="G1803" s="1">
        <f>(E1804-B1804)</f>
        <v>-335</v>
      </c>
      <c r="H1803" s="1" t="str">
        <f>IF(AND(S1803&lt;0.69,P1803&gt;=0.46),"TRADE",IF(AND(S1803&lt;0.69,P1803&lt;0.11,Q1803&gt;=0.26),"TRADE",IF(AND(S1803&lt;0.69,P1803&lt;0.46,P1803&gt;=0.11,R1803&lt;0.84),"TRADE","NO TRADE")))</f>
        <v>TRADE</v>
      </c>
      <c r="I1803" s="1">
        <f>IF((C1804-B1804)&gt;500,1,0)</f>
        <v>0</v>
      </c>
      <c r="J1803" s="1">
        <f>STDEV(E1799:E1803)</f>
        <v>1243.3670817582392</v>
      </c>
      <c r="K1803" s="1">
        <f>STDEV(E1796:E1803)</f>
        <v>2014.0345968088177</v>
      </c>
      <c r="L1803" s="1">
        <f>IFERROR((E1803-D1803)/(C1803-D1803),0)</f>
        <v>0.83401639344262291</v>
      </c>
      <c r="M1803" s="1">
        <f>D1803/E1803-1</f>
        <v>-1.5292703088599979E-2</v>
      </c>
      <c r="N1803" s="1">
        <f>SUM(L1794:L1803)</f>
        <v>4.7931588079692382</v>
      </c>
      <c r="O1803" s="1">
        <f>SUM(M1794:M1803)</f>
        <v>-0.14760828030138684</v>
      </c>
      <c r="P1803" s="1">
        <f>(J1803-$P$2)/($P$1-$P$2)</f>
        <v>0.35193661067203802</v>
      </c>
      <c r="Q1803" s="1">
        <f>(K1803-Q$2)/(Q$1-Q$2)</f>
        <v>0.52669882119887335</v>
      </c>
      <c r="R1803" s="1">
        <f>IFERROR((N1803-R$2)/(R$1-R$2),0)</f>
        <v>0.44837362945890408</v>
      </c>
      <c r="S1803" s="1">
        <f>IFERROR((O1803-S$2)/(S$1-S$2),0)</f>
        <v>0.46941030804855371</v>
      </c>
    </row>
    <row r="1804" spans="1:19" x14ac:dyDescent="0.25">
      <c r="A1804" s="2">
        <v>42478</v>
      </c>
      <c r="B1804" s="1">
        <v>53229</v>
      </c>
      <c r="C1804" s="1">
        <v>53479</v>
      </c>
      <c r="D1804" s="1">
        <v>52305</v>
      </c>
      <c r="E1804" s="1">
        <v>52894</v>
      </c>
      <c r="F1804" s="1">
        <f>IF((C1805-B1805)&gt;500,500,(E1805-B1805))</f>
        <v>500</v>
      </c>
      <c r="G1804" s="1">
        <f>(E1805-B1805)</f>
        <v>816</v>
      </c>
      <c r="H1804" s="1" t="str">
        <f>IF(AND(S1804&lt;0.69,P1804&gt;=0.46),"TRADE",IF(AND(S1804&lt;0.69,P1804&lt;0.11,Q1804&gt;=0.26),"TRADE",IF(AND(S1804&lt;0.69,P1804&lt;0.46,P1804&gt;=0.11,R1804&lt;0.84),"TRADE","NO TRADE")))</f>
        <v>TRADE</v>
      </c>
      <c r="I1804" s="1">
        <f>IF((C1805-B1805)&gt;500,1,0)</f>
        <v>1</v>
      </c>
      <c r="J1804" s="1">
        <f>STDEV(E1800:E1804)</f>
        <v>520.2883815731426</v>
      </c>
      <c r="K1804" s="1">
        <f>STDEV(E1797:E1804)</f>
        <v>1725.4852733568689</v>
      </c>
      <c r="L1804" s="1">
        <f>IFERROR((E1804-D1804)/(C1804-D1804),0)</f>
        <v>0.50170357751277683</v>
      </c>
      <c r="M1804" s="1">
        <f>D1804/E1804-1</f>
        <v>-1.1135478504178176E-2</v>
      </c>
      <c r="N1804" s="1">
        <f>SUM(L1795:L1804)</f>
        <v>5.2028378456047149</v>
      </c>
      <c r="O1804" s="1">
        <f>SUM(M1795:M1804)</f>
        <v>-0.15505372190519606</v>
      </c>
      <c r="P1804" s="1">
        <f>(J1804-$P$2)/($P$1-$P$2)</f>
        <v>0.13598743677009234</v>
      </c>
      <c r="Q1804" s="1">
        <f>(K1804-Q$2)/(Q$1-Q$2)</f>
        <v>0.44553455588392477</v>
      </c>
      <c r="R1804" s="1">
        <f>IFERROR((N1804-R$2)/(R$1-R$2),0)</f>
        <v>0.51241137556630445</v>
      </c>
      <c r="S1804" s="1">
        <f>IFERROR((O1804-S$2)/(S$1-S$2),0)</f>
        <v>0.43711603871822285</v>
      </c>
    </row>
    <row r="1805" spans="1:19" x14ac:dyDescent="0.25">
      <c r="A1805" s="2">
        <v>42479</v>
      </c>
      <c r="B1805" s="1">
        <v>52894</v>
      </c>
      <c r="C1805" s="1">
        <v>54054</v>
      </c>
      <c r="D1805" s="1">
        <v>52894</v>
      </c>
      <c r="E1805" s="1">
        <v>53710</v>
      </c>
      <c r="F1805" s="1">
        <f>IF((C1806-B1806)&gt;500,500,(E1806-B1806))</f>
        <v>-80</v>
      </c>
      <c r="G1805" s="1">
        <f>(E1806-B1806)</f>
        <v>-80</v>
      </c>
      <c r="H1805" s="1" t="str">
        <f>IF(AND(S1805&lt;0.69,P1805&gt;=0.46),"TRADE",IF(AND(S1805&lt;0.69,P1805&lt;0.11,Q1805&gt;=0.26),"TRADE",IF(AND(S1805&lt;0.69,P1805&lt;0.46,P1805&gt;=0.11,R1805&lt;0.84),"TRADE","NO TRADE")))</f>
        <v>TRADE</v>
      </c>
      <c r="I1805" s="1">
        <f>IF((C1806-B1806)&gt;500,1,0)</f>
        <v>0</v>
      </c>
      <c r="J1805" s="1">
        <f>STDEV(E1801:E1805)</f>
        <v>475.8810775813638</v>
      </c>
      <c r="K1805" s="1">
        <f>STDEV(E1798:E1805)</f>
        <v>1340.2887681924583</v>
      </c>
      <c r="L1805" s="1">
        <f>IFERROR((E1805-D1805)/(C1805-D1805),0)</f>
        <v>0.70344827586206893</v>
      </c>
      <c r="M1805" s="1">
        <f>D1805/E1805-1</f>
        <v>-1.5192701545336029E-2</v>
      </c>
      <c r="N1805" s="1">
        <f>SUM(L1796:L1805)</f>
        <v>5.2947996349802979</v>
      </c>
      <c r="O1805" s="1">
        <f>SUM(M1796:M1805)</f>
        <v>-0.1517973673083215</v>
      </c>
      <c r="P1805" s="1">
        <f>(J1805-$P$2)/($P$1-$P$2)</f>
        <v>0.12272508979488427</v>
      </c>
      <c r="Q1805" s="1">
        <f>(K1805-Q$2)/(Q$1-Q$2)</f>
        <v>0.33718499897095738</v>
      </c>
      <c r="R1805" s="1">
        <f>IFERROR((N1805-R$2)/(R$1-R$2),0)</f>
        <v>0.52678610597380882</v>
      </c>
      <c r="S1805" s="1">
        <f>IFERROR((O1805-S$2)/(S$1-S$2),0)</f>
        <v>0.45124033086668663</v>
      </c>
    </row>
    <row r="1806" spans="1:19" x14ac:dyDescent="0.25">
      <c r="A1806" s="2">
        <v>42480</v>
      </c>
      <c r="B1806" s="1">
        <v>53711</v>
      </c>
      <c r="C1806" s="1">
        <v>53857</v>
      </c>
      <c r="D1806" s="1">
        <v>53149</v>
      </c>
      <c r="E1806" s="1">
        <v>53631</v>
      </c>
      <c r="F1806" s="1">
        <f>IF((C1807-B1807)&gt;500,500,(E1807-B1807))</f>
        <v>-722</v>
      </c>
      <c r="G1806" s="1">
        <f>(E1807-B1807)</f>
        <v>-722</v>
      </c>
      <c r="H1806" s="1" t="str">
        <f>IF(AND(S1806&lt;0.69,P1806&gt;=0.46),"TRADE",IF(AND(S1806&lt;0.69,P1806&lt;0.11,Q1806&gt;=0.26),"TRADE",IF(AND(S1806&lt;0.69,P1806&lt;0.46,P1806&gt;=0.11,R1806&lt;0.84),"TRADE","NO TRADE")))</f>
        <v>TRADE</v>
      </c>
      <c r="I1806" s="1">
        <f>IF((C1807-B1807)&gt;500,1,0)</f>
        <v>0</v>
      </c>
      <c r="J1806" s="1">
        <f>STDEV(E1802:E1806)</f>
        <v>538.42984686958062</v>
      </c>
      <c r="K1806" s="1">
        <f>STDEV(E1799:E1806)</f>
        <v>1157.6960417138862</v>
      </c>
      <c r="L1806" s="1">
        <f>IFERROR((E1806-D1806)/(C1806-D1806),0)</f>
        <v>0.6807909604519774</v>
      </c>
      <c r="M1806" s="1">
        <f>D1806/E1806-1</f>
        <v>-8.9873394119073247E-3</v>
      </c>
      <c r="N1806" s="1">
        <f>SUM(L1797:L1806)</f>
        <v>5.787455002211936</v>
      </c>
      <c r="O1806" s="1">
        <f>SUM(M1797:M1806)</f>
        <v>-0.15616893825715494</v>
      </c>
      <c r="P1806" s="1">
        <f>(J1806-$P$2)/($P$1-$P$2)</f>
        <v>0.14140542853659543</v>
      </c>
      <c r="Q1806" s="1">
        <f>(K1806-Q$2)/(Q$1-Q$2)</f>
        <v>0.28582461344243409</v>
      </c>
      <c r="R1806" s="1">
        <f>IFERROR((N1806-R$2)/(R$1-R$2),0)</f>
        <v>0.60379404737914599</v>
      </c>
      <c r="S1806" s="1">
        <f>IFERROR((O1806-S$2)/(S$1-S$2),0)</f>
        <v>0.4322788377638398</v>
      </c>
    </row>
    <row r="1807" spans="1:19" x14ac:dyDescent="0.25">
      <c r="A1807" s="2">
        <v>42482</v>
      </c>
      <c r="B1807" s="1">
        <v>53630</v>
      </c>
      <c r="C1807" s="1">
        <v>53630</v>
      </c>
      <c r="D1807" s="1">
        <v>52629</v>
      </c>
      <c r="E1807" s="1">
        <v>52908</v>
      </c>
      <c r="F1807" s="1">
        <f>IF((C1808-B1808)&gt;500,500,(E1808-B1808))</f>
        <v>-1049</v>
      </c>
      <c r="G1807" s="1">
        <f>(E1808-B1808)</f>
        <v>-1049</v>
      </c>
      <c r="H1807" s="1" t="str">
        <f>IF(AND(S1807&lt;0.69,P1807&gt;=0.46),"TRADE",IF(AND(S1807&lt;0.69,P1807&lt;0.11,Q1807&gt;=0.26),"TRADE",IF(AND(S1807&lt;0.69,P1807&lt;0.46,P1807&gt;=0.11,R1807&lt;0.84),"TRADE","NO TRADE")))</f>
        <v>NO TRADE</v>
      </c>
      <c r="I1807" s="1">
        <f>IF((C1808-B1808)&gt;500,1,0)</f>
        <v>0</v>
      </c>
      <c r="J1807" s="1">
        <f>STDEV(E1803:E1807)</f>
        <v>386.65772978178001</v>
      </c>
      <c r="K1807" s="1">
        <f>STDEV(E1800:E1807)</f>
        <v>578.02934923014811</v>
      </c>
      <c r="L1807" s="1">
        <f>IFERROR((E1807-D1807)/(C1807-D1807),0)</f>
        <v>0.27872127872127872</v>
      </c>
      <c r="M1807" s="1">
        <f>D1807/E1807-1</f>
        <v>-5.2733046042185983E-3</v>
      </c>
      <c r="N1807" s="1">
        <f>SUM(L1798:L1807)</f>
        <v>5.5739051751068178</v>
      </c>
      <c r="O1807" s="1">
        <f>SUM(M1798:M1807)</f>
        <v>-0.15290844779613333</v>
      </c>
      <c r="P1807" s="1">
        <f>(J1807-$P$2)/($P$1-$P$2)</f>
        <v>9.6078324726083492E-2</v>
      </c>
      <c r="Q1807" s="1">
        <f>(K1807-Q$2)/(Q$1-Q$2)</f>
        <v>0.12277373305863869</v>
      </c>
      <c r="R1807" s="1">
        <f>IFERROR((N1807-R$2)/(R$1-R$2),0)</f>
        <v>0.57041364869346867</v>
      </c>
      <c r="S1807" s="1">
        <f>IFERROR((O1807-S$2)/(S$1-S$2),0)</f>
        <v>0.44642106903771561</v>
      </c>
    </row>
    <row r="1808" spans="1:19" x14ac:dyDescent="0.25">
      <c r="A1808" s="2">
        <v>42485</v>
      </c>
      <c r="B1808" s="1">
        <v>52911</v>
      </c>
      <c r="C1808" s="1">
        <v>52949</v>
      </c>
      <c r="D1808" s="1">
        <v>51748</v>
      </c>
      <c r="E1808" s="1">
        <v>51862</v>
      </c>
      <c r="F1808" s="1">
        <f>IF((C1809-B1809)&gt;500,500,(E1809-B1809))</f>
        <v>500</v>
      </c>
      <c r="G1808" s="1">
        <f>(E1809-B1809)</f>
        <v>1216</v>
      </c>
      <c r="H1808" s="1" t="str">
        <f>IF(AND(S1808&lt;0.69,P1808&gt;=0.46),"TRADE",IF(AND(S1808&lt;0.69,P1808&lt;0.11,Q1808&gt;=0.26),"TRADE",IF(AND(S1808&lt;0.69,P1808&lt;0.46,P1808&gt;=0.11,R1808&lt;0.84),"TRADE","NO TRADE")))</f>
        <v>TRADE</v>
      </c>
      <c r="I1808" s="1">
        <f>IF((C1809-B1809)&gt;500,1,0)</f>
        <v>1</v>
      </c>
      <c r="J1808" s="1">
        <f>STDEV(E1804:E1808)</f>
        <v>744.47968407472342</v>
      </c>
      <c r="K1808" s="1">
        <f>STDEV(E1801:E1808)</f>
        <v>613.31715170165307</v>
      </c>
      <c r="L1808" s="1">
        <f>IFERROR((E1808-D1808)/(C1808-D1808),0)</f>
        <v>9.4920899250624483E-2</v>
      </c>
      <c r="M1808" s="1">
        <f>D1808/E1808-1</f>
        <v>-2.1981412209324258E-3</v>
      </c>
      <c r="N1808" s="1">
        <f>SUM(L1799:L1808)</f>
        <v>4.7668453734940588</v>
      </c>
      <c r="O1808" s="1">
        <f>SUM(M1799:M1808)</f>
        <v>-0.11979352358052386</v>
      </c>
      <c r="P1808" s="1">
        <f>(J1808-$P$2)/($P$1-$P$2)</f>
        <v>0.20294270257839842</v>
      </c>
      <c r="Q1808" s="1">
        <f>(K1808-Q$2)/(Q$1-Q$2)</f>
        <v>0.13269962208140632</v>
      </c>
      <c r="R1808" s="1">
        <f>IFERROR((N1808-R$2)/(R$1-R$2),0)</f>
        <v>0.44426052412195349</v>
      </c>
      <c r="S1808" s="1">
        <f>IFERROR((O1808-S$2)/(S$1-S$2),0)</f>
        <v>0.59005556896116562</v>
      </c>
    </row>
    <row r="1809" spans="1:19" x14ac:dyDescent="0.25">
      <c r="A1809" s="2">
        <v>42486</v>
      </c>
      <c r="B1809" s="1">
        <v>51867</v>
      </c>
      <c r="C1809" s="1">
        <v>53108</v>
      </c>
      <c r="D1809" s="1">
        <v>51838</v>
      </c>
      <c r="E1809" s="1">
        <v>53083</v>
      </c>
      <c r="F1809" s="1">
        <f>IF((C1810-B1810)&gt;500,500,(E1810-B1810))</f>
        <v>500</v>
      </c>
      <c r="G1809" s="1">
        <f>(E1810-B1810)</f>
        <v>1384</v>
      </c>
      <c r="H1809" s="1" t="str">
        <f>IF(AND(S1809&lt;0.69,P1809&gt;=0.46),"TRADE",IF(AND(S1809&lt;0.69,P1809&lt;0.11,Q1809&gt;=0.26),"TRADE",IF(AND(S1809&lt;0.69,P1809&lt;0.46,P1809&gt;=0.11,R1809&lt;0.84),"TRADE","NO TRADE")))</f>
        <v>TRADE</v>
      </c>
      <c r="I1809" s="1">
        <f>IF((C1810-B1810)&gt;500,1,0)</f>
        <v>1</v>
      </c>
      <c r="J1809" s="1">
        <f>STDEV(E1805:E1809)</f>
        <v>742.48414124478109</v>
      </c>
      <c r="K1809" s="1">
        <f>STDEV(E1802:E1809)</f>
        <v>611.02757419659179</v>
      </c>
      <c r="L1809" s="1">
        <f>IFERROR((E1809-D1809)/(C1809-D1809),0)</f>
        <v>0.98031496062992129</v>
      </c>
      <c r="M1809" s="1">
        <f>D1809/E1809-1</f>
        <v>-2.3453836444812803E-2</v>
      </c>
      <c r="N1809" s="1">
        <f>SUM(L1800:L1809)</f>
        <v>5.6611069216610721</v>
      </c>
      <c r="O1809" s="1">
        <f>SUM(M1800:M1809)</f>
        <v>-0.14151308313906141</v>
      </c>
      <c r="P1809" s="1">
        <f>(J1809-$P$2)/($P$1-$P$2)</f>
        <v>0.20234672896515038</v>
      </c>
      <c r="Q1809" s="1">
        <f>(K1809-Q$2)/(Q$1-Q$2)</f>
        <v>0.13205560090035898</v>
      </c>
      <c r="R1809" s="1">
        <f>IFERROR((N1809-R$2)/(R$1-R$2),0)</f>
        <v>0.58404432732958655</v>
      </c>
      <c r="S1809" s="1">
        <f>IFERROR((O1809-S$2)/(S$1-S$2),0)</f>
        <v>0.49584795261766818</v>
      </c>
    </row>
    <row r="1810" spans="1:19" x14ac:dyDescent="0.25">
      <c r="A1810" s="2">
        <v>42487</v>
      </c>
      <c r="B1810" s="1">
        <v>53094</v>
      </c>
      <c r="C1810" s="1">
        <v>54560</v>
      </c>
      <c r="D1810" s="1">
        <v>53094</v>
      </c>
      <c r="E1810" s="1">
        <v>54478</v>
      </c>
      <c r="F1810" s="1">
        <f>IF((C1811-B1811)&gt;500,500,(E1811-B1811))</f>
        <v>500</v>
      </c>
      <c r="G1810" s="1">
        <f>(E1811-B1811)</f>
        <v>-163</v>
      </c>
      <c r="H1810" s="1" t="str">
        <f>IF(AND(S1810&lt;0.69,P1810&gt;=0.46),"TRADE",IF(AND(S1810&lt;0.69,P1810&lt;0.11,Q1810&gt;=0.26),"TRADE",IF(AND(S1810&lt;0.69,P1810&lt;0.46,P1810&gt;=0.11,R1810&lt;0.84),"TRADE","NO TRADE")))</f>
        <v>TRADE</v>
      </c>
      <c r="I1810" s="1">
        <f>IF((C1811-B1811)&gt;500,1,0)</f>
        <v>1</v>
      </c>
      <c r="J1810" s="1">
        <f>STDEV(E1806:E1810)</f>
        <v>962.80231615841058</v>
      </c>
      <c r="K1810" s="1">
        <f>STDEV(E1803:E1810)</f>
        <v>761.39510111373841</v>
      </c>
      <c r="L1810" s="1">
        <f>IFERROR((E1810-D1810)/(C1810-D1810),0)</f>
        <v>0.94406548431105053</v>
      </c>
      <c r="M1810" s="1">
        <f>D1810/E1810-1</f>
        <v>-2.5404750541503041E-2</v>
      </c>
      <c r="N1810" s="1">
        <f>SUM(L1801:L1810)</f>
        <v>5.7555657423904485</v>
      </c>
      <c r="O1810" s="1">
        <f>SUM(M1801:M1810)</f>
        <v>-0.13161149930880955</v>
      </c>
      <c r="P1810" s="1">
        <f>(J1810-$P$2)/($P$1-$P$2)</f>
        <v>0.26814527600574717</v>
      </c>
      <c r="Q1810" s="1">
        <f>(K1810-Q$2)/(Q$1-Q$2)</f>
        <v>0.1743515581511072</v>
      </c>
      <c r="R1810" s="1">
        <f>IFERROR((N1810-R$2)/(R$1-R$2),0)</f>
        <v>0.59880937367997966</v>
      </c>
      <c r="S1810" s="1">
        <f>IFERROR((O1810-S$2)/(S$1-S$2),0)</f>
        <v>0.53879562879679577</v>
      </c>
    </row>
    <row r="1811" spans="1:19" x14ac:dyDescent="0.25">
      <c r="A1811" s="2">
        <v>42488</v>
      </c>
      <c r="B1811" s="1">
        <v>54475</v>
      </c>
      <c r="C1811" s="1">
        <v>54978</v>
      </c>
      <c r="D1811" s="1">
        <v>53963</v>
      </c>
      <c r="E1811" s="1">
        <v>54312</v>
      </c>
      <c r="F1811" s="1">
        <f>IF((C1812-B1812)&gt;500,500,(E1812-B1812))</f>
        <v>-406</v>
      </c>
      <c r="G1811" s="1">
        <f>(E1812-B1812)</f>
        <v>-406</v>
      </c>
      <c r="H1811" s="1" t="str">
        <f>IF(AND(S1811&lt;0.69,P1811&gt;=0.46),"TRADE",IF(AND(S1811&lt;0.69,P1811&lt;0.11,Q1811&gt;=0.26),"TRADE",IF(AND(S1811&lt;0.69,P1811&lt;0.46,P1811&gt;=0.11,R1811&lt;0.84),"TRADE","NO TRADE")))</f>
        <v>TRADE</v>
      </c>
      <c r="I1811" s="1">
        <f>IF((C1812-B1812)&gt;500,1,0)</f>
        <v>0</v>
      </c>
      <c r="J1811" s="1">
        <f>STDEV(E1807:E1811)</f>
        <v>1081.2417860959686</v>
      </c>
      <c r="K1811" s="1">
        <f>STDEV(E1804:E1811)</f>
        <v>853.09198130765981</v>
      </c>
      <c r="L1811" s="1">
        <f>IFERROR((E1811-D1811)/(C1811-D1811),0)</f>
        <v>0.34384236453201972</v>
      </c>
      <c r="M1811" s="1">
        <f>D1811/E1811-1</f>
        <v>-6.4258359110325181E-3</v>
      </c>
      <c r="N1811" s="1">
        <f>SUM(L1802:L1811)</f>
        <v>5.477815958612763</v>
      </c>
      <c r="O1811" s="1">
        <f>SUM(M1802:M1811)</f>
        <v>-0.11658860521043468</v>
      </c>
      <c r="P1811" s="1">
        <f>(J1811-$P$2)/($P$1-$P$2)</f>
        <v>0.30351750545166045</v>
      </c>
      <c r="Q1811" s="1">
        <f>(K1811-Q$2)/(Q$1-Q$2)</f>
        <v>0.2001444098673299</v>
      </c>
      <c r="R1811" s="1">
        <f>IFERROR((N1811-R$2)/(R$1-R$2),0)</f>
        <v>0.55539375193472751</v>
      </c>
      <c r="S1811" s="1">
        <f>IFERROR((O1811-S$2)/(S$1-S$2),0)</f>
        <v>0.60395675878077715</v>
      </c>
    </row>
    <row r="1812" spans="1:19" x14ac:dyDescent="0.25">
      <c r="A1812" s="2">
        <v>42489</v>
      </c>
      <c r="B1812" s="1">
        <v>54317</v>
      </c>
      <c r="C1812" s="1">
        <v>54705</v>
      </c>
      <c r="D1812" s="1">
        <v>53592</v>
      </c>
      <c r="E1812" s="1">
        <v>53911</v>
      </c>
      <c r="F1812" s="1">
        <f>IF((C1813-B1813)&gt;500,500,(E1813-B1813))</f>
        <v>-348</v>
      </c>
      <c r="G1812" s="1">
        <f>(E1813-B1813)</f>
        <v>-348</v>
      </c>
      <c r="H1812" s="1" t="str">
        <f>IF(AND(S1812&lt;0.69,P1812&gt;=0.46),"TRADE",IF(AND(S1812&lt;0.69,P1812&lt;0.11,Q1812&gt;=0.26),"TRADE",IF(AND(S1812&lt;0.69,P1812&lt;0.46,P1812&gt;=0.11,R1812&lt;0.84),"TRADE","NO TRADE")))</f>
        <v>TRADE</v>
      </c>
      <c r="I1812" s="1">
        <f>IF((C1813-B1813)&gt;500,1,0)</f>
        <v>0</v>
      </c>
      <c r="J1812" s="1">
        <f>STDEV(E1808:E1812)</f>
        <v>1076.7333467483952</v>
      </c>
      <c r="K1812" s="1">
        <f>STDEV(E1805:E1812)</f>
        <v>849.54011718946253</v>
      </c>
      <c r="L1812" s="1">
        <f>IFERROR((E1812-D1812)/(C1812-D1812),0)</f>
        <v>0.28661275831087152</v>
      </c>
      <c r="M1812" s="1">
        <f>D1812/E1812-1</f>
        <v>-5.9171597633136397E-3</v>
      </c>
      <c r="N1812" s="1">
        <f>SUM(L1803:L1812)</f>
        <v>5.6484369530252136</v>
      </c>
      <c r="O1812" s="1">
        <f>SUM(M1803:M1812)</f>
        <v>-0.11928125103583453</v>
      </c>
      <c r="P1812" s="1">
        <f>(J1812-$P$2)/($P$1-$P$2)</f>
        <v>0.30217104931563232</v>
      </c>
      <c r="Q1812" s="1">
        <f>(K1812-Q$2)/(Q$1-Q$2)</f>
        <v>0.19914532784487624</v>
      </c>
      <c r="R1812" s="1">
        <f>IFERROR((N1812-R$2)/(R$1-R$2),0)</f>
        <v>0.58206385930423998</v>
      </c>
      <c r="S1812" s="1">
        <f>IFERROR((O1812-S$2)/(S$1-S$2),0)</f>
        <v>0.59227752816910129</v>
      </c>
    </row>
    <row r="1813" spans="1:19" x14ac:dyDescent="0.25">
      <c r="A1813" s="2">
        <v>42492</v>
      </c>
      <c r="B1813" s="1">
        <v>53910</v>
      </c>
      <c r="C1813" s="1">
        <v>54113</v>
      </c>
      <c r="D1813" s="1">
        <v>53265</v>
      </c>
      <c r="E1813" s="1">
        <v>53562</v>
      </c>
      <c r="F1813" s="1">
        <f>IF((C1814-B1814)&gt;500,500,(E1814-B1814))</f>
        <v>-1297</v>
      </c>
      <c r="G1813" s="1">
        <f>(E1814-B1814)</f>
        <v>-1297</v>
      </c>
      <c r="H1813" s="1" t="str">
        <f>IF(AND(S1813&lt;0.69,P1813&gt;=0.46),"TRADE",IF(AND(S1813&lt;0.69,P1813&lt;0.11,Q1813&gt;=0.26),"TRADE",IF(AND(S1813&lt;0.69,P1813&lt;0.46,P1813&gt;=0.11,R1813&lt;0.84),"TRADE","NO TRADE")))</f>
        <v>TRADE</v>
      </c>
      <c r="I1813" s="1">
        <f>IF((C1814-B1814)&gt;500,1,0)</f>
        <v>0</v>
      </c>
      <c r="J1813" s="1">
        <f>STDEV(E1809:E1813)</f>
        <v>565.89283437767619</v>
      </c>
      <c r="K1813" s="1">
        <f>STDEV(E1806:E1813)</f>
        <v>845.58938659037437</v>
      </c>
      <c r="L1813" s="1">
        <f>IFERROR((E1813-D1813)/(C1813-D1813),0)</f>
        <v>0.35023584905660377</v>
      </c>
      <c r="M1813" s="1">
        <f>D1813/E1813-1</f>
        <v>-5.5449759157611966E-3</v>
      </c>
      <c r="N1813" s="1">
        <f>SUM(L1804:L1813)</f>
        <v>5.1646564086391926</v>
      </c>
      <c r="O1813" s="1">
        <f>SUM(M1804:M1813)</f>
        <v>-0.10953352386299575</v>
      </c>
      <c r="P1813" s="1">
        <f>(J1813-$P$2)/($P$1-$P$2)</f>
        <v>0.14960731508606032</v>
      </c>
      <c r="Q1813" s="1">
        <f>(K1813-Q$2)/(Q$1-Q$2)</f>
        <v>0.1980340511220747</v>
      </c>
      <c r="R1813" s="1">
        <f>IFERROR((N1813-R$2)/(R$1-R$2),0)</f>
        <v>0.50644315912905191</v>
      </c>
      <c r="S1813" s="1">
        <f>IFERROR((O1813-S$2)/(S$1-S$2),0)</f>
        <v>0.63455785799093289</v>
      </c>
    </row>
    <row r="1814" spans="1:19" x14ac:dyDescent="0.25">
      <c r="A1814" s="2">
        <v>42493</v>
      </c>
      <c r="B1814" s="1">
        <v>53557</v>
      </c>
      <c r="C1814" s="1">
        <v>53557</v>
      </c>
      <c r="D1814" s="1">
        <v>52260</v>
      </c>
      <c r="E1814" s="1">
        <v>52260</v>
      </c>
      <c r="F1814" s="1">
        <f>IF((C1815-B1815)&gt;500,500,(E1815-B1815))</f>
        <v>300</v>
      </c>
      <c r="G1814" s="1">
        <f>(E1815-B1815)</f>
        <v>300</v>
      </c>
      <c r="H1814" s="1" t="str">
        <f>IF(AND(S1814&lt;0.69,P1814&gt;=0.46),"TRADE",IF(AND(S1814&lt;0.69,P1814&lt;0.11,Q1814&gt;=0.26),"TRADE",IF(AND(S1814&lt;0.69,P1814&lt;0.46,P1814&gt;=0.11,R1814&lt;0.84),"TRADE","NO TRADE")))</f>
        <v>TRADE</v>
      </c>
      <c r="I1814" s="1">
        <f>IF((C1815-B1815)&gt;500,1,0)</f>
        <v>0</v>
      </c>
      <c r="J1814" s="1">
        <f>STDEV(E1810:E1814)</f>
        <v>882.7354076958735</v>
      </c>
      <c r="K1814" s="1">
        <f>STDEV(E1807:E1814)</f>
        <v>941.42126595908167</v>
      </c>
      <c r="L1814" s="1">
        <f>IFERROR((E1814-D1814)/(C1814-D1814),0)</f>
        <v>0</v>
      </c>
      <c r="M1814" s="1">
        <f>D1814/E1814-1</f>
        <v>0</v>
      </c>
      <c r="N1814" s="1">
        <f>SUM(L1805:L1814)</f>
        <v>4.6629528311264163</v>
      </c>
      <c r="O1814" s="1">
        <f>SUM(M1805:M1814)</f>
        <v>-9.8398045358817576E-2</v>
      </c>
      <c r="P1814" s="1">
        <f>(J1814-$P$2)/($P$1-$P$2)</f>
        <v>0.2442331033266992</v>
      </c>
      <c r="Q1814" s="1">
        <f>(K1814-Q$2)/(Q$1-Q$2)</f>
        <v>0.22499001133595187</v>
      </c>
      <c r="R1814" s="1">
        <f>IFERROR((N1814-R$2)/(R$1-R$2),0)</f>
        <v>0.42802087395827793</v>
      </c>
      <c r="S1814" s="1">
        <f>IFERROR((O1814-S$2)/(S$1-S$2),0)</f>
        <v>0.68285749702806608</v>
      </c>
    </row>
    <row r="1815" spans="1:19" x14ac:dyDescent="0.25">
      <c r="A1815" s="2">
        <v>42494</v>
      </c>
      <c r="B1815" s="1">
        <v>52253</v>
      </c>
      <c r="C1815" s="1">
        <v>52672</v>
      </c>
      <c r="D1815" s="1">
        <v>51931</v>
      </c>
      <c r="E1815" s="1">
        <v>52553</v>
      </c>
      <c r="F1815" s="1">
        <f>IF((C1816-B1816)&gt;500,500,(E1816-B1816))</f>
        <v>500</v>
      </c>
      <c r="G1815" s="1">
        <f>(E1816-B1816)</f>
        <v>-898</v>
      </c>
      <c r="H1815" s="1" t="str">
        <f>IF(AND(S1815&lt;0.69,P1815&gt;=0.46),"TRADE",IF(AND(S1815&lt;0.69,P1815&lt;0.11,Q1815&gt;=0.26),"TRADE",IF(AND(S1815&lt;0.69,P1815&lt;0.46,P1815&gt;=0.11,R1815&lt;0.84),"TRADE","NO TRADE")))</f>
        <v>NO TRADE</v>
      </c>
      <c r="I1815" s="1">
        <f>IF((C1816-B1816)&gt;500,1,0)</f>
        <v>1</v>
      </c>
      <c r="J1815" s="1">
        <f>STDEV(E1811:E1815)</f>
        <v>880.87984424664864</v>
      </c>
      <c r="K1815" s="1">
        <f>STDEV(E1808:E1815)</f>
        <v>970.30038611025725</v>
      </c>
      <c r="L1815" s="1">
        <f>IFERROR((E1815-D1815)/(C1815-D1815),0)</f>
        <v>0.8394062078272605</v>
      </c>
      <c r="M1815" s="1">
        <f>D1815/E1815-1</f>
        <v>-1.1835670656289876E-2</v>
      </c>
      <c r="N1815" s="1">
        <f>SUM(L1806:L1815)</f>
        <v>4.7989107630916079</v>
      </c>
      <c r="O1815" s="1">
        <f>SUM(M1806:M1815)</f>
        <v>-9.5041014469771423E-2</v>
      </c>
      <c r="P1815" s="1">
        <f>(J1815-$P$2)/($P$1-$P$2)</f>
        <v>0.24367893488849163</v>
      </c>
      <c r="Q1815" s="1">
        <f>(K1815-Q$2)/(Q$1-Q$2)</f>
        <v>0.23311324150669466</v>
      </c>
      <c r="R1815" s="1">
        <f>IFERROR((N1815-R$2)/(R$1-R$2),0)</f>
        <v>0.44927272901711779</v>
      </c>
      <c r="S1815" s="1">
        <f>IFERROR((O1815-S$2)/(S$1-S$2),0)</f>
        <v>0.69741846808257424</v>
      </c>
    </row>
    <row r="1816" spans="1:19" x14ac:dyDescent="0.25">
      <c r="A1816" s="2">
        <v>42495</v>
      </c>
      <c r="B1816" s="1">
        <v>52569</v>
      </c>
      <c r="C1816" s="1">
        <v>53071</v>
      </c>
      <c r="D1816" s="1">
        <v>51311</v>
      </c>
      <c r="E1816" s="1">
        <v>51671</v>
      </c>
      <c r="F1816" s="1">
        <f>IF((C1817-B1817)&gt;500,500,(E1817-B1817))</f>
        <v>47</v>
      </c>
      <c r="G1816" s="1">
        <f>(E1817-B1817)</f>
        <v>47</v>
      </c>
      <c r="H1816" s="1" t="str">
        <f>IF(AND(S1816&lt;0.69,P1816&gt;=0.46),"TRADE",IF(AND(S1816&lt;0.69,P1816&lt;0.11,Q1816&gt;=0.26),"TRADE",IF(AND(S1816&lt;0.69,P1816&lt;0.46,P1816&gt;=0.11,R1816&lt;0.84),"TRADE","NO TRADE")))</f>
        <v>NO TRADE</v>
      </c>
      <c r="I1816" s="1">
        <f>IF((C1817-B1817)&gt;500,1,0)</f>
        <v>0</v>
      </c>
      <c r="J1816" s="1">
        <f>STDEV(E1812:E1816)</f>
        <v>927.61053249734061</v>
      </c>
      <c r="K1816" s="1">
        <f>STDEV(E1809:E1816)</f>
        <v>1010.9062059077771</v>
      </c>
      <c r="L1816" s="1">
        <f>IFERROR((E1816-D1816)/(C1816-D1816),0)</f>
        <v>0.20454545454545456</v>
      </c>
      <c r="M1816" s="1">
        <f>D1816/E1816-1</f>
        <v>-6.9671575932340746E-3</v>
      </c>
      <c r="N1816" s="1">
        <f>SUM(L1807:L1816)</f>
        <v>4.3226652571850845</v>
      </c>
      <c r="O1816" s="1">
        <f>SUM(M1807:M1816)</f>
        <v>-9.3020832651098173E-2</v>
      </c>
      <c r="P1816" s="1">
        <f>(J1816-$P$2)/($P$1-$P$2)</f>
        <v>0.25763516609959358</v>
      </c>
      <c r="Q1816" s="1">
        <f>(K1816-Q$2)/(Q$1-Q$2)</f>
        <v>0.24453500293018218</v>
      </c>
      <c r="R1816" s="1">
        <f>IFERROR((N1816-R$2)/(R$1-R$2),0)</f>
        <v>0.37482984571009209</v>
      </c>
      <c r="S1816" s="1">
        <f>IFERROR((O1816-S$2)/(S$1-S$2),0)</f>
        <v>0.70618091619782009</v>
      </c>
    </row>
    <row r="1817" spans="1:19" x14ac:dyDescent="0.25">
      <c r="A1817" s="2">
        <v>42496</v>
      </c>
      <c r="B1817" s="1">
        <v>51671</v>
      </c>
      <c r="C1817" s="1">
        <v>52159</v>
      </c>
      <c r="D1817" s="1">
        <v>51204</v>
      </c>
      <c r="E1817" s="1">
        <v>51718</v>
      </c>
      <c r="F1817" s="1">
        <f>IF((C1818-B1818)&gt;500,500,(E1818-B1818))</f>
        <v>-727</v>
      </c>
      <c r="G1817" s="1">
        <f>(E1818-B1818)</f>
        <v>-727</v>
      </c>
      <c r="H1817" s="1" t="str">
        <f>IF(AND(S1817&lt;0.69,P1817&gt;=0.46),"TRADE",IF(AND(S1817&lt;0.69,P1817&lt;0.11,Q1817&gt;=0.26),"TRADE",IF(AND(S1817&lt;0.69,P1817&lt;0.46,P1817&gt;=0.11,R1817&lt;0.84),"TRADE","NO TRADE")))</f>
        <v>TRADE</v>
      </c>
      <c r="I1817" s="1">
        <f>IF((C1818-B1818)&gt;500,1,0)</f>
        <v>0</v>
      </c>
      <c r="J1817" s="1">
        <f>STDEV(E1813:E1817)</f>
        <v>771.14829961557973</v>
      </c>
      <c r="K1817" s="1">
        <f>STDEV(E1810:E1817)</f>
        <v>1145.2846729712473</v>
      </c>
      <c r="L1817" s="1">
        <f>IFERROR((E1817-D1817)/(C1817-D1817),0)</f>
        <v>0.53821989528795811</v>
      </c>
      <c r="M1817" s="1">
        <f>D1817/E1817-1</f>
        <v>-9.9385127035074294E-3</v>
      </c>
      <c r="N1817" s="1">
        <f>SUM(L1808:L1817)</f>
        <v>4.5821638737517647</v>
      </c>
      <c r="O1817" s="1">
        <f>SUM(M1808:M1817)</f>
        <v>-9.7686040750387004E-2</v>
      </c>
      <c r="P1817" s="1">
        <f>(J1817-$P$2)/($P$1-$P$2)</f>
        <v>0.21090734805016004</v>
      </c>
      <c r="Q1817" s="1">
        <f>(K1817-Q$2)/(Q$1-Q$2)</f>
        <v>0.28233349582864786</v>
      </c>
      <c r="R1817" s="1">
        <f>IFERROR((N1817-R$2)/(R$1-R$2),0)</f>
        <v>0.41539259116768312</v>
      </c>
      <c r="S1817" s="1">
        <f>IFERROR((O1817-S$2)/(S$1-S$2),0)</f>
        <v>0.68594578511259419</v>
      </c>
    </row>
    <row r="1818" spans="1:19" x14ac:dyDescent="0.25">
      <c r="A1818" s="2">
        <v>42499</v>
      </c>
      <c r="B1818" s="1">
        <v>51717</v>
      </c>
      <c r="C1818" s="1">
        <v>51717</v>
      </c>
      <c r="D1818" s="1">
        <v>49908</v>
      </c>
      <c r="E1818" s="1">
        <v>50990</v>
      </c>
      <c r="F1818" s="1">
        <f>IF((C1819-B1819)&gt;500,500,(E1819-B1819))</f>
        <v>500</v>
      </c>
      <c r="G1818" s="1">
        <f>(E1819-B1819)</f>
        <v>2077</v>
      </c>
      <c r="H1818" s="1" t="str">
        <f>IF(AND(S1818&lt;0.69,P1818&gt;=0.46),"TRADE",IF(AND(S1818&lt;0.69,P1818&lt;0.11,Q1818&gt;=0.26),"TRADE",IF(AND(S1818&lt;0.69,P1818&lt;0.46,P1818&gt;=0.11,R1818&lt;0.84),"TRADE","NO TRADE")))</f>
        <v>TRADE</v>
      </c>
      <c r="I1818" s="1">
        <f>IF((C1819-B1819)&gt;500,1,0)</f>
        <v>1</v>
      </c>
      <c r="J1818" s="1">
        <f>STDEV(E1814:E1818)</f>
        <v>602.22529007008666</v>
      </c>
      <c r="K1818" s="1">
        <f>STDEV(E1811:E1818)</f>
        <v>1190.5621046379731</v>
      </c>
      <c r="L1818" s="1">
        <f>IFERROR((E1818-D1818)/(C1818-D1818),0)</f>
        <v>0.59812050856826982</v>
      </c>
      <c r="M1818" s="1">
        <f>D1818/E1818-1</f>
        <v>-2.1219847028829175E-2</v>
      </c>
      <c r="N1818" s="1">
        <f>SUM(L1809:L1818)</f>
        <v>5.0853634830694103</v>
      </c>
      <c r="O1818" s="1">
        <f>SUM(M1809:M1818)</f>
        <v>-0.11670774655828375</v>
      </c>
      <c r="P1818" s="1">
        <f>(J1818-$P$2)/($P$1-$P$2)</f>
        <v>0.16045808940785494</v>
      </c>
      <c r="Q1818" s="1">
        <f>(K1818-Q$2)/(Q$1-Q$2)</f>
        <v>0.29506930623573607</v>
      </c>
      <c r="R1818" s="1">
        <f>IFERROR((N1818-R$2)/(R$1-R$2),0)</f>
        <v>0.49404872404870798</v>
      </c>
      <c r="S1818" s="1">
        <f>IFERROR((O1818-S$2)/(S$1-S$2),0)</f>
        <v>0.60343998852314085</v>
      </c>
    </row>
    <row r="1819" spans="1:19" x14ac:dyDescent="0.25">
      <c r="A1819" s="2">
        <v>42500</v>
      </c>
      <c r="B1819" s="1">
        <v>50994</v>
      </c>
      <c r="C1819" s="1">
        <v>53071</v>
      </c>
      <c r="D1819" s="1">
        <v>50994</v>
      </c>
      <c r="E1819" s="1">
        <v>53071</v>
      </c>
      <c r="F1819" s="1">
        <f>IF((C1820-B1820)&gt;500,500,(E1820-B1820))</f>
        <v>500</v>
      </c>
      <c r="G1819" s="1">
        <f>(E1820-B1820)</f>
        <v>-308</v>
      </c>
      <c r="H1819" s="1" t="str">
        <f>IF(AND(S1819&lt;0.69,P1819&gt;=0.46),"TRADE",IF(AND(S1819&lt;0.69,P1819&lt;0.11,Q1819&gt;=0.26),"TRADE",IF(AND(S1819&lt;0.69,P1819&lt;0.46,P1819&gt;=0.11,R1819&lt;0.84),"TRADE","NO TRADE")))</f>
        <v>TRADE</v>
      </c>
      <c r="I1819" s="1">
        <f>IF((C1820-B1820)&gt;500,1,0)</f>
        <v>1</v>
      </c>
      <c r="J1819" s="1">
        <f>STDEV(E1815:E1819)</f>
        <v>815.58463693230522</v>
      </c>
      <c r="K1819" s="1">
        <f>STDEV(E1812:E1819)</f>
        <v>1005.3690154082018</v>
      </c>
      <c r="L1819" s="1">
        <f>IFERROR((E1819-D1819)/(C1819-D1819),0)</f>
        <v>1</v>
      </c>
      <c r="M1819" s="1">
        <f>D1819/E1819-1</f>
        <v>-3.9136251436754588E-2</v>
      </c>
      <c r="N1819" s="1">
        <f>SUM(L1810:L1819)</f>
        <v>5.1050485224394881</v>
      </c>
      <c r="O1819" s="1">
        <f>SUM(M1810:M1819)</f>
        <v>-0.13239016155022554</v>
      </c>
      <c r="P1819" s="1">
        <f>(J1819-$P$2)/($P$1-$P$2)</f>
        <v>0.22417836589692922</v>
      </c>
      <c r="Q1819" s="1">
        <f>(K1819-Q$2)/(Q$1-Q$2)</f>
        <v>0.24297748065485517</v>
      </c>
      <c r="R1819" s="1">
        <f>IFERROR((N1819-R$2)/(R$1-R$2),0)</f>
        <v>0.49712573174861591</v>
      </c>
      <c r="S1819" s="1">
        <f>IFERROR((O1819-S$2)/(S$1-S$2),0)</f>
        <v>0.53541821621608576</v>
      </c>
    </row>
    <row r="1820" spans="1:19" x14ac:dyDescent="0.25">
      <c r="A1820" s="2">
        <v>42501</v>
      </c>
      <c r="B1820" s="1">
        <v>53072</v>
      </c>
      <c r="C1820" s="1">
        <v>53976</v>
      </c>
      <c r="D1820" s="1">
        <v>52736</v>
      </c>
      <c r="E1820" s="1">
        <v>52764</v>
      </c>
      <c r="F1820" s="1">
        <f>IF((C1821-B1821)&gt;500,500,(E1821-B1821))</f>
        <v>500</v>
      </c>
      <c r="G1820" s="1">
        <f>(E1821-B1821)</f>
        <v>476</v>
      </c>
      <c r="H1820" s="1" t="str">
        <f>IF(AND(S1820&lt;0.69,P1820&gt;=0.46),"TRADE",IF(AND(S1820&lt;0.69,P1820&lt;0.11,Q1820&gt;=0.26),"TRADE",IF(AND(S1820&lt;0.69,P1820&lt;0.46,P1820&gt;=0.11,R1820&lt;0.84),"TRADE","NO TRADE")))</f>
        <v>TRADE</v>
      </c>
      <c r="I1820" s="1">
        <f>IF((C1821-B1821)&gt;500,1,0)</f>
        <v>1</v>
      </c>
      <c r="J1820" s="1">
        <f>STDEV(E1816:E1820)</f>
        <v>855.78075463286734</v>
      </c>
      <c r="K1820" s="1">
        <f>STDEV(E1813:E1820)</f>
        <v>837.85353945151326</v>
      </c>
      <c r="L1820" s="1">
        <f>IFERROR((E1820-D1820)/(C1820-D1820),0)</f>
        <v>2.2580645161290321E-2</v>
      </c>
      <c r="M1820" s="1">
        <f>D1820/E1820-1</f>
        <v>-5.3066484724428875E-4</v>
      </c>
      <c r="N1820" s="1">
        <f>SUM(L1811:L1820)</f>
        <v>4.1835636832897283</v>
      </c>
      <c r="O1820" s="1">
        <f>SUM(M1811:M1820)</f>
        <v>-0.10751607585596679</v>
      </c>
      <c r="P1820" s="1">
        <f>(J1820-$P$2)/($P$1-$P$2)</f>
        <v>0.2361830320685088</v>
      </c>
      <c r="Q1820" s="1">
        <f>(K1820-Q$2)/(Q$1-Q$2)</f>
        <v>0.19585808223709145</v>
      </c>
      <c r="R1820" s="1">
        <f>IFERROR((N1820-R$2)/(R$1-R$2),0)</f>
        <v>0.35308660172166884</v>
      </c>
      <c r="S1820" s="1">
        <f>IFERROR((O1820-S$2)/(S$1-S$2),0)</f>
        <v>0.64330844832067224</v>
      </c>
    </row>
    <row r="1821" spans="1:19" x14ac:dyDescent="0.25">
      <c r="A1821" s="2">
        <v>42502</v>
      </c>
      <c r="B1821" s="1">
        <v>52765</v>
      </c>
      <c r="C1821" s="1">
        <v>53703</v>
      </c>
      <c r="D1821" s="1">
        <v>52424</v>
      </c>
      <c r="E1821" s="1">
        <v>53241</v>
      </c>
      <c r="F1821" s="1">
        <f>IF((C1822-B1822)&gt;500,500,(E1822-B1822))</f>
        <v>-1432</v>
      </c>
      <c r="G1821" s="1">
        <f>(E1822-B1822)</f>
        <v>-1432</v>
      </c>
      <c r="H1821" s="1" t="str">
        <f>IF(AND(S1821&lt;0.69,P1821&gt;=0.46),"TRADE",IF(AND(S1821&lt;0.69,P1821&lt;0.11,Q1821&gt;=0.26),"TRADE",IF(AND(S1821&lt;0.69,P1821&lt;0.46,P1821&gt;=0.11,R1821&lt;0.84),"TRADE","NO TRADE")))</f>
        <v>TRADE</v>
      </c>
      <c r="I1821" s="1">
        <f>IF((C1822-B1822)&gt;500,1,0)</f>
        <v>0</v>
      </c>
      <c r="J1821" s="1">
        <f>STDEV(E1817:E1821)</f>
        <v>966.16649703868336</v>
      </c>
      <c r="K1821" s="1">
        <f>STDEV(E1814:E1821)</f>
        <v>775.43665118435047</v>
      </c>
      <c r="L1821" s="1">
        <f>IFERROR((E1821-D1821)/(C1821-D1821),0)</f>
        <v>0.63878029710711492</v>
      </c>
      <c r="M1821" s="1">
        <f>D1821/E1821-1</f>
        <v>-1.5345316579327917E-2</v>
      </c>
      <c r="N1821" s="1">
        <f>SUM(L1812:L1821)</f>
        <v>4.4785016158648236</v>
      </c>
      <c r="O1821" s="1">
        <f>SUM(M1812:M1821)</f>
        <v>-0.11643555652426218</v>
      </c>
      <c r="P1821" s="1">
        <f>(J1821-$P$2)/($P$1-$P$2)</f>
        <v>0.26914999662850325</v>
      </c>
      <c r="Q1821" s="1">
        <f>(K1821-Q$2)/(Q$1-Q$2)</f>
        <v>0.1783012194489757</v>
      </c>
      <c r="R1821" s="1">
        <f>IFERROR((N1821-R$2)/(R$1-R$2),0)</f>
        <v>0.39918893722971815</v>
      </c>
      <c r="S1821" s="1">
        <f>IFERROR((O1821-S$2)/(S$1-S$2),0)</f>
        <v>0.60462060059902201</v>
      </c>
    </row>
    <row r="1822" spans="1:19" x14ac:dyDescent="0.25">
      <c r="A1822" s="2">
        <v>42503</v>
      </c>
      <c r="B1822" s="1">
        <v>53236</v>
      </c>
      <c r="C1822" s="1">
        <v>53250</v>
      </c>
      <c r="D1822" s="1">
        <v>51366</v>
      </c>
      <c r="E1822" s="1">
        <v>51804</v>
      </c>
      <c r="F1822" s="1">
        <f>IF((C1823-B1823)&gt;500,500,(E1823-B1823))</f>
        <v>500</v>
      </c>
      <c r="G1822" s="1">
        <f>(E1823-B1823)</f>
        <v>0</v>
      </c>
      <c r="H1822" s="1" t="str">
        <f>IF(AND(S1822&lt;0.69,P1822&gt;=0.46),"TRADE",IF(AND(S1822&lt;0.69,P1822&lt;0.11,Q1822&gt;=0.26),"TRADE",IF(AND(S1822&lt;0.69,P1822&lt;0.46,P1822&gt;=0.11,R1822&lt;0.84),"TRADE","NO TRADE")))</f>
        <v>TRADE</v>
      </c>
      <c r="I1822" s="1">
        <f>IF((C1823-B1823)&gt;500,1,0)</f>
        <v>1</v>
      </c>
      <c r="J1822" s="1">
        <f>STDEV(E1818:E1822)</f>
        <v>952.62190820912781</v>
      </c>
      <c r="K1822" s="1">
        <f>STDEV(E1815:E1822)</f>
        <v>793.94944063568323</v>
      </c>
      <c r="L1822" s="1">
        <f>IFERROR((E1822-D1822)/(C1822-D1822),0)</f>
        <v>0.23248407643312102</v>
      </c>
      <c r="M1822" s="1">
        <f>D1822/E1822-1</f>
        <v>-8.4549455640491322E-3</v>
      </c>
      <c r="N1822" s="1">
        <f>SUM(L1813:L1822)</f>
        <v>4.4243729339870725</v>
      </c>
      <c r="O1822" s="1">
        <f>SUM(M1813:M1822)</f>
        <v>-0.11897334232499768</v>
      </c>
      <c r="P1822" s="1">
        <f>(J1822-$P$2)/($P$1-$P$2)</f>
        <v>0.26510487295408813</v>
      </c>
      <c r="Q1822" s="1">
        <f>(K1822-Q$2)/(Q$1-Q$2)</f>
        <v>0.18350856818496389</v>
      </c>
      <c r="R1822" s="1">
        <f>IFERROR((N1822-R$2)/(R$1-R$2),0)</f>
        <v>0.39072797518679353</v>
      </c>
      <c r="S1822" s="1">
        <f>IFERROR((O1822-S$2)/(S$1-S$2),0)</f>
        <v>0.59361306840513417</v>
      </c>
    </row>
    <row r="1823" spans="1:19" x14ac:dyDescent="0.25">
      <c r="A1823" s="2">
        <v>42506</v>
      </c>
      <c r="B1823" s="1">
        <v>51803</v>
      </c>
      <c r="C1823" s="1">
        <v>52305</v>
      </c>
      <c r="D1823" s="1">
        <v>51585</v>
      </c>
      <c r="E1823" s="1">
        <v>51803</v>
      </c>
      <c r="F1823" s="1">
        <f>IF((C1824-B1824)&gt;500,500,(E1824-B1824))</f>
        <v>-956</v>
      </c>
      <c r="G1823" s="1">
        <f>(E1824-B1824)</f>
        <v>-956</v>
      </c>
      <c r="H1823" s="1" t="str">
        <f>IF(AND(S1823&lt;0.69,P1823&gt;=0.46),"TRADE",IF(AND(S1823&lt;0.69,P1823&lt;0.11,Q1823&gt;=0.26),"TRADE",IF(AND(S1823&lt;0.69,P1823&lt;0.46,P1823&gt;=0.11,R1823&lt;0.84),"TRADE","NO TRADE")))</f>
        <v>TRADE</v>
      </c>
      <c r="I1823" s="1">
        <f>IF((C1824-B1824)&gt;500,1,0)</f>
        <v>0</v>
      </c>
      <c r="J1823" s="1">
        <f>STDEV(E1819:E1823)</f>
        <v>690.71434037523784</v>
      </c>
      <c r="K1823" s="1">
        <f>STDEV(E1816:E1823)</f>
        <v>794.16870284054164</v>
      </c>
      <c r="L1823" s="1">
        <f>IFERROR((E1823-D1823)/(C1823-D1823),0)</f>
        <v>0.30277777777777776</v>
      </c>
      <c r="M1823" s="1">
        <f>D1823/E1823-1</f>
        <v>-4.2082504874234594E-3</v>
      </c>
      <c r="N1823" s="1">
        <f>SUM(L1814:L1823)</f>
        <v>4.3769148627082473</v>
      </c>
      <c r="O1823" s="1">
        <f>SUM(M1814:M1823)</f>
        <v>-0.11763661689665994</v>
      </c>
      <c r="P1823" s="1">
        <f>(J1823-$P$2)/($P$1-$P$2)</f>
        <v>0.18688555478316399</v>
      </c>
      <c r="Q1823" s="1">
        <f>(K1823-Q$2)/(Q$1-Q$2)</f>
        <v>0.18357024310263745</v>
      </c>
      <c r="R1823" s="1">
        <f>IFERROR((N1823-R$2)/(R$1-R$2),0)</f>
        <v>0.38330970956880878</v>
      </c>
      <c r="S1823" s="1">
        <f>IFERROR((O1823-S$2)/(S$1-S$2),0)</f>
        <v>0.59941105505260917</v>
      </c>
    </row>
    <row r="1824" spans="1:19" x14ac:dyDescent="0.25">
      <c r="A1824" s="2">
        <v>42507</v>
      </c>
      <c r="B1824" s="1">
        <v>51795</v>
      </c>
      <c r="C1824" s="1">
        <v>51946</v>
      </c>
      <c r="D1824" s="1">
        <v>50689</v>
      </c>
      <c r="E1824" s="1">
        <v>50839</v>
      </c>
      <c r="F1824" s="1">
        <f>IF((C1825-B1825)&gt;500,500,(E1825-B1825))</f>
        <v>500</v>
      </c>
      <c r="G1824" s="1">
        <f>(E1825-B1825)</f>
        <v>-274</v>
      </c>
      <c r="H1824" s="1" t="str">
        <f>IF(AND(S1824&lt;0.69,P1824&gt;=0.46),"TRADE",IF(AND(S1824&lt;0.69,P1824&lt;0.11,Q1824&gt;=0.26),"TRADE",IF(AND(S1824&lt;0.69,P1824&lt;0.46,P1824&gt;=0.11,R1824&lt;0.84),"TRADE","NO TRADE")))</f>
        <v>TRADE</v>
      </c>
      <c r="I1824" s="1">
        <f>IF((C1825-B1825)&gt;500,1,0)</f>
        <v>1</v>
      </c>
      <c r="J1824" s="1">
        <f>STDEV(E1820:E1824)</f>
        <v>936.51518941232337</v>
      </c>
      <c r="K1824" s="1">
        <f>STDEV(E1817:E1824)</f>
        <v>909.39347919368765</v>
      </c>
      <c r="L1824" s="1">
        <f>IFERROR((E1824-D1824)/(C1824-D1824),0)</f>
        <v>0.11933174224343675</v>
      </c>
      <c r="M1824" s="1">
        <f>D1824/E1824-1</f>
        <v>-2.9504907649638978E-3</v>
      </c>
      <c r="N1824" s="1">
        <f>SUM(L1815:L1824)</f>
        <v>4.4962466049516836</v>
      </c>
      <c r="O1824" s="1">
        <f>SUM(M1815:M1824)</f>
        <v>-0.12058710766162384</v>
      </c>
      <c r="P1824" s="1">
        <f>(J1824-$P$2)/($P$1-$P$2)</f>
        <v>0.26029456307004584</v>
      </c>
      <c r="Q1824" s="1">
        <f>(K1824-Q$2)/(Q$1-Q$2)</f>
        <v>0.2159811120899624</v>
      </c>
      <c r="R1824" s="1">
        <f>IFERROR((N1824-R$2)/(R$1-R$2),0)</f>
        <v>0.40196269180691485</v>
      </c>
      <c r="S1824" s="1">
        <f>IFERROR((O1824-S$2)/(S$1-S$2),0)</f>
        <v>0.58661343356946583</v>
      </c>
    </row>
    <row r="1825" spans="1:19" x14ac:dyDescent="0.25">
      <c r="A1825" s="2">
        <v>42508</v>
      </c>
      <c r="B1825" s="1">
        <v>50836</v>
      </c>
      <c r="C1825" s="1">
        <v>51373</v>
      </c>
      <c r="D1825" s="1">
        <v>50301</v>
      </c>
      <c r="E1825" s="1">
        <v>50562</v>
      </c>
      <c r="F1825" s="1">
        <f>IF((C1826-B1826)&gt;500,500,(E1826-B1826))</f>
        <v>-423</v>
      </c>
      <c r="G1825" s="1">
        <f>(E1826-B1826)</f>
        <v>-423</v>
      </c>
      <c r="H1825" s="1" t="str">
        <f>IF(AND(S1825&lt;0.69,P1825&gt;=0.46),"TRADE",IF(AND(S1825&lt;0.69,P1825&lt;0.11,Q1825&gt;=0.26),"TRADE",IF(AND(S1825&lt;0.69,P1825&lt;0.46,P1825&gt;=0.11,R1825&lt;0.84),"TRADE","NO TRADE")))</f>
        <v>TRADE</v>
      </c>
      <c r="I1825" s="1">
        <f>IF((C1826-B1826)&gt;500,1,0)</f>
        <v>0</v>
      </c>
      <c r="J1825" s="1">
        <f>STDEV(E1821:E1825)</f>
        <v>1051.1744384258971</v>
      </c>
      <c r="K1825" s="1">
        <f>STDEV(E1818:E1825)</f>
        <v>1047.2224146351555</v>
      </c>
      <c r="L1825" s="1">
        <f>IFERROR((E1825-D1825)/(C1825-D1825),0)</f>
        <v>0.24347014925373134</v>
      </c>
      <c r="M1825" s="1">
        <f>D1825/E1825-1</f>
        <v>-5.161979352082624E-3</v>
      </c>
      <c r="N1825" s="1">
        <f>SUM(L1816:L1825)</f>
        <v>3.9003105463781544</v>
      </c>
      <c r="O1825" s="1">
        <f>SUM(M1816:M1825)</f>
        <v>-0.11391341635741659</v>
      </c>
      <c r="P1825" s="1">
        <f>(J1825-$P$2)/($P$1-$P$2)</f>
        <v>0.2945378205444541</v>
      </c>
      <c r="Q1825" s="1">
        <f>(K1825-Q$2)/(Q$1-Q$2)</f>
        <v>0.254750166026459</v>
      </c>
      <c r="R1825" s="1">
        <f>IFERROR((N1825-R$2)/(R$1-R$2),0)</f>
        <v>0.30881073989002772</v>
      </c>
      <c r="S1825" s="1">
        <f>IFERROR((O1825-S$2)/(S$1-S$2),0)</f>
        <v>0.6155602705569847</v>
      </c>
    </row>
    <row r="1826" spans="1:19" x14ac:dyDescent="0.25">
      <c r="A1826" s="2">
        <v>42509</v>
      </c>
      <c r="B1826" s="1">
        <v>50556</v>
      </c>
      <c r="C1826" s="1">
        <v>50556</v>
      </c>
      <c r="D1826" s="1">
        <v>49588</v>
      </c>
      <c r="E1826" s="1">
        <v>50133</v>
      </c>
      <c r="F1826" s="1">
        <f>IF((C1827-B1827)&gt;500,500,(E1827-B1827))</f>
        <v>500</v>
      </c>
      <c r="G1826" s="1">
        <f>(E1827-B1827)</f>
        <v>-410</v>
      </c>
      <c r="H1826" s="1" t="str">
        <f>IF(AND(S1826&lt;0.69,P1826&gt;=0.46),"TRADE",IF(AND(S1826&lt;0.69,P1826&lt;0.11,Q1826&gt;=0.26),"TRADE",IF(AND(S1826&lt;0.69,P1826&lt;0.46,P1826&gt;=0.11,R1826&lt;0.84),"TRADE","NO TRADE")))</f>
        <v>TRADE</v>
      </c>
      <c r="I1826" s="1">
        <f>IF((C1827-B1827)&gt;500,1,0)</f>
        <v>1</v>
      </c>
      <c r="J1826" s="1">
        <f>STDEV(E1822:E1826)</f>
        <v>751.11630257903471</v>
      </c>
      <c r="K1826" s="1">
        <f>STDEV(E1819:E1826)</f>
        <v>1186.3576234484633</v>
      </c>
      <c r="L1826" s="1">
        <f>IFERROR((E1826-D1826)/(C1826-D1826),0)</f>
        <v>0.56301652892561982</v>
      </c>
      <c r="M1826" s="1">
        <f>D1826/E1826-1</f>
        <v>-1.0871082919434283E-2</v>
      </c>
      <c r="N1826" s="1">
        <f>SUM(L1817:L1826)</f>
        <v>4.2587816207583202</v>
      </c>
      <c r="O1826" s="1">
        <f>SUM(M1817:M1826)</f>
        <v>-0.11781734168361679</v>
      </c>
      <c r="P1826" s="1">
        <f>(J1826-$P$2)/($P$1-$P$2)</f>
        <v>0.20492474448219328</v>
      </c>
      <c r="Q1826" s="1">
        <f>(K1826-Q$2)/(Q$1-Q$2)</f>
        <v>0.29388665356930582</v>
      </c>
      <c r="R1826" s="1">
        <f>IFERROR((N1826-R$2)/(R$1-R$2),0)</f>
        <v>0.36484406729798147</v>
      </c>
      <c r="S1826" s="1">
        <f>IFERROR((O1826-S$2)/(S$1-S$2),0)</f>
        <v>0.59862716938736338</v>
      </c>
    </row>
    <row r="1827" spans="1:19" x14ac:dyDescent="0.25">
      <c r="A1827" s="2">
        <v>42510</v>
      </c>
      <c r="B1827" s="1">
        <v>50133</v>
      </c>
      <c r="C1827" s="1">
        <v>50822</v>
      </c>
      <c r="D1827" s="1">
        <v>49723</v>
      </c>
      <c r="E1827" s="1">
        <v>49723</v>
      </c>
      <c r="F1827" s="1">
        <f>IF((C1828-B1828)&gt;500,500,(E1828-B1828))</f>
        <v>-379</v>
      </c>
      <c r="G1827" s="1">
        <f>(E1828-B1828)</f>
        <v>-379</v>
      </c>
      <c r="H1827" s="1" t="str">
        <f>IF(AND(S1827&lt;0.69,P1827&gt;=0.46),"TRADE",IF(AND(S1827&lt;0.69,P1827&lt;0.11,Q1827&gt;=0.26),"TRADE",IF(AND(S1827&lt;0.69,P1827&lt;0.46,P1827&gt;=0.11,R1827&lt;0.84),"TRADE","NO TRADE")))</f>
        <v>TRADE</v>
      </c>
      <c r="I1827" s="1">
        <f>IF((C1828-B1828)&gt;500,1,0)</f>
        <v>0</v>
      </c>
      <c r="J1827" s="1">
        <f>STDEV(E1823:E1827)</f>
        <v>789.34656520441013</v>
      </c>
      <c r="K1827" s="1">
        <f>STDEV(E1820:E1827)</f>
        <v>1253.3549192353412</v>
      </c>
      <c r="L1827" s="1">
        <f>IFERROR((E1827-D1827)/(C1827-D1827),0)</f>
        <v>0</v>
      </c>
      <c r="M1827" s="1">
        <f>D1827/E1827-1</f>
        <v>0</v>
      </c>
      <c r="N1827" s="1">
        <f>SUM(L1818:L1827)</f>
        <v>3.720561725470362</v>
      </c>
      <c r="O1827" s="1">
        <f>SUM(M1818:M1827)</f>
        <v>-0.10787882898010936</v>
      </c>
      <c r="P1827" s="1">
        <f>(J1827-$P$2)/($P$1-$P$2)</f>
        <v>0.21634230335910518</v>
      </c>
      <c r="Q1827" s="1">
        <f>(K1827-Q$2)/(Q$1-Q$2)</f>
        <v>0.31273191103023967</v>
      </c>
      <c r="R1827" s="1">
        <f>IFERROR((N1827-R$2)/(R$1-R$2),0)</f>
        <v>0.28071384378610803</v>
      </c>
      <c r="S1827" s="1">
        <f>IFERROR((O1827-S$2)/(S$1-S$2),0)</f>
        <v>0.64173502289947415</v>
      </c>
    </row>
    <row r="1828" spans="1:19" x14ac:dyDescent="0.25">
      <c r="A1828" s="2">
        <v>42513</v>
      </c>
      <c r="B1828" s="1">
        <v>49709</v>
      </c>
      <c r="C1828" s="1">
        <v>49709</v>
      </c>
      <c r="D1828" s="1">
        <v>48695</v>
      </c>
      <c r="E1828" s="1">
        <v>49330</v>
      </c>
      <c r="F1828" s="1">
        <f>IF((C1829-B1829)&gt;500,500,(E1829-B1829))</f>
        <v>500</v>
      </c>
      <c r="G1828" s="1">
        <f>(E1829-B1829)</f>
        <v>15</v>
      </c>
      <c r="H1828" s="1" t="str">
        <f>IF(AND(S1828&lt;0.69,P1828&gt;=0.46),"TRADE",IF(AND(S1828&lt;0.69,P1828&lt;0.11,Q1828&gt;=0.26),"TRADE",IF(AND(S1828&lt;0.69,P1828&lt;0.46,P1828&gt;=0.11,R1828&lt;0.84),"TRADE","NO TRADE")))</f>
        <v>TRADE</v>
      </c>
      <c r="I1828" s="1">
        <f>IF((C1829-B1829)&gt;500,1,0)</f>
        <v>1</v>
      </c>
      <c r="J1828" s="1">
        <f>STDEV(E1824:E1828)</f>
        <v>611.1810697330211</v>
      </c>
      <c r="K1828" s="1">
        <f>STDEV(E1821:E1828)</f>
        <v>1290.7631117731423</v>
      </c>
      <c r="L1828" s="1">
        <f>IFERROR((E1828-D1828)/(C1828-D1828),0)</f>
        <v>0.62623274161735698</v>
      </c>
      <c r="M1828" s="1">
        <f>D1828/E1828-1</f>
        <v>-1.2872491384553042E-2</v>
      </c>
      <c r="N1828" s="1">
        <f>SUM(L1819:L1828)</f>
        <v>3.7486739585194488</v>
      </c>
      <c r="O1828" s="1">
        <f>SUM(M1819:M1828)</f>
        <v>-9.9531473335833232E-2</v>
      </c>
      <c r="P1828" s="1">
        <f>(J1828-$P$2)/($P$1-$P$2)</f>
        <v>0.163132754308596</v>
      </c>
      <c r="Q1828" s="1">
        <f>(K1828-Q$2)/(Q$1-Q$2)</f>
        <v>0.32325423153949701</v>
      </c>
      <c r="R1828" s="1">
        <f>IFERROR((N1828-R$2)/(R$1-R$2),0)</f>
        <v>0.28510812290983345</v>
      </c>
      <c r="S1828" s="1">
        <f>IFERROR((O1828-S$2)/(S$1-S$2),0)</f>
        <v>0.67794130396605234</v>
      </c>
    </row>
    <row r="1829" spans="1:19" x14ac:dyDescent="0.25">
      <c r="A1829" s="2">
        <v>42514</v>
      </c>
      <c r="B1829" s="1">
        <v>49330</v>
      </c>
      <c r="C1829" s="1">
        <v>50002</v>
      </c>
      <c r="D1829" s="1">
        <v>49153</v>
      </c>
      <c r="E1829" s="1">
        <v>49345</v>
      </c>
      <c r="F1829" s="1">
        <f>IF((C1830-B1830)&gt;500,500,(E1830-B1830))</f>
        <v>500</v>
      </c>
      <c r="G1829" s="1">
        <f>(E1830-B1830)</f>
        <v>136</v>
      </c>
      <c r="H1829" s="1" t="str">
        <f>IF(AND(S1829&lt;0.69,P1829&gt;=0.46),"TRADE",IF(AND(S1829&lt;0.69,P1829&lt;0.11,Q1829&gt;=0.26),"TRADE",IF(AND(S1829&lt;0.69,P1829&lt;0.46,P1829&gt;=0.11,R1829&lt;0.84),"TRADE","NO TRADE")))</f>
        <v>NO TRADE</v>
      </c>
      <c r="I1829" s="1">
        <f>IF((C1830-B1830)&gt;500,1,0)</f>
        <v>1</v>
      </c>
      <c r="J1829" s="1">
        <f>STDEV(E1825:E1829)</f>
        <v>530.01349039434831</v>
      </c>
      <c r="K1829" s="1">
        <f>STDEV(E1822:E1829)</f>
        <v>995.11434195846482</v>
      </c>
      <c r="L1829" s="1">
        <f>IFERROR((E1829-D1829)/(C1829-D1829),0)</f>
        <v>0.22614840989399293</v>
      </c>
      <c r="M1829" s="1">
        <f>D1829/E1829-1</f>
        <v>-3.8909717296585766E-3</v>
      </c>
      <c r="N1829" s="1">
        <f>SUM(L1820:L1829)</f>
        <v>2.9748223684134416</v>
      </c>
      <c r="O1829" s="1">
        <f>SUM(M1820:M1829)</f>
        <v>-6.428619362873722E-2</v>
      </c>
      <c r="P1829" s="1">
        <f>(J1829-$P$2)/($P$1-$P$2)</f>
        <v>0.13889186365406542</v>
      </c>
      <c r="Q1829" s="1">
        <f>(K1829-Q$2)/(Q$1-Q$2)</f>
        <v>0.24009300660156144</v>
      </c>
      <c r="R1829" s="1">
        <f>IFERROR((N1829-R$2)/(R$1-R$2),0)</f>
        <v>0.16414584000164595</v>
      </c>
      <c r="S1829" s="1">
        <f>IFERROR((O1829-S$2)/(S$1-S$2),0)</f>
        <v>0.8308161253737536</v>
      </c>
    </row>
    <row r="1830" spans="1:19" x14ac:dyDescent="0.25">
      <c r="A1830" s="2">
        <v>42515</v>
      </c>
      <c r="B1830" s="1">
        <v>49347</v>
      </c>
      <c r="C1830" s="1">
        <v>50357</v>
      </c>
      <c r="D1830" s="1">
        <v>49347</v>
      </c>
      <c r="E1830" s="1">
        <v>49483</v>
      </c>
      <c r="F1830" s="1">
        <f>IF((C1831-B1831)&gt;500,500,(E1831-B1831))</f>
        <v>-430</v>
      </c>
      <c r="G1830" s="1">
        <f>(E1831-B1831)</f>
        <v>-430</v>
      </c>
      <c r="H1830" s="1" t="str">
        <f>IF(AND(S1830&lt;0.69,P1830&gt;=0.46),"TRADE",IF(AND(S1830&lt;0.69,P1830&lt;0.11,Q1830&gt;=0.26),"TRADE",IF(AND(S1830&lt;0.69,P1830&lt;0.46,P1830&gt;=0.11,R1830&lt;0.84),"TRADE","NO TRADE")))</f>
        <v>NO TRADE</v>
      </c>
      <c r="I1830" s="1">
        <f>IF((C1831-B1831)&gt;500,1,0)</f>
        <v>0</v>
      </c>
      <c r="J1830" s="1">
        <f>STDEV(E1826:E1830)</f>
        <v>335.70552572157641</v>
      </c>
      <c r="K1830" s="1">
        <f>STDEV(E1823:E1830)</f>
        <v>872.17015869283534</v>
      </c>
      <c r="L1830" s="1">
        <f>IFERROR((E1830-D1830)/(C1830-D1830),0)</f>
        <v>0.13465346534653466</v>
      </c>
      <c r="M1830" s="1">
        <f>D1830/E1830-1</f>
        <v>-2.7484186488289097E-3</v>
      </c>
      <c r="N1830" s="1">
        <f>SUM(L1821:L1830)</f>
        <v>3.0868951885986862</v>
      </c>
      <c r="O1830" s="1">
        <f>SUM(M1821:M1830)</f>
        <v>-6.6503947430321841E-2</v>
      </c>
      <c r="P1830" s="1">
        <f>(J1830-$P$2)/($P$1-$P$2)</f>
        <v>8.0861327776141911E-2</v>
      </c>
      <c r="Q1830" s="1">
        <f>(K1830-Q$2)/(Q$1-Q$2)</f>
        <v>0.20551079309946349</v>
      </c>
      <c r="R1830" s="1">
        <f>IFERROR((N1830-R$2)/(R$1-R$2),0)</f>
        <v>0.18166416567919466</v>
      </c>
      <c r="S1830" s="1">
        <f>IFERROR((O1830-S$2)/(S$1-S$2),0)</f>
        <v>0.82119671763572277</v>
      </c>
    </row>
    <row r="1831" spans="1:19" x14ac:dyDescent="0.25">
      <c r="A1831" s="2">
        <v>42517</v>
      </c>
      <c r="B1831" s="1">
        <v>49481</v>
      </c>
      <c r="C1831" s="1">
        <v>49805</v>
      </c>
      <c r="D1831" s="1">
        <v>48869</v>
      </c>
      <c r="E1831" s="1">
        <v>49051</v>
      </c>
      <c r="F1831" s="1">
        <f>IF((C1832-B1832)&gt;500,500,(E1832-B1832))</f>
        <v>-87</v>
      </c>
      <c r="G1831" s="1">
        <f>(E1832-B1832)</f>
        <v>-87</v>
      </c>
      <c r="H1831" s="1" t="str">
        <f>IF(AND(S1831&lt;0.69,P1831&gt;=0.46),"TRADE",IF(AND(S1831&lt;0.69,P1831&lt;0.11,Q1831&gt;=0.26),"TRADE",IF(AND(S1831&lt;0.69,P1831&lt;0.46,P1831&gt;=0.11,R1831&lt;0.84),"TRADE","NO TRADE")))</f>
        <v>NO TRADE</v>
      </c>
      <c r="I1831" s="1">
        <f>IF((C1832-B1832)&gt;500,1,0)</f>
        <v>0</v>
      </c>
      <c r="J1831" s="1">
        <f>STDEV(E1827:E1831)</f>
        <v>244.9587720413376</v>
      </c>
      <c r="K1831" s="1">
        <f>STDEV(E1824:E1831)</f>
        <v>639.84970333441811</v>
      </c>
      <c r="L1831" s="1">
        <f>IFERROR((E1831-D1831)/(C1831-D1831),0)</f>
        <v>0.19444444444444445</v>
      </c>
      <c r="M1831" s="1">
        <f>D1831/E1831-1</f>
        <v>-3.7104238445699878E-3</v>
      </c>
      <c r="N1831" s="1">
        <f>SUM(L1822:L1831)</f>
        <v>2.6425593359360162</v>
      </c>
      <c r="O1831" s="1">
        <f>SUM(M1822:M1831)</f>
        <v>-5.4869054695563912E-2</v>
      </c>
      <c r="P1831" s="1">
        <f>(J1831-$P$2)/($P$1-$P$2)</f>
        <v>5.3759593917138061E-2</v>
      </c>
      <c r="Q1831" s="1">
        <f>(K1831-Q$2)/(Q$1-Q$2)</f>
        <v>0.14016280041931334</v>
      </c>
      <c r="R1831" s="1">
        <f>IFERROR((N1831-R$2)/(R$1-R$2),0)</f>
        <v>0.11220914380779182</v>
      </c>
      <c r="S1831" s="1">
        <f>IFERROR((O1831-S$2)/(S$1-S$2),0)</f>
        <v>0.87166254351951544</v>
      </c>
    </row>
    <row r="1832" spans="1:19" x14ac:dyDescent="0.25">
      <c r="A1832" s="2">
        <v>42520</v>
      </c>
      <c r="B1832" s="1">
        <v>49051</v>
      </c>
      <c r="C1832" s="1">
        <v>49203</v>
      </c>
      <c r="D1832" s="1">
        <v>48799</v>
      </c>
      <c r="E1832" s="1">
        <v>48964</v>
      </c>
      <c r="F1832" s="1">
        <f>IF((C1833-B1833)&gt;500,500,(E1833-B1833))</f>
        <v>-491</v>
      </c>
      <c r="G1832" s="1">
        <f>(E1833-B1833)</f>
        <v>-491</v>
      </c>
      <c r="H1832" s="1" t="str">
        <f>IF(AND(S1832&lt;0.69,P1832&gt;=0.46),"TRADE",IF(AND(S1832&lt;0.69,P1832&lt;0.11,Q1832&gt;=0.26),"TRADE",IF(AND(S1832&lt;0.69,P1832&lt;0.46,P1832&gt;=0.11,R1832&lt;0.84),"TRADE","NO TRADE")))</f>
        <v>NO TRADE</v>
      </c>
      <c r="I1832" s="1">
        <f>IF((C1833-B1833)&gt;500,1,0)</f>
        <v>0</v>
      </c>
      <c r="J1832" s="1">
        <f>STDEV(E1828:E1832)</f>
        <v>217.90204221163233</v>
      </c>
      <c r="K1832" s="1">
        <f>STDEV(E1825:E1832)</f>
        <v>544.67721437301088</v>
      </c>
      <c r="L1832" s="1">
        <f>IFERROR((E1832-D1832)/(C1832-D1832),0)</f>
        <v>0.40841584158415839</v>
      </c>
      <c r="M1832" s="1">
        <f>D1832/E1832-1</f>
        <v>-3.3698227269014502E-3</v>
      </c>
      <c r="N1832" s="1">
        <f>SUM(L1823:L1832)</f>
        <v>2.8184911010870537</v>
      </c>
      <c r="O1832" s="1">
        <f>SUM(M1823:M1832)</f>
        <v>-4.978393185841623E-2</v>
      </c>
      <c r="P1832" s="1">
        <f>(J1832-$P$2)/($P$1-$P$2)</f>
        <v>4.5679037189748223E-2</v>
      </c>
      <c r="Q1832" s="1">
        <f>(K1832-Q$2)/(Q$1-Q$2)</f>
        <v>0.11339231607945309</v>
      </c>
      <c r="R1832" s="1">
        <f>IFERROR((N1832-R$2)/(R$1-R$2),0)</f>
        <v>0.1397093883260222</v>
      </c>
      <c r="S1832" s="1">
        <f>IFERROR((O1832-S$2)/(S$1-S$2),0)</f>
        <v>0.893719035964053</v>
      </c>
    </row>
    <row r="1833" spans="1:19" x14ac:dyDescent="0.25">
      <c r="A1833" s="2">
        <v>42521</v>
      </c>
      <c r="B1833" s="1">
        <v>48963</v>
      </c>
      <c r="C1833" s="1">
        <v>49269</v>
      </c>
      <c r="D1833" s="1">
        <v>48292</v>
      </c>
      <c r="E1833" s="1">
        <v>48472</v>
      </c>
      <c r="F1833" s="1">
        <f>IF((C1834-B1834)&gt;500,500,(E1834-B1834))</f>
        <v>500</v>
      </c>
      <c r="G1833" s="1">
        <f>(E1834-B1834)</f>
        <v>545</v>
      </c>
      <c r="H1833" s="1" t="str">
        <f>IF(AND(S1833&lt;0.69,P1833&gt;=0.46),"TRADE",IF(AND(S1833&lt;0.69,P1833&lt;0.11,Q1833&gt;=0.26),"TRADE",IF(AND(S1833&lt;0.69,P1833&lt;0.46,P1833&gt;=0.11,R1833&lt;0.84),"TRADE","NO TRADE")))</f>
        <v>NO TRADE</v>
      </c>
      <c r="I1833" s="1">
        <f>IF((C1834-B1834)&gt;500,1,0)</f>
        <v>1</v>
      </c>
      <c r="J1833" s="1">
        <f>STDEV(E1829:E1833)</f>
        <v>392.15749387204119</v>
      </c>
      <c r="K1833" s="1">
        <f>STDEV(E1826:E1833)</f>
        <v>502.62708059042853</v>
      </c>
      <c r="L1833" s="1">
        <f>IFERROR((E1833-D1833)/(C1833-D1833),0)</f>
        <v>0.18423746161719551</v>
      </c>
      <c r="M1833" s="1">
        <f>D1833/E1833-1</f>
        <v>-3.7134840732794272E-3</v>
      </c>
      <c r="N1833" s="1">
        <f>SUM(L1824:L1833)</f>
        <v>2.6999507849264712</v>
      </c>
      <c r="O1833" s="1">
        <f>SUM(M1824:M1833)</f>
        <v>-4.9289165444272198E-2</v>
      </c>
      <c r="P1833" s="1">
        <f>(J1833-$P$2)/($P$1-$P$2)</f>
        <v>9.7720842354722615E-2</v>
      </c>
      <c r="Q1833" s="1">
        <f>(K1833-Q$2)/(Q$1-Q$2)</f>
        <v>0.1015642924541371</v>
      </c>
      <c r="R1833" s="1">
        <f>IFERROR((N1833-R$2)/(R$1-R$2),0)</f>
        <v>0.12118011547477933</v>
      </c>
      <c r="S1833" s="1">
        <f>IFERROR((O1833-S$2)/(S$1-S$2),0)</f>
        <v>0.89586506311518854</v>
      </c>
    </row>
    <row r="1834" spans="1:19" x14ac:dyDescent="0.25">
      <c r="A1834" s="2">
        <v>42522</v>
      </c>
      <c r="B1834" s="1">
        <v>48468</v>
      </c>
      <c r="C1834" s="1">
        <v>49057</v>
      </c>
      <c r="D1834" s="1">
        <v>48200</v>
      </c>
      <c r="E1834" s="1">
        <v>49013</v>
      </c>
      <c r="F1834" s="1">
        <f>IF((C1835-B1835)&gt;500,500,(E1835-B1835))</f>
        <v>500</v>
      </c>
      <c r="G1834" s="1">
        <f>(E1835-B1835)</f>
        <v>879</v>
      </c>
      <c r="H1834" s="1" t="str">
        <f>IF(AND(S1834&lt;0.69,P1834&gt;=0.46),"TRADE",IF(AND(S1834&lt;0.69,P1834&lt;0.11,Q1834&gt;=0.26),"TRADE",IF(AND(S1834&lt;0.69,P1834&lt;0.46,P1834&gt;=0.11,R1834&lt;0.84),"TRADE","NO TRADE")))</f>
        <v>NO TRADE</v>
      </c>
      <c r="I1834" s="1">
        <f>IF((C1835-B1835)&gt;500,1,0)</f>
        <v>1</v>
      </c>
      <c r="J1834" s="1">
        <f>STDEV(E1830:E1834)</f>
        <v>359.19395874652457</v>
      </c>
      <c r="K1834" s="1">
        <f>STDEV(E1827:E1834)</f>
        <v>383.29359783703291</v>
      </c>
      <c r="L1834" s="1">
        <f>IFERROR((E1834-D1834)/(C1834-D1834),0)</f>
        <v>0.94865810968494746</v>
      </c>
      <c r="M1834" s="1">
        <f>D1834/E1834-1</f>
        <v>-1.6587435986370913E-2</v>
      </c>
      <c r="N1834" s="1">
        <f>SUM(L1825:L1834)</f>
        <v>3.5292771523679813</v>
      </c>
      <c r="O1834" s="1">
        <f>SUM(M1825:M1834)</f>
        <v>-6.2926110665679214E-2</v>
      </c>
      <c r="P1834" s="1">
        <f>(J1834-$P$2)/($P$1-$P$2)</f>
        <v>8.7876204174368422E-2</v>
      </c>
      <c r="Q1834" s="1">
        <f>(K1834-Q$2)/(Q$1-Q$2)</f>
        <v>6.7997710702070197E-2</v>
      </c>
      <c r="R1834" s="1">
        <f>IFERROR((N1834-R$2)/(R$1-R$2),0)</f>
        <v>0.25081377128717786</v>
      </c>
      <c r="S1834" s="1">
        <f>IFERROR((O1834-S$2)/(S$1-S$2),0)</f>
        <v>0.8367154242814393</v>
      </c>
    </row>
    <row r="1835" spans="1:19" x14ac:dyDescent="0.25">
      <c r="A1835" s="2">
        <v>42523</v>
      </c>
      <c r="B1835" s="1">
        <v>49008</v>
      </c>
      <c r="C1835" s="1">
        <v>49906</v>
      </c>
      <c r="D1835" s="1">
        <v>48781</v>
      </c>
      <c r="E1835" s="1">
        <v>49887</v>
      </c>
      <c r="F1835" s="1">
        <f>IF((C1836-B1836)&gt;500,500,(E1836-B1836))</f>
        <v>500</v>
      </c>
      <c r="G1835" s="1">
        <f>(E1836-B1836)</f>
        <v>731</v>
      </c>
      <c r="H1835" s="1" t="str">
        <f>IF(AND(S1835&lt;0.69,P1835&gt;=0.46),"TRADE",IF(AND(S1835&lt;0.69,P1835&lt;0.11,Q1835&gt;=0.26),"TRADE",IF(AND(S1835&lt;0.69,P1835&lt;0.46,P1835&gt;=0.11,R1835&lt;0.84),"TRADE","NO TRADE")))</f>
        <v>NO TRADE</v>
      </c>
      <c r="I1835" s="1">
        <f>IF((C1836-B1836)&gt;500,1,0)</f>
        <v>1</v>
      </c>
      <c r="J1835" s="1">
        <f>STDEV(E1831:E1835)</f>
        <v>509.81987015023253</v>
      </c>
      <c r="K1835" s="1">
        <f>STDEV(E1828:E1835)</f>
        <v>419.60097967337629</v>
      </c>
      <c r="L1835" s="1">
        <f>IFERROR((E1835-D1835)/(C1835-D1835),0)</f>
        <v>0.98311111111111116</v>
      </c>
      <c r="M1835" s="1">
        <f>D1835/E1835-1</f>
        <v>-2.2170104436025406E-2</v>
      </c>
      <c r="N1835" s="1">
        <f>SUM(L1826:L1835)</f>
        <v>4.2689181142253609</v>
      </c>
      <c r="O1835" s="1">
        <f>SUM(M1826:M1835)</f>
        <v>-7.9934235749621996E-2</v>
      </c>
      <c r="P1835" s="1">
        <f>(J1835-$P$2)/($P$1-$P$2)</f>
        <v>0.13286099093068121</v>
      </c>
      <c r="Q1835" s="1">
        <f>(K1835-Q$2)/(Q$1-Q$2)</f>
        <v>7.8210390936431756E-2</v>
      </c>
      <c r="R1835" s="1">
        <f>IFERROR((N1835-R$2)/(R$1-R$2),0)</f>
        <v>0.36642852277514759</v>
      </c>
      <c r="S1835" s="1">
        <f>IFERROR((O1835-S$2)/(S$1-S$2),0)</f>
        <v>0.76294344385467849</v>
      </c>
    </row>
    <row r="1836" spans="1:19" x14ac:dyDescent="0.25">
      <c r="A1836" s="2">
        <v>42524</v>
      </c>
      <c r="B1836" s="1">
        <v>49888</v>
      </c>
      <c r="C1836" s="1">
        <v>50634</v>
      </c>
      <c r="D1836" s="1">
        <v>49888</v>
      </c>
      <c r="E1836" s="1">
        <v>50619</v>
      </c>
      <c r="F1836" s="1">
        <f>IF((C1837-B1837)&gt;500,500,(E1837-B1837))</f>
        <v>-195</v>
      </c>
      <c r="G1836" s="1">
        <f>(E1837-B1837)</f>
        <v>-195</v>
      </c>
      <c r="H1836" s="1" t="str">
        <f>IF(AND(S1836&lt;0.69,P1836&gt;=0.46),"TRADE",IF(AND(S1836&lt;0.69,P1836&lt;0.11,Q1836&gt;=0.26),"TRADE",IF(AND(S1836&lt;0.69,P1836&lt;0.46,P1836&gt;=0.11,R1836&lt;0.84),"TRADE","NO TRADE")))</f>
        <v>NO TRADE</v>
      </c>
      <c r="I1836" s="1">
        <f>IF((C1837-B1837)&gt;500,1,0)</f>
        <v>0</v>
      </c>
      <c r="J1836" s="1">
        <f>STDEV(E1832:E1836)</f>
        <v>854.95233785281857</v>
      </c>
      <c r="K1836" s="1">
        <f>STDEV(E1829:E1836)</f>
        <v>658.91138576117669</v>
      </c>
      <c r="L1836" s="1">
        <f>IFERROR((E1836-D1836)/(C1836-D1836),0)</f>
        <v>0.97989276139410186</v>
      </c>
      <c r="M1836" s="1">
        <f>D1836/E1836-1</f>
        <v>-1.4441217724569855E-2</v>
      </c>
      <c r="N1836" s="1">
        <f>SUM(L1827:L1836)</f>
        <v>4.685794346693843</v>
      </c>
      <c r="O1836" s="1">
        <f>SUM(M1827:M1836)</f>
        <v>-8.3504370554757568E-2</v>
      </c>
      <c r="P1836" s="1">
        <f>(J1836-$P$2)/($P$1-$P$2)</f>
        <v>0.23593562342647267</v>
      </c>
      <c r="Q1836" s="1">
        <f>(K1836-Q$2)/(Q$1-Q$2)</f>
        <v>0.14552454388599789</v>
      </c>
      <c r="R1836" s="1">
        <f>IFERROR((N1836-R$2)/(R$1-R$2),0)</f>
        <v>0.43159127673762782</v>
      </c>
      <c r="S1836" s="1">
        <f>IFERROR((O1836-S$2)/(S$1-S$2),0)</f>
        <v>0.74745814411320322</v>
      </c>
    </row>
    <row r="1837" spans="1:19" x14ac:dyDescent="0.25">
      <c r="A1837" s="2">
        <v>42527</v>
      </c>
      <c r="B1837" s="1">
        <v>50627</v>
      </c>
      <c r="C1837" s="1">
        <v>50924</v>
      </c>
      <c r="D1837" s="1">
        <v>50097</v>
      </c>
      <c r="E1837" s="1">
        <v>50432</v>
      </c>
      <c r="F1837" s="1">
        <f>IF((C1838-B1838)&gt;500,500,(E1838-B1838))</f>
        <v>56</v>
      </c>
      <c r="G1837" s="1">
        <f>(E1838-B1838)</f>
        <v>56</v>
      </c>
      <c r="H1837" s="1" t="str">
        <f>IF(AND(S1837&lt;0.69,P1837&gt;=0.46),"TRADE",IF(AND(S1837&lt;0.69,P1837&lt;0.11,Q1837&gt;=0.26),"TRADE",IF(AND(S1837&lt;0.69,P1837&lt;0.46,P1837&gt;=0.11,R1837&lt;0.84),"TRADE","NO TRADE")))</f>
        <v>NO TRADE</v>
      </c>
      <c r="I1837" s="1">
        <f>IF((C1838-B1838)&gt;500,1,0)</f>
        <v>0</v>
      </c>
      <c r="J1837" s="1">
        <f>STDEV(E1833:E1837)</f>
        <v>921.15704415696666</v>
      </c>
      <c r="K1837" s="1">
        <f>STDEV(E1830:E1837)</f>
        <v>760.91231661172924</v>
      </c>
      <c r="L1837" s="1">
        <f>IFERROR((E1837-D1837)/(C1837-D1837),0)</f>
        <v>0.40507859733978235</v>
      </c>
      <c r="M1837" s="1">
        <f>D1837/E1837-1</f>
        <v>-6.6426078680202894E-3</v>
      </c>
      <c r="N1837" s="1">
        <f>SUM(L1828:L1837)</f>
        <v>5.0908729440336256</v>
      </c>
      <c r="O1837" s="1">
        <f>SUM(M1828:M1837)</f>
        <v>-9.0146978422777857E-2</v>
      </c>
      <c r="P1837" s="1">
        <f>(J1837-$P$2)/($P$1-$P$2)</f>
        <v>0.25570781645489676</v>
      </c>
      <c r="Q1837" s="1">
        <f>(K1837-Q$2)/(Q$1-Q$2)</f>
        <v>0.17421575866649142</v>
      </c>
      <c r="R1837" s="1">
        <f>IFERROR((N1837-R$2)/(R$1-R$2),0)</f>
        <v>0.49490991886221702</v>
      </c>
      <c r="S1837" s="1">
        <f>IFERROR((O1837-S$2)/(S$1-S$2),0)</f>
        <v>0.71864613013731349</v>
      </c>
    </row>
    <row r="1838" spans="1:19" x14ac:dyDescent="0.25">
      <c r="A1838" s="2">
        <v>42528</v>
      </c>
      <c r="B1838" s="1">
        <v>50432</v>
      </c>
      <c r="C1838" s="1">
        <v>50641</v>
      </c>
      <c r="D1838" s="1">
        <v>50005</v>
      </c>
      <c r="E1838" s="1">
        <v>50488</v>
      </c>
      <c r="F1838" s="1">
        <f>IF((C1839-B1839)&gt;500,500,(E1839-B1839))</f>
        <v>500</v>
      </c>
      <c r="G1838" s="1">
        <f>(E1839-B1839)</f>
        <v>1139</v>
      </c>
      <c r="H1838" s="1" t="str">
        <f>IF(AND(S1838&lt;0.69,P1838&gt;=0.46),"TRADE",IF(AND(S1838&lt;0.69,P1838&lt;0.11,Q1838&gt;=0.26),"TRADE",IF(AND(S1838&lt;0.69,P1838&lt;0.46,P1838&gt;=0.11,R1838&lt;0.84),"TRADE","NO TRADE")))</f>
        <v>NO TRADE</v>
      </c>
      <c r="I1838" s="1">
        <f>IF((C1839-B1839)&gt;500,1,0)</f>
        <v>1</v>
      </c>
      <c r="J1838" s="1">
        <f>STDEV(E1834:E1838)</f>
        <v>662.63164729735024</v>
      </c>
      <c r="K1838" s="1">
        <f>STDEV(E1831:E1838)</f>
        <v>838.56710269022938</v>
      </c>
      <c r="L1838" s="1">
        <f>IFERROR((E1838-D1838)/(C1838-D1838),0)</f>
        <v>0.75943396226415094</v>
      </c>
      <c r="M1838" s="1">
        <f>D1838/E1838-1</f>
        <v>-9.5666296941847584E-3</v>
      </c>
      <c r="N1838" s="1">
        <f>SUM(L1829:L1838)</f>
        <v>5.2240741646804194</v>
      </c>
      <c r="O1838" s="1">
        <f>SUM(M1829:M1838)</f>
        <v>-8.6841116732409573E-2</v>
      </c>
      <c r="P1838" s="1">
        <f>(J1838-$P$2)/($P$1-$P$2)</f>
        <v>0.17849859169109764</v>
      </c>
      <c r="Q1838" s="1">
        <f>(K1838-Q$2)/(Q$1-Q$2)</f>
        <v>0.19605879605382578</v>
      </c>
      <c r="R1838" s="1">
        <f>IFERROR((N1838-R$2)/(R$1-R$2),0)</f>
        <v>0.51573086688583769</v>
      </c>
      <c r="S1838" s="1">
        <f>IFERROR((O1838-S$2)/(S$1-S$2),0)</f>
        <v>0.73298515708542034</v>
      </c>
    </row>
    <row r="1839" spans="1:19" x14ac:dyDescent="0.25">
      <c r="A1839" s="2">
        <v>42529</v>
      </c>
      <c r="B1839" s="1">
        <v>50490</v>
      </c>
      <c r="C1839" s="1">
        <v>51812</v>
      </c>
      <c r="D1839" s="1">
        <v>50490</v>
      </c>
      <c r="E1839" s="1">
        <v>51629</v>
      </c>
      <c r="F1839" s="1">
        <f>IF((C1840-B1840)&gt;500,500,(E1840-B1840))</f>
        <v>-515</v>
      </c>
      <c r="G1839" s="1">
        <f>(E1840-B1840)</f>
        <v>-515</v>
      </c>
      <c r="H1839" s="1" t="str">
        <f>IF(AND(S1839&lt;0.69,P1839&gt;=0.46),"TRADE",IF(AND(S1839&lt;0.69,P1839&lt;0.11,Q1839&gt;=0.26),"TRADE",IF(AND(S1839&lt;0.69,P1839&lt;0.46,P1839&gt;=0.11,R1839&lt;0.84),"TRADE","NO TRADE")))</f>
        <v>TRADE</v>
      </c>
      <c r="I1839" s="1">
        <f>IF((C1840-B1840)&gt;500,1,0)</f>
        <v>0</v>
      </c>
      <c r="J1839" s="1">
        <f>STDEV(E1835:E1839)</f>
        <v>633.98225527218028</v>
      </c>
      <c r="K1839" s="1">
        <f>STDEV(E1832:E1839)</f>
        <v>1057.3441121170399</v>
      </c>
      <c r="L1839" s="1">
        <f>IFERROR((E1839-D1839)/(C1839-D1839),0)</f>
        <v>0.86157337367624809</v>
      </c>
      <c r="M1839" s="1">
        <f>D1839/E1839-1</f>
        <v>-2.2061244649325018E-2</v>
      </c>
      <c r="N1839" s="1">
        <f>SUM(L1830:L1839)</f>
        <v>5.8594991284626747</v>
      </c>
      <c r="O1839" s="1">
        <f>SUM(M1830:M1839)</f>
        <v>-0.10501138965207601</v>
      </c>
      <c r="P1839" s="1">
        <f>(J1839-$P$2)/($P$1-$P$2)</f>
        <v>0.16994238261033684</v>
      </c>
      <c r="Q1839" s="1">
        <f>(K1839-Q$2)/(Q$1-Q$2)</f>
        <v>0.25759723608723534</v>
      </c>
      <c r="R1839" s="1">
        <f>IFERROR((N1839-R$2)/(R$1-R$2),0)</f>
        <v>0.61505540820444493</v>
      </c>
      <c r="S1839" s="1">
        <f>IFERROR((O1839-S$2)/(S$1-S$2),0)</f>
        <v>0.654172412496421</v>
      </c>
    </row>
    <row r="1840" spans="1:19" x14ac:dyDescent="0.25">
      <c r="A1840" s="2">
        <v>42530</v>
      </c>
      <c r="B1840" s="1">
        <v>51633</v>
      </c>
      <c r="C1840" s="1">
        <v>51633</v>
      </c>
      <c r="D1840" s="1">
        <v>50832</v>
      </c>
      <c r="E1840" s="1">
        <v>51118</v>
      </c>
      <c r="F1840" s="1">
        <f>IF((C1841-B1841)&gt;500,500,(E1841-B1841))</f>
        <v>-1695</v>
      </c>
      <c r="G1840" s="1">
        <f>(E1841-B1841)</f>
        <v>-1695</v>
      </c>
      <c r="H1840" s="1" t="str">
        <f>IF(AND(S1840&lt;0.69,P1840&gt;=0.46),"TRADE",IF(AND(S1840&lt;0.69,P1840&lt;0.11,Q1840&gt;=0.26),"TRADE",IF(AND(S1840&lt;0.69,P1840&lt;0.46,P1840&gt;=0.11,R1840&lt;0.84),"TRADE","NO TRADE")))</f>
        <v>TRADE</v>
      </c>
      <c r="I1840" s="1">
        <f>IF((C1841-B1841)&gt;500,1,0)</f>
        <v>0</v>
      </c>
      <c r="J1840" s="1">
        <f>STDEV(E1836:E1840)</f>
        <v>509.29726093903156</v>
      </c>
      <c r="K1840" s="1">
        <f>STDEV(E1833:E1840)</f>
        <v>1048.100015674622</v>
      </c>
      <c r="L1840" s="1">
        <f>IFERROR((E1840-D1840)/(C1840-D1840),0)</f>
        <v>0.35705368289637951</v>
      </c>
      <c r="M1840" s="1">
        <f>D1840/E1840-1</f>
        <v>-5.5948980789545244E-3</v>
      </c>
      <c r="N1840" s="1">
        <f>SUM(L1831:L1840)</f>
        <v>6.0818993460125199</v>
      </c>
      <c r="O1840" s="1">
        <f>SUM(M1831:M1840)</f>
        <v>-0.10785786908220163</v>
      </c>
      <c r="P1840" s="1">
        <f>(J1840-$P$2)/($P$1-$P$2)</f>
        <v>0.13270491244655008</v>
      </c>
      <c r="Q1840" s="1">
        <f>(K1840-Q$2)/(Q$1-Q$2)</f>
        <v>0.25499702102773159</v>
      </c>
      <c r="R1840" s="1">
        <f>IFERROR((N1840-R$2)/(R$1-R$2),0)</f>
        <v>0.64981922904303957</v>
      </c>
      <c r="S1840" s="1">
        <f>IFERROR((O1840-S$2)/(S$1-S$2),0)</f>
        <v>0.64182593551744738</v>
      </c>
    </row>
    <row r="1841" spans="1:19" x14ac:dyDescent="0.25">
      <c r="A1841" s="2">
        <v>42531</v>
      </c>
      <c r="B1841" s="1">
        <v>51117</v>
      </c>
      <c r="C1841" s="1">
        <v>51117</v>
      </c>
      <c r="D1841" s="1">
        <v>49421</v>
      </c>
      <c r="E1841" s="1">
        <v>49422</v>
      </c>
      <c r="F1841" s="1">
        <f>IF((C1842-B1842)&gt;500,500,(E1842-B1842))</f>
        <v>242</v>
      </c>
      <c r="G1841" s="1">
        <f>(E1842-B1842)</f>
        <v>242</v>
      </c>
      <c r="H1841" s="1" t="str">
        <f>IF(AND(S1841&lt;0.69,P1841&gt;=0.46),"TRADE",IF(AND(S1841&lt;0.69,P1841&lt;0.11,Q1841&gt;=0.26),"TRADE",IF(AND(S1841&lt;0.69,P1841&lt;0.46,P1841&gt;=0.11,R1841&lt;0.84),"TRADE","NO TRADE")))</f>
        <v>TRADE</v>
      </c>
      <c r="I1841" s="1">
        <f>IF((C1842-B1842)&gt;500,1,0)</f>
        <v>0</v>
      </c>
      <c r="J1841" s="1">
        <f>STDEV(E1837:E1841)</f>
        <v>829.76394233540896</v>
      </c>
      <c r="K1841" s="1">
        <f>STDEV(E1834:E1841)</f>
        <v>860.42414789783436</v>
      </c>
      <c r="L1841" s="1">
        <f>IFERROR((E1841-D1841)/(C1841-D1841),0)</f>
        <v>5.8962264150943394E-4</v>
      </c>
      <c r="M1841" s="1">
        <f>D1841/E1841-1</f>
        <v>-2.0233903929467445E-5</v>
      </c>
      <c r="N1841" s="1">
        <f>SUM(L1832:L1841)</f>
        <v>5.8880445242095849</v>
      </c>
      <c r="O1841" s="1">
        <f>SUM(M1832:M1841)</f>
        <v>-0.10416767914156111</v>
      </c>
      <c r="P1841" s="1">
        <f>(J1841-$P$2)/($P$1-$P$2)</f>
        <v>0.22841304918592642</v>
      </c>
      <c r="Q1841" s="1">
        <f>(K1841-Q$2)/(Q$1-Q$2)</f>
        <v>0.20220682993242986</v>
      </c>
      <c r="R1841" s="1">
        <f>IFERROR((N1841-R$2)/(R$1-R$2),0)</f>
        <v>0.61951739585196131</v>
      </c>
      <c r="S1841" s="1">
        <f>IFERROR((O1841-S$2)/(S$1-S$2),0)</f>
        <v>0.65783196902956997</v>
      </c>
    </row>
    <row r="1842" spans="1:19" x14ac:dyDescent="0.25">
      <c r="A1842" s="2">
        <v>42534</v>
      </c>
      <c r="B1842" s="1">
        <v>49419</v>
      </c>
      <c r="C1842" s="1">
        <v>49764</v>
      </c>
      <c r="D1842" s="1">
        <v>48804</v>
      </c>
      <c r="E1842" s="1">
        <v>49661</v>
      </c>
      <c r="F1842" s="1">
        <f>IF((C1843-B1843)&gt;500,500,(E1843-B1843))</f>
        <v>-1014</v>
      </c>
      <c r="G1842" s="1">
        <f>(E1843-B1843)</f>
        <v>-1014</v>
      </c>
      <c r="H1842" s="1" t="str">
        <f>IF(AND(S1842&lt;0.69,P1842&gt;=0.46),"TRADE",IF(AND(S1842&lt;0.69,P1842&lt;0.11,Q1842&gt;=0.26),"TRADE",IF(AND(S1842&lt;0.69,P1842&lt;0.46,P1842&gt;=0.11,R1842&lt;0.84),"TRADE","NO TRADE")))</f>
        <v>TRADE</v>
      </c>
      <c r="I1842" s="1">
        <f>IF((C1843-B1843)&gt;500,1,0)</f>
        <v>0</v>
      </c>
      <c r="J1842" s="1">
        <f>STDEV(E1838:E1842)</f>
        <v>937.56189129038307</v>
      </c>
      <c r="K1842" s="1">
        <f>STDEV(E1835:E1842)</f>
        <v>741.43451690432028</v>
      </c>
      <c r="L1842" s="1">
        <f>IFERROR((E1842-D1842)/(C1842-D1842),0)</f>
        <v>0.89270833333333333</v>
      </c>
      <c r="M1842" s="1">
        <f>D1842/E1842-1</f>
        <v>-1.7257002476792627E-2</v>
      </c>
      <c r="N1842" s="1">
        <f>SUM(L1833:L1842)</f>
        <v>6.3723370159587596</v>
      </c>
      <c r="O1842" s="1">
        <f>SUM(M1833:M1842)</f>
        <v>-0.11805485889145229</v>
      </c>
      <c r="P1842" s="1">
        <f>(J1842-$P$2)/($P$1-$P$2)</f>
        <v>0.26060716307586917</v>
      </c>
      <c r="Q1842" s="1">
        <f>(K1842-Q$2)/(Q$1-Q$2)</f>
        <v>0.16873696812804526</v>
      </c>
      <c r="R1842" s="1">
        <f>IFERROR((N1842-R$2)/(R$1-R$2),0)</f>
        <v>0.69521811953885049</v>
      </c>
      <c r="S1842" s="1">
        <f>IFERROR((O1842-S$2)/(S$1-S$2),0)</f>
        <v>0.59759694914139383</v>
      </c>
    </row>
    <row r="1843" spans="1:19" x14ac:dyDescent="0.25">
      <c r="A1843" s="2">
        <v>42535</v>
      </c>
      <c r="B1843" s="1">
        <v>49662</v>
      </c>
      <c r="C1843" s="1">
        <v>49894</v>
      </c>
      <c r="D1843" s="1">
        <v>48216</v>
      </c>
      <c r="E1843" s="1">
        <v>48648</v>
      </c>
      <c r="F1843" s="1">
        <f>IF((C1844-B1844)&gt;500,500,(E1844-B1844))</f>
        <v>500</v>
      </c>
      <c r="G1843" s="1">
        <f>(E1844-B1844)</f>
        <v>266</v>
      </c>
      <c r="H1843" s="1" t="str">
        <f>IF(AND(S1843&lt;0.69,P1843&gt;=0.46),"TRADE",IF(AND(S1843&lt;0.69,P1843&lt;0.11,Q1843&gt;=0.26),"TRADE",IF(AND(S1843&lt;0.69,P1843&lt;0.46,P1843&gt;=0.11,R1843&lt;0.84),"TRADE","NO TRADE")))</f>
        <v>TRADE</v>
      </c>
      <c r="I1843" s="1">
        <f>IF((C1844-B1844)&gt;500,1,0)</f>
        <v>1</v>
      </c>
      <c r="J1843" s="1">
        <f>STDEV(E1839:E1843)</f>
        <v>1238.4241195971597</v>
      </c>
      <c r="K1843" s="1">
        <f>STDEV(E1836:E1843)</f>
        <v>962.13058773595947</v>
      </c>
      <c r="L1843" s="1">
        <f>IFERROR((E1843-D1843)/(C1843-D1843),0)</f>
        <v>0.25744934445768775</v>
      </c>
      <c r="M1843" s="1">
        <f>D1843/E1843-1</f>
        <v>-8.8801184015786516E-3</v>
      </c>
      <c r="N1843" s="1">
        <f>SUM(L1834:L1843)</f>
        <v>6.4455488987992515</v>
      </c>
      <c r="O1843" s="1">
        <f>SUM(M1834:M1843)</f>
        <v>-0.12322149321975151</v>
      </c>
      <c r="P1843" s="1">
        <f>(J1843-$P$2)/($P$1-$P$2)</f>
        <v>0.35046038326409412</v>
      </c>
      <c r="Q1843" s="1">
        <f>(K1843-Q$2)/(Q$1-Q$2)</f>
        <v>0.23081520914644352</v>
      </c>
      <c r="R1843" s="1">
        <f>IFERROR((N1843-R$2)/(R$1-R$2),0)</f>
        <v>0.70666201472187851</v>
      </c>
      <c r="S1843" s="1">
        <f>IFERROR((O1843-S$2)/(S$1-S$2),0)</f>
        <v>0.57518690425647212</v>
      </c>
    </row>
    <row r="1844" spans="1:19" x14ac:dyDescent="0.25">
      <c r="A1844" s="2">
        <v>42536</v>
      </c>
      <c r="B1844" s="1">
        <v>48649</v>
      </c>
      <c r="C1844" s="1">
        <v>49415</v>
      </c>
      <c r="D1844" s="1">
        <v>48324</v>
      </c>
      <c r="E1844" s="1">
        <v>48915</v>
      </c>
      <c r="F1844" s="1">
        <f>IF((C1845-B1845)&gt;500,500,(E1845-B1845))</f>
        <v>500</v>
      </c>
      <c r="G1844" s="1">
        <f>(E1845-B1845)</f>
        <v>511</v>
      </c>
      <c r="H1844" s="1" t="str">
        <f>IF(AND(S1844&lt;0.69,P1844&gt;=0.46),"TRADE",IF(AND(S1844&lt;0.69,P1844&lt;0.11,Q1844&gt;=0.26),"TRADE",IF(AND(S1844&lt;0.69,P1844&lt;0.46,P1844&gt;=0.11,R1844&lt;0.84),"TRADE","NO TRADE")))</f>
        <v>TRADE</v>
      </c>
      <c r="I1844" s="1">
        <f>IF((C1845-B1845)&gt;500,1,0)</f>
        <v>1</v>
      </c>
      <c r="J1844" s="1">
        <f>STDEV(E1840:E1844)</f>
        <v>962.3043697292452</v>
      </c>
      <c r="K1844" s="1">
        <f>STDEV(E1837:E1844)</f>
        <v>1053.5803498411635</v>
      </c>
      <c r="L1844" s="1">
        <f>IFERROR((E1844-D1844)/(C1844-D1844),0)</f>
        <v>0.54170485792850598</v>
      </c>
      <c r="M1844" s="1">
        <f>D1844/E1844-1</f>
        <v>-1.2082183379331535E-2</v>
      </c>
      <c r="N1844" s="1">
        <f>SUM(L1835:L1844)</f>
        <v>6.0385956470428104</v>
      </c>
      <c r="O1844" s="1">
        <f>SUM(M1835:M1844)</f>
        <v>-0.11871624061271213</v>
      </c>
      <c r="P1844" s="1">
        <f>(J1844-$P$2)/($P$1-$P$2)</f>
        <v>0.26799656312013992</v>
      </c>
      <c r="Q1844" s="1">
        <f>(K1844-Q$2)/(Q$1-Q$2)</f>
        <v>0.25653855053466812</v>
      </c>
      <c r="R1844" s="1">
        <f>IFERROR((N1844-R$2)/(R$1-R$2),0)</f>
        <v>0.64305034163269326</v>
      </c>
      <c r="S1844" s="1">
        <f>IFERROR((O1844-S$2)/(S$1-S$2),0)</f>
        <v>0.59472823556158472</v>
      </c>
    </row>
    <row r="1845" spans="1:19" x14ac:dyDescent="0.25">
      <c r="A1845" s="2">
        <v>42537</v>
      </c>
      <c r="B1845" s="1">
        <v>48901</v>
      </c>
      <c r="C1845" s="1">
        <v>49412</v>
      </c>
      <c r="D1845" s="1">
        <v>48067</v>
      </c>
      <c r="E1845" s="1">
        <v>49412</v>
      </c>
      <c r="F1845" s="1">
        <f>IF((C1846-B1846)&gt;500,500,(E1846-B1846))</f>
        <v>500</v>
      </c>
      <c r="G1845" s="1">
        <f>(E1846-B1846)</f>
        <v>125</v>
      </c>
      <c r="H1845" s="1" t="str">
        <f>IF(AND(S1845&lt;0.69,P1845&gt;=0.46),"TRADE",IF(AND(S1845&lt;0.69,P1845&lt;0.11,Q1845&gt;=0.26),"TRADE",IF(AND(S1845&lt;0.69,P1845&lt;0.46,P1845&gt;=0.11,R1845&lt;0.84),"TRADE","NO TRADE")))</f>
        <v>NO TRADE</v>
      </c>
      <c r="I1845" s="1">
        <f>IF((C1846-B1846)&gt;500,1,0)</f>
        <v>1</v>
      </c>
      <c r="J1845" s="1">
        <f>STDEV(E1841:E1845)</f>
        <v>415.93424961164231</v>
      </c>
      <c r="K1845" s="1">
        <f>STDEV(E1838:E1845)</f>
        <v>1060.9366397534909</v>
      </c>
      <c r="L1845" s="1">
        <f>IFERROR((E1845-D1845)/(C1845-D1845),0)</f>
        <v>1</v>
      </c>
      <c r="M1845" s="1">
        <f>D1845/E1845-1</f>
        <v>-2.722010847567391E-2</v>
      </c>
      <c r="N1845" s="1">
        <f>SUM(L1836:L1845)</f>
        <v>6.0554845359316998</v>
      </c>
      <c r="O1845" s="1">
        <f>SUM(M1836:M1845)</f>
        <v>-0.12376624465236064</v>
      </c>
      <c r="P1845" s="1">
        <f>(J1845-$P$2)/($P$1-$P$2)</f>
        <v>0.10482182701755509</v>
      </c>
      <c r="Q1845" s="1">
        <f>(K1845-Q$2)/(Q$1-Q$2)</f>
        <v>0.25860775610075654</v>
      </c>
      <c r="R1845" s="1">
        <f>IFERROR((N1845-R$2)/(R$1-R$2),0)</f>
        <v>0.64569027748331664</v>
      </c>
      <c r="S1845" s="1">
        <f>IFERROR((O1845-S$2)/(S$1-S$2),0)</f>
        <v>0.5728240693275457</v>
      </c>
    </row>
    <row r="1846" spans="1:19" x14ac:dyDescent="0.25">
      <c r="A1846" s="2">
        <v>42538</v>
      </c>
      <c r="B1846" s="1">
        <v>49409</v>
      </c>
      <c r="C1846" s="1">
        <v>50191</v>
      </c>
      <c r="D1846" s="1">
        <v>49405</v>
      </c>
      <c r="E1846" s="1">
        <v>49534</v>
      </c>
      <c r="F1846" s="1">
        <f>IF((C1847-B1847)&gt;500,500,(E1847-B1847))</f>
        <v>500</v>
      </c>
      <c r="G1846" s="1">
        <f>(E1847-B1847)</f>
        <v>790</v>
      </c>
      <c r="H1846" s="1" t="str">
        <f>IF(AND(S1846&lt;0.69,P1846&gt;=0.46),"TRADE",IF(AND(S1846&lt;0.69,P1846&lt;0.11,Q1846&gt;=0.26),"TRADE",IF(AND(S1846&lt;0.69,P1846&lt;0.46,P1846&gt;=0.11,R1846&lt;0.84),"TRADE","NO TRADE")))</f>
        <v>NO TRADE</v>
      </c>
      <c r="I1846" s="1">
        <f>IF((C1847-B1847)&gt;500,1,0)</f>
        <v>1</v>
      </c>
      <c r="J1846" s="1">
        <f>STDEV(E1842:E1846)</f>
        <v>432.77303520436669</v>
      </c>
      <c r="K1846" s="1">
        <f>STDEV(E1839:E1846)</f>
        <v>1040.3113459097576</v>
      </c>
      <c r="L1846" s="1">
        <f>IFERROR((E1846-D1846)/(C1846-D1846),0)</f>
        <v>0.16412213740458015</v>
      </c>
      <c r="M1846" s="1">
        <f>D1846/E1846-1</f>
        <v>-2.6042718132999187E-3</v>
      </c>
      <c r="N1846" s="1">
        <f>SUM(L1837:L1846)</f>
        <v>5.2397139119421778</v>
      </c>
      <c r="O1846" s="1">
        <f>SUM(M1837:M1846)</f>
        <v>-0.1119292987410907</v>
      </c>
      <c r="P1846" s="1">
        <f>(J1846-$P$2)/($P$1-$P$2)</f>
        <v>0.10985077039167186</v>
      </c>
      <c r="Q1846" s="1">
        <f>(K1846-Q$2)/(Q$1-Q$2)</f>
        <v>0.25280619399101095</v>
      </c>
      <c r="R1846" s="1">
        <f>IFERROR((N1846-R$2)/(R$1-R$2),0)</f>
        <v>0.51817554692148926</v>
      </c>
      <c r="S1846" s="1">
        <f>IFERROR((O1846-S$2)/(S$1-S$2),0)</f>
        <v>0.62416629181056615</v>
      </c>
    </row>
    <row r="1847" spans="1:19" x14ac:dyDescent="0.25">
      <c r="A1847" s="2">
        <v>42541</v>
      </c>
      <c r="B1847" s="1">
        <v>49539</v>
      </c>
      <c r="C1847" s="1">
        <v>50782</v>
      </c>
      <c r="D1847" s="1">
        <v>49539</v>
      </c>
      <c r="E1847" s="1">
        <v>50329</v>
      </c>
      <c r="F1847" s="1">
        <f>IF((C1848-B1848)&gt;500,500,(E1848-B1848))</f>
        <v>500</v>
      </c>
      <c r="G1847" s="1">
        <f>(E1848-B1848)</f>
        <v>512</v>
      </c>
      <c r="H1847" s="1" t="str">
        <f>IF(AND(S1847&lt;0.69,P1847&gt;=0.46),"TRADE",IF(AND(S1847&lt;0.69,P1847&lt;0.11,Q1847&gt;=0.26),"TRADE",IF(AND(S1847&lt;0.69,P1847&lt;0.46,P1847&gt;=0.11,R1847&lt;0.84),"TRADE","NO TRADE")))</f>
        <v>TRADE</v>
      </c>
      <c r="I1847" s="1">
        <f>IF((C1848-B1848)&gt;500,1,0)</f>
        <v>1</v>
      </c>
      <c r="J1847" s="1">
        <f>STDEV(E1843:E1847)</f>
        <v>647.42204163899146</v>
      </c>
      <c r="K1847" s="1">
        <f>STDEV(E1840:E1847)</f>
        <v>781.87127868247694</v>
      </c>
      <c r="L1847" s="1">
        <f>IFERROR((E1847-D1847)/(C1847-D1847),0)</f>
        <v>0.63555913113435236</v>
      </c>
      <c r="M1847" s="1">
        <f>D1847/E1847-1</f>
        <v>-1.5696715611277834E-2</v>
      </c>
      <c r="N1847" s="1">
        <f>SUM(L1838:L1847)</f>
        <v>5.4701944457367473</v>
      </c>
      <c r="O1847" s="1">
        <f>SUM(M1838:M1847)</f>
        <v>-0.12098340648434824</v>
      </c>
      <c r="P1847" s="1">
        <f>(J1847-$P$2)/($P$1-$P$2)</f>
        <v>0.17395620677994461</v>
      </c>
      <c r="Q1847" s="1">
        <f>(K1847-Q$2)/(Q$1-Q$2)</f>
        <v>0.18011117626056314</v>
      </c>
      <c r="R1847" s="1">
        <f>IFERROR((N1847-R$2)/(R$1-R$2),0)</f>
        <v>0.55420241808146153</v>
      </c>
      <c r="S1847" s="1">
        <f>IFERROR((O1847-S$2)/(S$1-S$2),0)</f>
        <v>0.58489450518383357</v>
      </c>
    </row>
    <row r="1848" spans="1:19" x14ac:dyDescent="0.25">
      <c r="A1848" s="2">
        <v>42542</v>
      </c>
      <c r="B1848" s="1">
        <v>50326</v>
      </c>
      <c r="C1848" s="1">
        <v>50870</v>
      </c>
      <c r="D1848" s="1">
        <v>49678</v>
      </c>
      <c r="E1848" s="1">
        <v>50838</v>
      </c>
      <c r="F1848" s="1">
        <f>IF((C1849-B1849)&gt;500,500,(E1849-B1849))</f>
        <v>-679</v>
      </c>
      <c r="G1848" s="1">
        <f>(E1849-B1849)</f>
        <v>-679</v>
      </c>
      <c r="H1848" s="1" t="str">
        <f>IF(AND(S1848&lt;0.69,P1848&gt;=0.46),"TRADE",IF(AND(S1848&lt;0.69,P1848&lt;0.11,Q1848&gt;=0.26),"TRADE",IF(AND(S1848&lt;0.69,P1848&lt;0.46,P1848&gt;=0.11,R1848&lt;0.84),"TRADE","NO TRADE")))</f>
        <v>TRADE</v>
      </c>
      <c r="I1848" s="1">
        <f>IF((C1849-B1849)&gt;500,1,0)</f>
        <v>0</v>
      </c>
      <c r="J1848" s="1">
        <f>STDEV(E1844:E1848)</f>
        <v>768.38356307250615</v>
      </c>
      <c r="K1848" s="1">
        <f>STDEV(E1841:E1848)</f>
        <v>708.57088313631084</v>
      </c>
      <c r="L1848" s="1">
        <f>IFERROR((E1848-D1848)/(C1848-D1848),0)</f>
        <v>0.97315436241610742</v>
      </c>
      <c r="M1848" s="1">
        <f>D1848/E1848-1</f>
        <v>-2.2817577402730271E-2</v>
      </c>
      <c r="N1848" s="1">
        <f>SUM(L1839:L1848)</f>
        <v>5.6839148458887045</v>
      </c>
      <c r="O1848" s="1">
        <f>SUM(M1839:M1848)</f>
        <v>-0.13423435419289376</v>
      </c>
      <c r="P1848" s="1">
        <f>(J1848-$P$2)/($P$1-$P$2)</f>
        <v>0.21008165290469327</v>
      </c>
      <c r="Q1848" s="1">
        <f>(K1848-Q$2)/(Q$1-Q$2)</f>
        <v>0.15949295861712295</v>
      </c>
      <c r="R1848" s="1">
        <f>IFERROR((N1848-R$2)/(R$1-R$2),0)</f>
        <v>0.58760947937972763</v>
      </c>
      <c r="S1848" s="1">
        <f>IFERROR((O1848-S$2)/(S$1-S$2),0)</f>
        <v>0.52741911326578228</v>
      </c>
    </row>
    <row r="1849" spans="1:19" x14ac:dyDescent="0.25">
      <c r="A1849" s="2">
        <v>42543</v>
      </c>
      <c r="B1849" s="1">
        <v>50835</v>
      </c>
      <c r="C1849" s="1">
        <v>51239</v>
      </c>
      <c r="D1849" s="1">
        <v>50060</v>
      </c>
      <c r="E1849" s="1">
        <v>50156</v>
      </c>
      <c r="F1849" s="1">
        <f>IF((C1850-B1850)&gt;500,500,(E1850-B1850))</f>
        <v>500</v>
      </c>
      <c r="G1849" s="1">
        <f>(E1850-B1850)</f>
        <v>1399</v>
      </c>
      <c r="H1849" s="1" t="str">
        <f>IF(AND(S1849&lt;0.69,P1849&gt;=0.46),"TRADE",IF(AND(S1849&lt;0.69,P1849&lt;0.11,Q1849&gt;=0.26),"TRADE",IF(AND(S1849&lt;0.69,P1849&lt;0.46,P1849&gt;=0.11,R1849&lt;0.84),"TRADE","NO TRADE")))</f>
        <v>TRADE</v>
      </c>
      <c r="I1849" s="1">
        <f>IF((C1850-B1850)&gt;500,1,0)</f>
        <v>1</v>
      </c>
      <c r="J1849" s="1">
        <f>STDEV(E1845:E1849)</f>
        <v>588.05799033768767</v>
      </c>
      <c r="K1849" s="1">
        <f>STDEV(E1842:E1849)</f>
        <v>730.18000471508003</v>
      </c>
      <c r="L1849" s="1">
        <f>IFERROR((E1849-D1849)/(C1849-D1849),0)</f>
        <v>8.1424936386768454E-2</v>
      </c>
      <c r="M1849" s="1">
        <f>D1849/E1849-1</f>
        <v>-1.9140282319164426E-3</v>
      </c>
      <c r="N1849" s="1">
        <f>SUM(L1840:L1849)</f>
        <v>4.9037664085992239</v>
      </c>
      <c r="O1849" s="1">
        <f>SUM(M1840:M1849)</f>
        <v>-0.11408713777548518</v>
      </c>
      <c r="P1849" s="1">
        <f>(J1849-$P$2)/($P$1-$P$2)</f>
        <v>0.15622699164097334</v>
      </c>
      <c r="Q1849" s="1">
        <f>(K1849-Q$2)/(Q$1-Q$2)</f>
        <v>0.16557125558230115</v>
      </c>
      <c r="R1849" s="1">
        <f>IFERROR((N1849-R$2)/(R$1-R$2),0)</f>
        <v>0.46566292375029056</v>
      </c>
      <c r="S1849" s="1">
        <f>IFERROR((O1849-S$2)/(S$1-S$2),0)</f>
        <v>0.61480676169047443</v>
      </c>
    </row>
    <row r="1850" spans="1:19" x14ac:dyDescent="0.25">
      <c r="A1850" s="2">
        <v>42544</v>
      </c>
      <c r="B1850" s="1">
        <v>50161</v>
      </c>
      <c r="C1850" s="1">
        <v>51673</v>
      </c>
      <c r="D1850" s="1">
        <v>50161</v>
      </c>
      <c r="E1850" s="1">
        <v>51560</v>
      </c>
      <c r="F1850" s="1">
        <f>IF((C1851-B1851)&gt;500,500,(E1851-B1851))</f>
        <v>-1456</v>
      </c>
      <c r="G1850" s="1">
        <f>(E1851-B1851)</f>
        <v>-1456</v>
      </c>
      <c r="H1850" s="1" t="str">
        <f>IF(AND(S1850&lt;0.69,P1850&gt;=0.46),"TRADE",IF(AND(S1850&lt;0.69,P1850&lt;0.11,Q1850&gt;=0.26),"TRADE",IF(AND(S1850&lt;0.69,P1850&lt;0.46,P1850&gt;=0.11,R1850&lt;0.84),"TRADE","NO TRADE")))</f>
        <v>TRADE</v>
      </c>
      <c r="I1850" s="1">
        <f>IF((C1851-B1851)&gt;500,1,0)</f>
        <v>0</v>
      </c>
      <c r="J1850" s="1">
        <f>STDEV(E1846:E1850)</f>
        <v>761.11746793776854</v>
      </c>
      <c r="K1850" s="1">
        <f>STDEV(E1843:E1850)</f>
        <v>984.90333100694272</v>
      </c>
      <c r="L1850" s="1">
        <f>IFERROR((E1850-D1850)/(C1850-D1850),0)</f>
        <v>0.92526455026455023</v>
      </c>
      <c r="M1850" s="1">
        <f>D1850/E1850-1</f>
        <v>-2.7133436772691977E-2</v>
      </c>
      <c r="N1850" s="1">
        <f>SUM(L1841:L1850)</f>
        <v>5.4719772759673955</v>
      </c>
      <c r="O1850" s="1">
        <f>SUM(M1841:M1850)</f>
        <v>-0.13562567646922263</v>
      </c>
      <c r="P1850" s="1">
        <f>(J1850-$P$2)/($P$1-$P$2)</f>
        <v>0.20791161630779467</v>
      </c>
      <c r="Q1850" s="1">
        <f>(K1850-Q$2)/(Q$1-Q$2)</f>
        <v>0.23722081410397203</v>
      </c>
      <c r="R1850" s="1">
        <f>IFERROR((N1850-R$2)/(R$1-R$2),0)</f>
        <v>0.55448109582470606</v>
      </c>
      <c r="S1850" s="1">
        <f>IFERROR((O1850-S$2)/(S$1-S$2),0)</f>
        <v>0.52138431523660078</v>
      </c>
    </row>
    <row r="1851" spans="1:19" x14ac:dyDescent="0.25">
      <c r="A1851" s="2">
        <v>42545</v>
      </c>
      <c r="B1851" s="1">
        <v>51561</v>
      </c>
      <c r="C1851" s="1">
        <v>51561</v>
      </c>
      <c r="D1851" s="1">
        <v>49544</v>
      </c>
      <c r="E1851" s="1">
        <v>50105</v>
      </c>
      <c r="F1851" s="1">
        <f>IF((C1852-B1852)&gt;500,500,(E1852-B1852))</f>
        <v>-860</v>
      </c>
      <c r="G1851" s="1">
        <f>(E1852-B1852)</f>
        <v>-860</v>
      </c>
      <c r="H1851" s="1" t="str">
        <f>IF(AND(S1851&lt;0.69,P1851&gt;=0.46),"TRADE",IF(AND(S1851&lt;0.69,P1851&lt;0.11,Q1851&gt;=0.26),"TRADE",IF(AND(S1851&lt;0.69,P1851&lt;0.46,P1851&gt;=0.11,R1851&lt;0.84),"TRADE","NO TRADE")))</f>
        <v>TRADE</v>
      </c>
      <c r="I1851" s="1">
        <f>IF((C1852-B1852)&gt;500,1,0)</f>
        <v>0</v>
      </c>
      <c r="J1851" s="1">
        <f>STDEV(E1847:E1851)</f>
        <v>611.10907373397754</v>
      </c>
      <c r="K1851" s="1">
        <f>STDEV(E1844:E1851)</f>
        <v>839.17228564818561</v>
      </c>
      <c r="L1851" s="1">
        <f>IFERROR((E1851-D1851)/(C1851-D1851),0)</f>
        <v>0.27813584531482399</v>
      </c>
      <c r="M1851" s="1">
        <f>D1851/E1851-1</f>
        <v>-1.1196487376509356E-2</v>
      </c>
      <c r="N1851" s="1">
        <f>SUM(L1842:L1851)</f>
        <v>5.74952349864071</v>
      </c>
      <c r="O1851" s="1">
        <f>SUM(M1842:M1851)</f>
        <v>-0.14680192994180252</v>
      </c>
      <c r="P1851" s="1">
        <f>(J1851-$P$2)/($P$1-$P$2)</f>
        <v>0.16311125253221437</v>
      </c>
      <c r="Q1851" s="1">
        <f>(K1851-Q$2)/(Q$1-Q$2)</f>
        <v>0.19622902424766117</v>
      </c>
      <c r="R1851" s="1">
        <f>IFERROR((N1851-R$2)/(R$1-R$2),0)</f>
        <v>0.59786489852841218</v>
      </c>
      <c r="S1851" s="1">
        <f>IFERROR((O1851-S$2)/(S$1-S$2),0)</f>
        <v>0.47290781660112935</v>
      </c>
    </row>
    <row r="1852" spans="1:19" x14ac:dyDescent="0.25">
      <c r="A1852" s="2">
        <v>42548</v>
      </c>
      <c r="B1852" s="1">
        <v>50106</v>
      </c>
      <c r="C1852" s="1">
        <v>50162</v>
      </c>
      <c r="D1852" s="1">
        <v>48954</v>
      </c>
      <c r="E1852" s="1">
        <v>49246</v>
      </c>
      <c r="F1852" s="1">
        <f>IF((C1853-B1853)&gt;500,500,(E1853-B1853))</f>
        <v>500</v>
      </c>
      <c r="G1852" s="1">
        <f>(E1853-B1853)</f>
        <v>755</v>
      </c>
      <c r="H1852" s="1" t="str">
        <f>IF(AND(S1852&lt;0.69,P1852&gt;=0.46),"TRADE",IF(AND(S1852&lt;0.69,P1852&lt;0.11,Q1852&gt;=0.26),"TRADE",IF(AND(S1852&lt;0.69,P1852&lt;0.46,P1852&gt;=0.11,R1852&lt;0.84),"TRADE","NO TRADE")))</f>
        <v>TRADE</v>
      </c>
      <c r="I1852" s="1">
        <f>IF((C1853-B1853)&gt;500,1,0)</f>
        <v>1</v>
      </c>
      <c r="J1852" s="1">
        <f>STDEV(E1848:E1852)</f>
        <v>868.03168144947335</v>
      </c>
      <c r="K1852" s="1">
        <f>STDEV(E1845:E1852)</f>
        <v>777.98384118364379</v>
      </c>
      <c r="L1852" s="1">
        <f>IFERROR((E1852-D1852)/(C1852-D1852),0)</f>
        <v>0.24172185430463577</v>
      </c>
      <c r="M1852" s="1">
        <f>D1852/E1852-1</f>
        <v>-5.9294155870527332E-3</v>
      </c>
      <c r="N1852" s="1">
        <f>SUM(L1843:L1852)</f>
        <v>5.0985370196120128</v>
      </c>
      <c r="O1852" s="1">
        <f>SUM(M1843:M1852)</f>
        <v>-0.13547434305206263</v>
      </c>
      <c r="P1852" s="1">
        <f>(J1852-$P$2)/($P$1-$P$2)</f>
        <v>0.23984180050533599</v>
      </c>
      <c r="Q1852" s="1">
        <f>(K1852-Q$2)/(Q$1-Q$2)</f>
        <v>0.17901770286483321</v>
      </c>
      <c r="R1852" s="1">
        <f>IFERROR((N1852-R$2)/(R$1-R$2),0)</f>
        <v>0.49610790577623964</v>
      </c>
      <c r="S1852" s="1">
        <f>IFERROR((O1852-S$2)/(S$1-S$2),0)</f>
        <v>0.52204071715236422</v>
      </c>
    </row>
    <row r="1853" spans="1:19" x14ac:dyDescent="0.25">
      <c r="A1853" s="2">
        <v>42549</v>
      </c>
      <c r="B1853" s="1">
        <v>49252</v>
      </c>
      <c r="C1853" s="1">
        <v>50301</v>
      </c>
      <c r="D1853" s="1">
        <v>49252</v>
      </c>
      <c r="E1853" s="1">
        <v>50007</v>
      </c>
      <c r="F1853" s="1">
        <f>IF((C1854-B1854)&gt;500,500,(E1854-B1854))</f>
        <v>500</v>
      </c>
      <c r="G1853" s="1">
        <f>(E1854-B1854)</f>
        <v>993</v>
      </c>
      <c r="H1853" s="1" t="str">
        <f>IF(AND(S1853&lt;0.69,P1853&gt;=0.46),"TRADE",IF(AND(S1853&lt;0.69,P1853&lt;0.11,Q1853&gt;=0.26),"TRADE",IF(AND(S1853&lt;0.69,P1853&lt;0.46,P1853&gt;=0.11,R1853&lt;0.84),"TRADE","NO TRADE")))</f>
        <v>TRADE</v>
      </c>
      <c r="I1853" s="1">
        <f>IF((C1854-B1854)&gt;500,1,0)</f>
        <v>1</v>
      </c>
      <c r="J1853" s="1">
        <f>STDEV(E1849:E1853)</f>
        <v>837.67995081653953</v>
      </c>
      <c r="K1853" s="1">
        <f>STDEV(E1846:E1853)</f>
        <v>724.20783076604266</v>
      </c>
      <c r="L1853" s="1">
        <f>IFERROR((E1853-D1853)/(C1853-D1853),0)</f>
        <v>0.71973307912297424</v>
      </c>
      <c r="M1853" s="1">
        <f>D1853/E1853-1</f>
        <v>-1.5097886295918572E-2</v>
      </c>
      <c r="N1853" s="1">
        <f>SUM(L1844:L1853)</f>
        <v>5.5608207542772989</v>
      </c>
      <c r="O1853" s="1">
        <f>SUM(M1844:M1853)</f>
        <v>-0.14169211094640255</v>
      </c>
      <c r="P1853" s="1">
        <f>(J1853-$P$2)/($P$1-$P$2)</f>
        <v>0.23077718394976796</v>
      </c>
      <c r="Q1853" s="1">
        <f>(K1853-Q$2)/(Q$1-Q$2)</f>
        <v>0.16389137948656873</v>
      </c>
      <c r="R1853" s="1">
        <f>IFERROR((N1853-R$2)/(R$1-R$2),0)</f>
        <v>0.56836839682049234</v>
      </c>
      <c r="S1853" s="1">
        <f>IFERROR((O1853-S$2)/(S$1-S$2),0)</f>
        <v>0.49507142752546474</v>
      </c>
    </row>
    <row r="1854" spans="1:19" x14ac:dyDescent="0.25">
      <c r="A1854" s="2">
        <v>42550</v>
      </c>
      <c r="B1854" s="1">
        <v>50009</v>
      </c>
      <c r="C1854" s="1">
        <v>51229</v>
      </c>
      <c r="D1854" s="1">
        <v>50009</v>
      </c>
      <c r="E1854" s="1">
        <v>51002</v>
      </c>
      <c r="F1854" s="1">
        <f>IF((C1855-B1855)&gt;500,500,(E1855-B1855))</f>
        <v>500</v>
      </c>
      <c r="G1854" s="1">
        <f>(E1855-B1855)</f>
        <v>526</v>
      </c>
      <c r="H1854" s="1" t="str">
        <f>IF(AND(S1854&lt;0.69,P1854&gt;=0.46),"TRADE",IF(AND(S1854&lt;0.69,P1854&lt;0.11,Q1854&gt;=0.26),"TRADE",IF(AND(S1854&lt;0.69,P1854&lt;0.46,P1854&gt;=0.11,R1854&lt;0.84),"TRADE","NO TRADE")))</f>
        <v>TRADE</v>
      </c>
      <c r="I1854" s="1">
        <f>IF((C1855-B1855)&gt;500,1,0)</f>
        <v>1</v>
      </c>
      <c r="J1854" s="1">
        <f>STDEV(E1850:E1854)</f>
        <v>905.52664234687211</v>
      </c>
      <c r="K1854" s="1">
        <f>STDEV(E1847:E1854)</f>
        <v>710.87309245140841</v>
      </c>
      <c r="L1854" s="1">
        <f>IFERROR((E1854-D1854)/(C1854-D1854),0)</f>
        <v>0.81393442622950818</v>
      </c>
      <c r="M1854" s="1">
        <f>D1854/E1854-1</f>
        <v>-1.9469824712756378E-2</v>
      </c>
      <c r="N1854" s="1">
        <f>SUM(L1845:L1854)</f>
        <v>5.833050322578301</v>
      </c>
      <c r="O1854" s="1">
        <f>SUM(M1845:M1854)</f>
        <v>-0.14907975227982739</v>
      </c>
      <c r="P1854" s="1">
        <f>(J1854-$P$2)/($P$1-$P$2)</f>
        <v>0.25103975977201931</v>
      </c>
      <c r="Q1854" s="1">
        <f>(K1854-Q$2)/(Q$1-Q$2)</f>
        <v>0.16014053292236038</v>
      </c>
      <c r="R1854" s="1">
        <f>IFERROR((N1854-R$2)/(R$1-R$2),0)</f>
        <v>0.61092114269297759</v>
      </c>
      <c r="S1854" s="1">
        <f>IFERROR((O1854-S$2)/(S$1-S$2),0)</f>
        <v>0.46302786427792741</v>
      </c>
    </row>
    <row r="1855" spans="1:19" x14ac:dyDescent="0.25">
      <c r="A1855" s="2">
        <v>42551</v>
      </c>
      <c r="B1855" s="1">
        <v>51001</v>
      </c>
      <c r="C1855" s="1">
        <v>51619</v>
      </c>
      <c r="D1855" s="1">
        <v>50585</v>
      </c>
      <c r="E1855" s="1">
        <v>51527</v>
      </c>
      <c r="F1855" s="1">
        <f>IF((C1856-B1856)&gt;500,500,(E1856-B1856))</f>
        <v>500</v>
      </c>
      <c r="G1855" s="1">
        <f>(E1856-B1856)</f>
        <v>693</v>
      </c>
      <c r="H1855" s="1" t="str">
        <f>IF(AND(S1855&lt;0.69,P1855&gt;=0.46),"TRADE",IF(AND(S1855&lt;0.69,P1855&lt;0.11,Q1855&gt;=0.26),"TRADE",IF(AND(S1855&lt;0.69,P1855&lt;0.46,P1855&gt;=0.11,R1855&lt;0.84),"TRADE","NO TRADE")))</f>
        <v>TRADE</v>
      </c>
      <c r="I1855" s="1">
        <f>IF((C1856-B1856)&gt;500,1,0)</f>
        <v>1</v>
      </c>
      <c r="J1855" s="1">
        <f>STDEV(E1851:E1855)</f>
        <v>894.86999055728768</v>
      </c>
      <c r="K1855" s="1">
        <f>STDEV(E1848:E1855)</f>
        <v>811.54111549745721</v>
      </c>
      <c r="L1855" s="1">
        <f>IFERROR((E1855-D1855)/(C1855-D1855),0)</f>
        <v>0.91102514506769827</v>
      </c>
      <c r="M1855" s="1">
        <f>D1855/E1855-1</f>
        <v>-1.8281677567100751E-2</v>
      </c>
      <c r="N1855" s="1">
        <f>SUM(L1846:L1855)</f>
        <v>5.7440754676460006</v>
      </c>
      <c r="O1855" s="1">
        <f>SUM(M1846:M1855)</f>
        <v>-0.14014132137125423</v>
      </c>
      <c r="P1855" s="1">
        <f>(J1855-$P$2)/($P$1-$P$2)</f>
        <v>0.24785712536454421</v>
      </c>
      <c r="Q1855" s="1">
        <f>(K1855-Q$2)/(Q$1-Q$2)</f>
        <v>0.18845682226067689</v>
      </c>
      <c r="R1855" s="1">
        <f>IFERROR((N1855-R$2)/(R$1-R$2),0)</f>
        <v>0.59701330595575319</v>
      </c>
      <c r="S1855" s="1">
        <f>IFERROR((O1855-S$2)/(S$1-S$2),0)</f>
        <v>0.50179790781763256</v>
      </c>
    </row>
    <row r="1856" spans="1:19" x14ac:dyDescent="0.25">
      <c r="A1856" s="2">
        <v>42552</v>
      </c>
      <c r="B1856" s="1">
        <v>51540</v>
      </c>
      <c r="C1856" s="1">
        <v>52346</v>
      </c>
      <c r="D1856" s="1">
        <v>51411</v>
      </c>
      <c r="E1856" s="1">
        <v>52233</v>
      </c>
      <c r="F1856" s="1">
        <f>IF((C1857-B1857)&gt;500,500,(E1857-B1857))</f>
        <v>500</v>
      </c>
      <c r="G1856" s="1">
        <f>(E1857-B1857)</f>
        <v>328</v>
      </c>
      <c r="H1856" s="1" t="str">
        <f>IF(AND(S1856&lt;0.69,P1856&gt;=0.46),"TRADE",IF(AND(S1856&lt;0.69,P1856&lt;0.11,Q1856&gt;=0.26),"TRADE",IF(AND(S1856&lt;0.69,P1856&lt;0.46,P1856&gt;=0.11,R1856&lt;0.84),"TRADE","NO TRADE")))</f>
        <v>TRADE</v>
      </c>
      <c r="I1856" s="1">
        <f>IF((C1857-B1857)&gt;500,1,0)</f>
        <v>1</v>
      </c>
      <c r="J1856" s="1">
        <f>STDEV(E1852:E1856)</f>
        <v>1190.2249787330124</v>
      </c>
      <c r="K1856" s="1">
        <f>STDEV(E1849:E1856)</f>
        <v>1007.272554972089</v>
      </c>
      <c r="L1856" s="1">
        <f>IFERROR((E1856-D1856)/(C1856-D1856),0)</f>
        <v>0.87914438502673797</v>
      </c>
      <c r="M1856" s="1">
        <f>D1856/E1856-1</f>
        <v>-1.5737177646315548E-2</v>
      </c>
      <c r="N1856" s="1">
        <f>SUM(L1847:L1856)</f>
        <v>6.4590977152681575</v>
      </c>
      <c r="O1856" s="1">
        <f>SUM(M1847:M1856)</f>
        <v>-0.15327422720426986</v>
      </c>
      <c r="P1856" s="1">
        <f>(J1856-$P$2)/($P$1-$P$2)</f>
        <v>0.33606559518676354</v>
      </c>
      <c r="Q1856" s="1">
        <f>(K1856-Q$2)/(Q$1-Q$2)</f>
        <v>0.24351291559662719</v>
      </c>
      <c r="R1856" s="1">
        <f>IFERROR((N1856-R$2)/(R$1-R$2),0)</f>
        <v>0.70877985720193126</v>
      </c>
      <c r="S1856" s="1">
        <f>IFERROR((O1856-S$2)/(S$1-S$2),0)</f>
        <v>0.44483451724529982</v>
      </c>
    </row>
    <row r="1857" spans="1:19" x14ac:dyDescent="0.25">
      <c r="A1857" s="2">
        <v>42555</v>
      </c>
      <c r="B1857" s="1">
        <v>52241</v>
      </c>
      <c r="C1857" s="1">
        <v>52918</v>
      </c>
      <c r="D1857" s="1">
        <v>52241</v>
      </c>
      <c r="E1857" s="1">
        <v>52569</v>
      </c>
      <c r="F1857" s="1">
        <f>IF((C1858-B1858)&gt;500,500,(E1858-B1858))</f>
        <v>-723</v>
      </c>
      <c r="G1857" s="1">
        <f>(E1858-B1858)</f>
        <v>-723</v>
      </c>
      <c r="H1857" s="1" t="str">
        <f>IF(AND(S1857&lt;0.69,P1857&gt;=0.46),"TRADE",IF(AND(S1857&lt;0.69,P1857&lt;0.11,Q1857&gt;=0.26),"TRADE",IF(AND(S1857&lt;0.69,P1857&lt;0.46,P1857&gt;=0.11,R1857&lt;0.84),"TRADE","NO TRADE")))</f>
        <v>TRADE</v>
      </c>
      <c r="I1857" s="1">
        <f>IF((C1858-B1858)&gt;500,1,0)</f>
        <v>0</v>
      </c>
      <c r="J1857" s="1">
        <f>STDEV(E1853:E1857)</f>
        <v>1018.8944008090338</v>
      </c>
      <c r="K1857" s="1">
        <f>STDEV(E1850:E1857)</f>
        <v>1160.6170080115637</v>
      </c>
      <c r="L1857" s="1">
        <f>IFERROR((E1857-D1857)/(C1857-D1857),0)</f>
        <v>0.48449039881831613</v>
      </c>
      <c r="M1857" s="1">
        <f>D1857/E1857-1</f>
        <v>-6.2394186687971809E-3</v>
      </c>
      <c r="N1857" s="1">
        <f>SUM(L1848:L1857)</f>
        <v>6.3080289829521199</v>
      </c>
      <c r="O1857" s="1">
        <f>SUM(M1848:M1857)</f>
        <v>-0.14381693026178921</v>
      </c>
      <c r="P1857" s="1">
        <f>(J1857-$P$2)/($P$1-$P$2)</f>
        <v>0.28489731052099337</v>
      </c>
      <c r="Q1857" s="1">
        <f>(K1857-Q$2)/(Q$1-Q$2)</f>
        <v>0.28664623409544598</v>
      </c>
      <c r="R1857" s="1">
        <f>IFERROR((N1857-R$2)/(R$1-R$2),0)</f>
        <v>0.6851660028523</v>
      </c>
      <c r="S1857" s="1">
        <f>IFERROR((O1857-S$2)/(S$1-S$2),0)</f>
        <v>0.48585511895697375</v>
      </c>
    </row>
    <row r="1858" spans="1:19" x14ac:dyDescent="0.25">
      <c r="A1858" s="2">
        <v>42556</v>
      </c>
      <c r="B1858" s="1">
        <v>52565</v>
      </c>
      <c r="C1858" s="1">
        <v>52565</v>
      </c>
      <c r="D1858" s="1">
        <v>51510</v>
      </c>
      <c r="E1858" s="1">
        <v>51842</v>
      </c>
      <c r="F1858" s="1">
        <f>IF((C1859-B1859)&gt;500,500,(E1859-B1859))</f>
        <v>60</v>
      </c>
      <c r="G1858" s="1">
        <f>(E1859-B1859)</f>
        <v>60</v>
      </c>
      <c r="H1858" s="1" t="str">
        <f>IF(AND(S1858&lt;0.69,P1858&gt;=0.46),"TRADE",IF(AND(S1858&lt;0.69,P1858&lt;0.11,Q1858&gt;=0.26),"TRADE",IF(AND(S1858&lt;0.69,P1858&lt;0.46,P1858&gt;=0.11,R1858&lt;0.84),"TRADE","NO TRADE")))</f>
        <v>TRADE</v>
      </c>
      <c r="I1858" s="1">
        <f>IF((C1859-B1859)&gt;500,1,0)</f>
        <v>0</v>
      </c>
      <c r="J1858" s="1">
        <f>STDEV(E1854:E1858)</f>
        <v>609.50004101722584</v>
      </c>
      <c r="K1858" s="1">
        <f>STDEV(E1851:E1858)</f>
        <v>1183.040385435522</v>
      </c>
      <c r="L1858" s="1">
        <f>IFERROR((E1858-D1858)/(C1858-D1858),0)</f>
        <v>0.31469194312796206</v>
      </c>
      <c r="M1858" s="1">
        <f>D1858/E1858-1</f>
        <v>-6.4040739169013428E-3</v>
      </c>
      <c r="N1858" s="1">
        <f>SUM(L1849:L1858)</f>
        <v>5.649566563663976</v>
      </c>
      <c r="O1858" s="1">
        <f>SUM(M1849:M1858)</f>
        <v>-0.12740342677596028</v>
      </c>
      <c r="P1858" s="1">
        <f>(J1858-$P$2)/($P$1-$P$2)</f>
        <v>0.16263071108371813</v>
      </c>
      <c r="Q1858" s="1">
        <f>(K1858-Q$2)/(Q$1-Q$2)</f>
        <v>0.29295356808161788</v>
      </c>
      <c r="R1858" s="1">
        <f>IFERROR((N1858-R$2)/(R$1-R$2),0)</f>
        <v>0.58224043099241518</v>
      </c>
      <c r="S1858" s="1">
        <f>IFERROR((O1858-S$2)/(S$1-S$2),0)</f>
        <v>0.55704795484658631</v>
      </c>
    </row>
    <row r="1859" spans="1:19" x14ac:dyDescent="0.25">
      <c r="A1859" s="2">
        <v>42557</v>
      </c>
      <c r="B1859" s="1">
        <v>51842</v>
      </c>
      <c r="C1859" s="1">
        <v>51909</v>
      </c>
      <c r="D1859" s="1">
        <v>50825</v>
      </c>
      <c r="E1859" s="1">
        <v>51902</v>
      </c>
      <c r="F1859" s="1">
        <f>IF((C1860-B1860)&gt;500,500,(E1860-B1860))</f>
        <v>500</v>
      </c>
      <c r="G1859" s="1">
        <f>(E1860-B1860)</f>
        <v>113</v>
      </c>
      <c r="H1859" s="1" t="str">
        <f>IF(AND(S1859&lt;0.69,P1859&gt;=0.46),"TRADE",IF(AND(S1859&lt;0.69,P1859&lt;0.11,Q1859&gt;=0.26),"TRADE",IF(AND(S1859&lt;0.69,P1859&lt;0.46,P1859&gt;=0.11,R1859&lt;0.84),"TRADE","NO TRADE")))</f>
        <v>TRADE</v>
      </c>
      <c r="I1859" s="1">
        <f>IF((C1860-B1860)&gt;500,1,0)</f>
        <v>1</v>
      </c>
      <c r="J1859" s="1">
        <f>STDEV(E1855:E1859)</f>
        <v>398.52264678434528</v>
      </c>
      <c r="K1859" s="1">
        <f>STDEV(E1852:E1859)</f>
        <v>1144.3942876973329</v>
      </c>
      <c r="L1859" s="1">
        <f>IFERROR((E1859-D1859)/(C1859-D1859),0)</f>
        <v>0.99354243542435428</v>
      </c>
      <c r="M1859" s="1">
        <f>D1859/E1859-1</f>
        <v>-2.0750645447188965E-2</v>
      </c>
      <c r="N1859" s="1">
        <f>SUM(L1850:L1859)</f>
        <v>6.5616840627015609</v>
      </c>
      <c r="O1859" s="1">
        <f>SUM(M1850:M1859)</f>
        <v>-0.1462400439912328</v>
      </c>
      <c r="P1859" s="1">
        <f>(J1859-$P$2)/($P$1-$P$2)</f>
        <v>9.9621810413690157E-2</v>
      </c>
      <c r="Q1859" s="1">
        <f>(K1859-Q$2)/(Q$1-Q$2)</f>
        <v>0.28208304482865948</v>
      </c>
      <c r="R1859" s="1">
        <f>IFERROR((N1859-R$2)/(R$1-R$2),0)</f>
        <v>0.72481533343459892</v>
      </c>
      <c r="S1859" s="1">
        <f>IFERROR((O1859-S$2)/(S$1-S$2),0)</f>
        <v>0.47534497173392143</v>
      </c>
    </row>
    <row r="1860" spans="1:19" x14ac:dyDescent="0.25">
      <c r="A1860" s="2">
        <v>42558</v>
      </c>
      <c r="B1860" s="1">
        <v>51902</v>
      </c>
      <c r="C1860" s="1">
        <v>52719</v>
      </c>
      <c r="D1860" s="1">
        <v>51888</v>
      </c>
      <c r="E1860" s="1">
        <v>52015</v>
      </c>
      <c r="F1860" s="1">
        <f>IF((C1861-B1861)&gt;500,500,(E1861-B1861))</f>
        <v>500</v>
      </c>
      <c r="G1860" s="1">
        <f>(E1861-B1861)</f>
        <v>1121</v>
      </c>
      <c r="H1860" s="1" t="str">
        <f>IF(AND(S1860&lt;0.69,P1860&gt;=0.46),"TRADE",IF(AND(S1860&lt;0.69,P1860&lt;0.11,Q1860&gt;=0.26),"TRADE",IF(AND(S1860&lt;0.69,P1860&lt;0.46,P1860&gt;=0.11,R1860&lt;0.84),"TRADE","NO TRADE")))</f>
        <v>NO TRADE</v>
      </c>
      <c r="I1860" s="1">
        <f>IF((C1861-B1861)&gt;500,1,0)</f>
        <v>1</v>
      </c>
      <c r="J1860" s="1">
        <f>STDEV(E1856:E1860)</f>
        <v>295.76122125796007</v>
      </c>
      <c r="K1860" s="1">
        <f>STDEV(E1853:E1860)</f>
        <v>806.33198365012333</v>
      </c>
      <c r="L1860" s="1">
        <f>IFERROR((E1860-D1860)/(C1860-D1860),0)</f>
        <v>0.15282791817087846</v>
      </c>
      <c r="M1860" s="1">
        <f>D1860/E1860-1</f>
        <v>-2.4416033836393014E-3</v>
      </c>
      <c r="N1860" s="1">
        <f>SUM(L1851:L1860)</f>
        <v>5.7892474306078894</v>
      </c>
      <c r="O1860" s="1">
        <f>SUM(M1851:M1860)</f>
        <v>-0.12154821060218013</v>
      </c>
      <c r="P1860" s="1">
        <f>(J1860-$P$2)/($P$1-$P$2)</f>
        <v>6.8931866226800684E-2</v>
      </c>
      <c r="Q1860" s="1">
        <f>(K1860-Q$2)/(Q$1-Q$2)</f>
        <v>0.18699157758687343</v>
      </c>
      <c r="R1860" s="1">
        <f>IFERROR((N1860-R$2)/(R$1-R$2),0)</f>
        <v>0.60407422543072087</v>
      </c>
      <c r="S1860" s="1">
        <f>IFERROR((O1860-S$2)/(S$1-S$2),0)</f>
        <v>0.58244469263130338</v>
      </c>
    </row>
    <row r="1861" spans="1:19" x14ac:dyDescent="0.25">
      <c r="A1861" s="2">
        <v>42559</v>
      </c>
      <c r="B1861" s="1">
        <v>52020</v>
      </c>
      <c r="C1861" s="1">
        <v>53166</v>
      </c>
      <c r="D1861" s="1">
        <v>52020</v>
      </c>
      <c r="E1861" s="1">
        <v>53141</v>
      </c>
      <c r="F1861" s="1">
        <f>IF((C1862-B1862)&gt;500,500,(E1862-B1862))</f>
        <v>500</v>
      </c>
      <c r="G1861" s="1">
        <f>(E1862-B1862)</f>
        <v>817</v>
      </c>
      <c r="H1861" s="1" t="str">
        <f>IF(AND(S1861&lt;0.69,P1861&gt;=0.46),"TRADE",IF(AND(S1861&lt;0.69,P1861&lt;0.11,Q1861&gt;=0.26),"TRADE",IF(AND(S1861&lt;0.69,P1861&lt;0.46,P1861&gt;=0.11,R1861&lt;0.84),"TRADE","NO TRADE")))</f>
        <v>TRADE</v>
      </c>
      <c r="I1861" s="1">
        <f>IF((C1862-B1862)&gt;500,1,0)</f>
        <v>1</v>
      </c>
      <c r="J1861" s="1">
        <f>STDEV(E1857:E1861)</f>
        <v>554.26591091280363</v>
      </c>
      <c r="K1861" s="1">
        <f>STDEV(E1854:E1861)</f>
        <v>646.72657890111714</v>
      </c>
      <c r="L1861" s="1">
        <f>IFERROR((E1861-D1861)/(C1861-D1861),0)</f>
        <v>0.9781849912739965</v>
      </c>
      <c r="M1861" s="1">
        <f>D1861/E1861-1</f>
        <v>-2.1094823206187274E-2</v>
      </c>
      <c r="N1861" s="1">
        <f>SUM(L1852:L1861)</f>
        <v>6.489296576567062</v>
      </c>
      <c r="O1861" s="1">
        <f>SUM(M1852:M1861)</f>
        <v>-0.13144654643185805</v>
      </c>
      <c r="P1861" s="1">
        <f>(J1861-$P$2)/($P$1-$P$2)</f>
        <v>0.14613490673463517</v>
      </c>
      <c r="Q1861" s="1">
        <f>(K1861-Q$2)/(Q$1-Q$2)</f>
        <v>0.14209715447135601</v>
      </c>
      <c r="R1861" s="1">
        <f>IFERROR((N1861-R$2)/(R$1-R$2),0)</f>
        <v>0.71350030134218667</v>
      </c>
      <c r="S1861" s="1">
        <f>IFERROR((O1861-S$2)/(S$1-S$2),0)</f>
        <v>0.5395111045091241</v>
      </c>
    </row>
    <row r="1862" spans="1:19" x14ac:dyDescent="0.25">
      <c r="A1862" s="2">
        <v>42562</v>
      </c>
      <c r="B1862" s="1">
        <v>53143</v>
      </c>
      <c r="C1862" s="1">
        <v>54021</v>
      </c>
      <c r="D1862" s="1">
        <v>53143</v>
      </c>
      <c r="E1862" s="1">
        <v>53960</v>
      </c>
      <c r="F1862" s="1">
        <f>IF((C1863-B1863)&gt;500,500,(E1863-B1863))</f>
        <v>500</v>
      </c>
      <c r="G1862" s="1">
        <f>(E1863-B1863)</f>
        <v>295</v>
      </c>
      <c r="H1862" s="1" t="str">
        <f>IF(AND(S1862&lt;0.69,P1862&gt;=0.46),"TRADE",IF(AND(S1862&lt;0.69,P1862&lt;0.11,Q1862&gt;=0.26),"TRADE",IF(AND(S1862&lt;0.69,P1862&lt;0.46,P1862&gt;=0.11,R1862&lt;0.84),"TRADE","NO TRADE")))</f>
        <v>TRADE</v>
      </c>
      <c r="I1862" s="1">
        <f>IF((C1863-B1863)&gt;500,1,0)</f>
        <v>1</v>
      </c>
      <c r="J1862" s="1">
        <f>STDEV(E1858:E1862)</f>
        <v>941.05711835148452</v>
      </c>
      <c r="K1862" s="1">
        <f>STDEV(E1855:E1862)</f>
        <v>802.57068002050232</v>
      </c>
      <c r="L1862" s="1">
        <f>IFERROR((E1862-D1862)/(C1862-D1862),0)</f>
        <v>0.93052391799544421</v>
      </c>
      <c r="M1862" s="1">
        <f>D1862/E1862-1</f>
        <v>-1.5140845070422571E-2</v>
      </c>
      <c r="N1862" s="1">
        <f>SUM(L1853:L1862)</f>
        <v>7.1780986402578701</v>
      </c>
      <c r="O1862" s="1">
        <f>SUM(M1853:M1862)</f>
        <v>-0.14065797591522788</v>
      </c>
      <c r="P1862" s="1">
        <f>(J1862-$P$2)/($P$1-$P$2)</f>
        <v>0.26165102095226822</v>
      </c>
      <c r="Q1862" s="1">
        <f>(K1862-Q$2)/(Q$1-Q$2)</f>
        <v>0.18593358361179668</v>
      </c>
      <c r="R1862" s="1">
        <f>IFERROR((N1862-R$2)/(R$1-R$2),0)</f>
        <v>0.82116832342959667</v>
      </c>
      <c r="S1862" s="1">
        <f>IFERROR((O1862-S$2)/(S$1-S$2),0)</f>
        <v>0.49955694188415617</v>
      </c>
    </row>
    <row r="1863" spans="1:19" x14ac:dyDescent="0.25">
      <c r="A1863" s="2">
        <v>42563</v>
      </c>
      <c r="B1863" s="1">
        <v>53961</v>
      </c>
      <c r="C1863" s="1">
        <v>54746</v>
      </c>
      <c r="D1863" s="1">
        <v>53961</v>
      </c>
      <c r="E1863" s="1">
        <v>54256</v>
      </c>
      <c r="F1863" s="1">
        <f>IF((C1864-B1864)&gt;500,500,(E1864-B1864))</f>
        <v>342</v>
      </c>
      <c r="G1863" s="1">
        <f>(E1864-B1864)</f>
        <v>342</v>
      </c>
      <c r="H1863" s="1" t="str">
        <f>IF(AND(S1863&lt;0.69,P1863&gt;=0.46),"TRADE",IF(AND(S1863&lt;0.69,P1863&lt;0.11,Q1863&gt;=0.26),"TRADE",IF(AND(S1863&lt;0.69,P1863&lt;0.46,P1863&gt;=0.11,R1863&lt;0.84),"TRADE","NO TRADE")))</f>
        <v>TRADE</v>
      </c>
      <c r="I1863" s="1">
        <f>IF((C1864-B1864)&gt;500,1,0)</f>
        <v>0</v>
      </c>
      <c r="J1863" s="1">
        <f>STDEV(E1859:E1863)</f>
        <v>1081.645829280546</v>
      </c>
      <c r="K1863" s="1">
        <f>STDEV(E1856:E1863)</f>
        <v>946.2723482924232</v>
      </c>
      <c r="L1863" s="1">
        <f>IFERROR((E1863-D1863)/(C1863-D1863),0)</f>
        <v>0.37579617834394907</v>
      </c>
      <c r="M1863" s="1">
        <f>D1863/E1863-1</f>
        <v>-5.4371866705986704E-3</v>
      </c>
      <c r="N1863" s="1">
        <f>SUM(L1854:L1863)</f>
        <v>6.8341617394788452</v>
      </c>
      <c r="O1863" s="1">
        <f>SUM(M1854:M1863)</f>
        <v>-0.13099727628990798</v>
      </c>
      <c r="P1863" s="1">
        <f>(J1863-$P$2)/($P$1-$P$2)</f>
        <v>0.30363817390989034</v>
      </c>
      <c r="Q1863" s="1">
        <f>(K1863-Q$2)/(Q$1-Q$2)</f>
        <v>0.22635454246310094</v>
      </c>
      <c r="R1863" s="1">
        <f>IFERROR((N1863-R$2)/(R$1-R$2),0)</f>
        <v>0.76740686163703442</v>
      </c>
      <c r="S1863" s="1">
        <f>IFERROR((O1863-S$2)/(S$1-S$2),0)</f>
        <v>0.54145979361828167</v>
      </c>
    </row>
    <row r="1864" spans="1:19" x14ac:dyDescent="0.25">
      <c r="A1864" s="2">
        <v>42564</v>
      </c>
      <c r="B1864" s="1">
        <v>54256</v>
      </c>
      <c r="C1864" s="1">
        <v>54647</v>
      </c>
      <c r="D1864" s="1">
        <v>53733</v>
      </c>
      <c r="E1864" s="1">
        <v>54598</v>
      </c>
      <c r="F1864" s="1">
        <f>IF((C1865-B1865)&gt;500,500,(E1865-B1865))</f>
        <v>500</v>
      </c>
      <c r="G1864" s="1">
        <f>(E1865-B1865)</f>
        <v>880</v>
      </c>
      <c r="H1864" s="1" t="str">
        <f>IF(AND(S1864&lt;0.69,P1864&gt;=0.46),"TRADE",IF(AND(S1864&lt;0.69,P1864&lt;0.11,Q1864&gt;=0.26),"TRADE",IF(AND(S1864&lt;0.69,P1864&lt;0.46,P1864&gt;=0.11,R1864&lt;0.84),"TRADE","NO TRADE")))</f>
        <v>TRADE</v>
      </c>
      <c r="I1864" s="1">
        <f>IF((C1865-B1865)&gt;500,1,0)</f>
        <v>1</v>
      </c>
      <c r="J1864" s="1">
        <f>STDEV(E1860:E1864)</f>
        <v>1034.2468274063015</v>
      </c>
      <c r="K1864" s="1">
        <f>STDEV(E1857:E1864)</f>
        <v>1119.0023538210914</v>
      </c>
      <c r="L1864" s="1">
        <f>IFERROR((E1864-D1864)/(C1864-D1864),0)</f>
        <v>0.94638949671772432</v>
      </c>
      <c r="M1864" s="1">
        <f>D1864/E1864-1</f>
        <v>-1.5843071174768353E-2</v>
      </c>
      <c r="N1864" s="1">
        <f>SUM(L1855:L1864)</f>
        <v>6.9666168099670616</v>
      </c>
      <c r="O1864" s="1">
        <f>SUM(M1855:M1864)</f>
        <v>-0.12737052275191996</v>
      </c>
      <c r="P1864" s="1">
        <f>(J1864-$P$2)/($P$1-$P$2)</f>
        <v>0.28948234924530036</v>
      </c>
      <c r="Q1864" s="1">
        <f>(K1864-Q$2)/(Q$1-Q$2)</f>
        <v>0.27494070384745084</v>
      </c>
      <c r="R1864" s="1">
        <f>IFERROR((N1864-R$2)/(R$1-R$2),0)</f>
        <v>0.78811117744366699</v>
      </c>
      <c r="S1864" s="1">
        <f>IFERROR((O1864-S$2)/(S$1-S$2),0)</f>
        <v>0.55719067457644988</v>
      </c>
    </row>
    <row r="1865" spans="1:19" x14ac:dyDescent="0.25">
      <c r="A1865" s="2">
        <v>42565</v>
      </c>
      <c r="B1865" s="1">
        <v>54601</v>
      </c>
      <c r="C1865" s="1">
        <v>55634</v>
      </c>
      <c r="D1865" s="1">
        <v>54601</v>
      </c>
      <c r="E1865" s="1">
        <v>55481</v>
      </c>
      <c r="F1865" s="1">
        <f>IF((C1866-B1866)&gt;500,500,(E1866-B1866))</f>
        <v>96</v>
      </c>
      <c r="G1865" s="1">
        <f>(E1866-B1866)</f>
        <v>96</v>
      </c>
      <c r="H1865" s="1" t="str">
        <f>IF(AND(S1865&lt;0.69,P1865&gt;=0.46),"TRADE",IF(AND(S1865&lt;0.69,P1865&lt;0.11,Q1865&gt;=0.26),"TRADE",IF(AND(S1865&lt;0.69,P1865&lt;0.46,P1865&gt;=0.11,R1865&lt;0.84),"TRADE","NO TRADE")))</f>
        <v>TRADE</v>
      </c>
      <c r="I1865" s="1">
        <f>IF((C1866-B1866)&gt;500,1,0)</f>
        <v>0</v>
      </c>
      <c r="J1865" s="1">
        <f>STDEV(E1861:E1865)</f>
        <v>857.84071948118662</v>
      </c>
      <c r="K1865" s="1">
        <f>STDEV(E1858:E1865)</f>
        <v>1387.1230182853801</v>
      </c>
      <c r="L1865" s="1">
        <f>IFERROR((E1865-D1865)/(C1865-D1865),0)</f>
        <v>0.85188770571151984</v>
      </c>
      <c r="M1865" s="1">
        <f>D1865/E1865-1</f>
        <v>-1.5861285845604756E-2</v>
      </c>
      <c r="N1865" s="1">
        <f>SUM(L1856:L1865)</f>
        <v>6.9074793706108828</v>
      </c>
      <c r="O1865" s="1">
        <f>SUM(M1856:M1865)</f>
        <v>-0.12495013103042396</v>
      </c>
      <c r="P1865" s="1">
        <f>(J1865-$P$2)/($P$1-$P$2)</f>
        <v>0.23679824547079506</v>
      </c>
      <c r="Q1865" s="1">
        <f>(K1865-Q$2)/(Q$1-Q$2)</f>
        <v>0.3503587172624909</v>
      </c>
      <c r="R1865" s="1">
        <f>IFERROR((N1865-R$2)/(R$1-R$2),0)</f>
        <v>0.77886728654607518</v>
      </c>
      <c r="S1865" s="1">
        <f>IFERROR((O1865-S$2)/(S$1-S$2),0)</f>
        <v>0.56768901521200121</v>
      </c>
    </row>
    <row r="1866" spans="1:19" x14ac:dyDescent="0.25">
      <c r="A1866" s="2">
        <v>42566</v>
      </c>
      <c r="B1866" s="1">
        <v>55482</v>
      </c>
      <c r="C1866" s="1">
        <v>55649</v>
      </c>
      <c r="D1866" s="1">
        <v>55233</v>
      </c>
      <c r="E1866" s="1">
        <v>55578</v>
      </c>
      <c r="F1866" s="1">
        <f>IF((C1867-B1867)&gt;500,500,(E1867-B1867))</f>
        <v>500</v>
      </c>
      <c r="G1866" s="1">
        <f>(E1867-B1867)</f>
        <v>911</v>
      </c>
      <c r="H1866" s="1" t="str">
        <f>IF(AND(S1866&lt;0.69,P1866&gt;=0.46),"TRADE",IF(AND(S1866&lt;0.69,P1866&lt;0.11,Q1866&gt;=0.26),"TRADE",IF(AND(S1866&lt;0.69,P1866&lt;0.46,P1866&gt;=0.11,R1866&lt;0.84),"TRADE","NO TRADE")))</f>
        <v>TRADE</v>
      </c>
      <c r="I1866" s="1">
        <f>IF((C1867-B1867)&gt;500,1,0)</f>
        <v>1</v>
      </c>
      <c r="J1866" s="1">
        <f>STDEV(E1862:E1866)</f>
        <v>725.97506844243628</v>
      </c>
      <c r="K1866" s="1">
        <f>STDEV(E1859:E1866)</f>
        <v>1416.4870971627561</v>
      </c>
      <c r="L1866" s="1">
        <f>IFERROR((E1866-D1866)/(C1866-D1866),0)</f>
        <v>0.82932692307692313</v>
      </c>
      <c r="M1866" s="1">
        <f>D1866/E1866-1</f>
        <v>-6.2074921731620769E-3</v>
      </c>
      <c r="N1866" s="1">
        <f>SUM(L1857:L1866)</f>
        <v>6.8576619086610684</v>
      </c>
      <c r="O1866" s="1">
        <f>SUM(M1857:M1866)</f>
        <v>-0.11542044555727049</v>
      </c>
      <c r="P1866" s="1">
        <f>(J1866-$P$2)/($P$1-$P$2)</f>
        <v>0.19741625510021588</v>
      </c>
      <c r="Q1866" s="1">
        <f>(K1866-Q$2)/(Q$1-Q$2)</f>
        <v>0.35861835849200607</v>
      </c>
      <c r="R1866" s="1">
        <f>IFERROR((N1866-R$2)/(R$1-R$2),0)</f>
        <v>0.77108021987439479</v>
      </c>
      <c r="S1866" s="1">
        <f>IFERROR((O1866-S$2)/(S$1-S$2),0)</f>
        <v>0.60902359893177771</v>
      </c>
    </row>
    <row r="1867" spans="1:19" x14ac:dyDescent="0.25">
      <c r="A1867" s="2">
        <v>42569</v>
      </c>
      <c r="B1867" s="1">
        <v>55573</v>
      </c>
      <c r="C1867" s="1">
        <v>56509</v>
      </c>
      <c r="D1867" s="1">
        <v>55355</v>
      </c>
      <c r="E1867" s="1">
        <v>56484</v>
      </c>
      <c r="F1867" s="1">
        <f>IF((C1868-B1868)&gt;500,500,(E1868-B1868))</f>
        <v>211</v>
      </c>
      <c r="G1867" s="1">
        <f>(E1868-B1868)</f>
        <v>211</v>
      </c>
      <c r="H1867" s="1" t="str">
        <f>IF(AND(S1867&lt;0.69,P1867&gt;=0.46),"TRADE",IF(AND(S1867&lt;0.69,P1867&lt;0.11,Q1867&gt;=0.26),"TRADE",IF(AND(S1867&lt;0.69,P1867&lt;0.46,P1867&gt;=0.11,R1867&lt;0.84),"TRADE","NO TRADE")))</f>
        <v>NO TRADE</v>
      </c>
      <c r="I1867" s="1">
        <f>IF((C1868-B1868)&gt;500,1,0)</f>
        <v>0</v>
      </c>
      <c r="J1867" s="1">
        <f>STDEV(E1863:E1867)</f>
        <v>879.2779992698554</v>
      </c>
      <c r="K1867" s="1">
        <f>STDEV(E1860:E1867)</f>
        <v>1434.9664443563031</v>
      </c>
      <c r="L1867" s="1">
        <f>IFERROR((E1867-D1867)/(C1867-D1867),0)</f>
        <v>0.97833622183708835</v>
      </c>
      <c r="M1867" s="1">
        <f>D1867/E1867-1</f>
        <v>-1.9987961192550086E-2</v>
      </c>
      <c r="N1867" s="1">
        <f>SUM(L1858:L1867)</f>
        <v>7.3515077316798401</v>
      </c>
      <c r="O1867" s="1">
        <f>SUM(M1858:M1867)</f>
        <v>-0.12916898808102339</v>
      </c>
      <c r="P1867" s="1">
        <f>(J1867-$P$2)/($P$1-$P$2)</f>
        <v>0.24320054007563247</v>
      </c>
      <c r="Q1867" s="1">
        <f>(K1867-Q$2)/(Q$1-Q$2)</f>
        <v>0.36381630046089053</v>
      </c>
      <c r="R1867" s="1">
        <f>IFERROR((N1867-R$2)/(R$1-R$2),0)</f>
        <v>0.84827424379420124</v>
      </c>
      <c r="S1867" s="1">
        <f>IFERROR((O1867-S$2)/(S$1-S$2),0)</f>
        <v>0.54938991179971763</v>
      </c>
    </row>
    <row r="1868" spans="1:19" x14ac:dyDescent="0.25">
      <c r="A1868" s="2">
        <v>42570</v>
      </c>
      <c r="B1868" s="1">
        <v>56487</v>
      </c>
      <c r="C1868" s="1">
        <v>56698</v>
      </c>
      <c r="D1868" s="1">
        <v>56246</v>
      </c>
      <c r="E1868" s="1">
        <v>56698</v>
      </c>
      <c r="F1868" s="1">
        <f>IF((C1869-B1869)&gt;500,500,(E1869-B1869))</f>
        <v>-121</v>
      </c>
      <c r="G1868" s="1">
        <f>(E1869-B1869)</f>
        <v>-121</v>
      </c>
      <c r="H1868" s="1" t="str">
        <f>IF(AND(S1868&lt;0.69,P1868&gt;=0.46),"TRADE",IF(AND(S1868&lt;0.69,P1868&lt;0.11,Q1868&gt;=0.26),"TRADE",IF(AND(S1868&lt;0.69,P1868&lt;0.46,P1868&gt;=0.11,R1868&lt;0.84),"TRADE","NO TRADE")))</f>
        <v>NO TRADE</v>
      </c>
      <c r="I1868" s="1">
        <f>IF((C1869-B1869)&gt;500,1,0)</f>
        <v>0</v>
      </c>
      <c r="J1868" s="1">
        <f>STDEV(E1864:E1868)</f>
        <v>846.30443694925759</v>
      </c>
      <c r="K1868" s="1">
        <f>STDEV(E1861:E1868)</f>
        <v>1247.7822612253194</v>
      </c>
      <c r="L1868" s="1">
        <f>IFERROR((E1868-D1868)/(C1868-D1868),0)</f>
        <v>1</v>
      </c>
      <c r="M1868" s="1">
        <f>D1868/E1868-1</f>
        <v>-7.972062506613975E-3</v>
      </c>
      <c r="N1868" s="1">
        <f>SUM(L1859:L1868)</f>
        <v>8.0368157885518787</v>
      </c>
      <c r="O1868" s="1">
        <f>SUM(M1859:M1868)</f>
        <v>-0.13073697667073603</v>
      </c>
      <c r="P1868" s="1">
        <f>(J1868-$P$2)/($P$1-$P$2)</f>
        <v>0.23335290724961416</v>
      </c>
      <c r="Q1868" s="1">
        <f>(K1868-Q$2)/(Q$1-Q$2)</f>
        <v>0.31116441231693837</v>
      </c>
      <c r="R1868" s="1">
        <f>IFERROR((N1868-R$2)/(R$1-R$2),0)</f>
        <v>0.95539611071865915</v>
      </c>
      <c r="S1868" s="1">
        <f>IFERROR((O1868-S$2)/(S$1-S$2),0)</f>
        <v>0.54258883155255555</v>
      </c>
    </row>
    <row r="1869" spans="1:19" x14ac:dyDescent="0.25">
      <c r="A1869" s="2">
        <v>42571</v>
      </c>
      <c r="B1869" s="1">
        <v>56699</v>
      </c>
      <c r="C1869" s="1">
        <v>56927</v>
      </c>
      <c r="D1869" s="1">
        <v>56221</v>
      </c>
      <c r="E1869" s="1">
        <v>56578</v>
      </c>
      <c r="F1869" s="1">
        <f>IF((C1870-B1870)&gt;500,500,(E1870-B1870))</f>
        <v>63</v>
      </c>
      <c r="G1869" s="1">
        <f>(E1870-B1870)</f>
        <v>63</v>
      </c>
      <c r="H1869" s="1" t="str">
        <f>IF(AND(S1869&lt;0.69,P1869&gt;=0.46),"TRADE",IF(AND(S1869&lt;0.69,P1869&lt;0.11,Q1869&gt;=0.26),"TRADE",IF(AND(S1869&lt;0.69,P1869&lt;0.46,P1869&gt;=0.11,R1869&lt;0.84),"TRADE","NO TRADE")))</f>
        <v>NO TRADE</v>
      </c>
      <c r="I1869" s="1">
        <f>IF((C1870-B1870)&gt;500,1,0)</f>
        <v>0</v>
      </c>
      <c r="J1869" s="1">
        <f>STDEV(E1865:E1869)</f>
        <v>584.98649557062424</v>
      </c>
      <c r="K1869" s="1">
        <f>STDEV(E1862:E1869)</f>
        <v>1088.1106085451843</v>
      </c>
      <c r="L1869" s="1">
        <f>IFERROR((E1869-D1869)/(C1869-D1869),0)</f>
        <v>0.50566572237960339</v>
      </c>
      <c r="M1869" s="1">
        <f>D1869/E1869-1</f>
        <v>-6.3098730955495341E-3</v>
      </c>
      <c r="N1869" s="1">
        <f>SUM(L1860:L1869)</f>
        <v>7.5489390755071284</v>
      </c>
      <c r="O1869" s="1">
        <f>SUM(M1860:M1869)</f>
        <v>-0.1162962043190966</v>
      </c>
      <c r="P1869" s="1">
        <f>(J1869-$P$2)/($P$1-$P$2)</f>
        <v>0.15530968242218193</v>
      </c>
      <c r="Q1869" s="1">
        <f>(K1869-Q$2)/(Q$1-Q$2)</f>
        <v>0.26625135472813788</v>
      </c>
      <c r="R1869" s="1">
        <f>IFERROR((N1869-R$2)/(R$1-R$2),0)</f>
        <v>0.87913513026431711</v>
      </c>
      <c r="S1869" s="1">
        <f>IFERROR((O1869-S$2)/(S$1-S$2),0)</f>
        <v>0.60522503454463117</v>
      </c>
    </row>
    <row r="1870" spans="1:19" x14ac:dyDescent="0.25">
      <c r="A1870" s="2">
        <v>42572</v>
      </c>
      <c r="B1870" s="1">
        <v>56578</v>
      </c>
      <c r="C1870" s="1">
        <v>56906</v>
      </c>
      <c r="D1870" s="1">
        <v>56233</v>
      </c>
      <c r="E1870" s="1">
        <v>56641</v>
      </c>
      <c r="F1870" s="1">
        <f>IF((C1871-B1871)&gt;500,500,(E1871-B1871))</f>
        <v>500</v>
      </c>
      <c r="G1870" s="1">
        <f>(E1871-B1871)</f>
        <v>361</v>
      </c>
      <c r="H1870" s="1" t="str">
        <f>IF(AND(S1870&lt;0.69,P1870&gt;=0.46),"TRADE",IF(AND(S1870&lt;0.69,P1870&lt;0.11,Q1870&gt;=0.26),"TRADE",IF(AND(S1870&lt;0.69,P1870&lt;0.46,P1870&gt;=0.11,R1870&lt;0.84),"TRADE","NO TRADE")))</f>
        <v>NO TRADE</v>
      </c>
      <c r="I1870" s="1">
        <f>IF((C1871-B1871)&gt;500,1,0)</f>
        <v>1</v>
      </c>
      <c r="J1870" s="1">
        <f>STDEV(E1866:E1870)</f>
        <v>464.00991368719696</v>
      </c>
      <c r="K1870" s="1">
        <f>STDEV(E1863:E1870)</f>
        <v>968.48080591644737</v>
      </c>
      <c r="L1870" s="1">
        <f>IFERROR((E1870-D1870)/(C1870-D1870),0)</f>
        <v>0.60624071322436845</v>
      </c>
      <c r="M1870" s="1">
        <f>D1870/E1870-1</f>
        <v>-7.2032626542610778E-3</v>
      </c>
      <c r="N1870" s="1">
        <f>SUM(L1861:L1870)</f>
        <v>8.0023518705606165</v>
      </c>
      <c r="O1870" s="1">
        <f>SUM(M1861:M1870)</f>
        <v>-0.12105786358971837</v>
      </c>
      <c r="P1870" s="1">
        <f>(J1870-$P$2)/($P$1-$P$2)</f>
        <v>0.11917973845824041</v>
      </c>
      <c r="Q1870" s="1">
        <f>(K1870-Q$2)/(Q$1-Q$2)</f>
        <v>0.2326014229799851</v>
      </c>
      <c r="R1870" s="1">
        <f>IFERROR((N1870-R$2)/(R$1-R$2),0)</f>
        <v>0.95000898707443093</v>
      </c>
      <c r="S1870" s="1">
        <f>IFERROR((O1870-S$2)/(S$1-S$2),0)</f>
        <v>0.58457155082567314</v>
      </c>
    </row>
    <row r="1871" spans="1:19" x14ac:dyDescent="0.25">
      <c r="A1871" s="2">
        <v>42573</v>
      </c>
      <c r="B1871" s="1">
        <v>56641</v>
      </c>
      <c r="C1871" s="1">
        <v>57171</v>
      </c>
      <c r="D1871" s="1">
        <v>56518</v>
      </c>
      <c r="E1871" s="1">
        <v>57002</v>
      </c>
      <c r="F1871" s="1">
        <f>IF((C1872-B1872)&gt;500,500,(E1872-B1872))</f>
        <v>-133</v>
      </c>
      <c r="G1871" s="1">
        <f>(E1872-B1872)</f>
        <v>-133</v>
      </c>
      <c r="H1871" s="1" t="str">
        <f>IF(AND(S1871&lt;0.69,P1871&gt;=0.46),"TRADE",IF(AND(S1871&lt;0.69,P1871&lt;0.11,Q1871&gt;=0.26),"TRADE",IF(AND(S1871&lt;0.69,P1871&lt;0.46,P1871&gt;=0.11,R1871&lt;0.84),"TRADE","NO TRADE")))</f>
        <v>NO TRADE</v>
      </c>
      <c r="I1871" s="1">
        <f>IF((C1872-B1872)&gt;500,1,0)</f>
        <v>0</v>
      </c>
      <c r="J1871" s="1">
        <f>STDEV(E1867:E1871)</f>
        <v>196.43523105593866</v>
      </c>
      <c r="K1871" s="1">
        <f>STDEV(E1864:E1871)</f>
        <v>823.1496999765161</v>
      </c>
      <c r="L1871" s="1">
        <f>IFERROR((E1871-D1871)/(C1871-D1871),0)</f>
        <v>0.74119448698315471</v>
      </c>
      <c r="M1871" s="1">
        <f>D1871/E1871-1</f>
        <v>-8.4909301428020001E-3</v>
      </c>
      <c r="N1871" s="1">
        <f>SUM(L1862:L1871)</f>
        <v>7.7653613662697758</v>
      </c>
      <c r="O1871" s="1">
        <f>SUM(M1862:M1871)</f>
        <v>-0.1084539705263331</v>
      </c>
      <c r="P1871" s="1">
        <f>(J1871-$P$2)/($P$1-$P$2)</f>
        <v>3.9267922971898295E-2</v>
      </c>
      <c r="Q1871" s="1">
        <f>(K1871-Q$2)/(Q$1-Q$2)</f>
        <v>0.19172212962413787</v>
      </c>
      <c r="R1871" s="1">
        <f>IFERROR((N1871-R$2)/(R$1-R$2),0)</f>
        <v>0.91296452946382411</v>
      </c>
      <c r="S1871" s="1">
        <f>IFERROR((O1871-S$2)/(S$1-S$2),0)</f>
        <v>0.6392403722145088</v>
      </c>
    </row>
    <row r="1872" spans="1:19" x14ac:dyDescent="0.25">
      <c r="A1872" s="2">
        <v>42576</v>
      </c>
      <c r="B1872" s="1">
        <v>57006</v>
      </c>
      <c r="C1872" s="1">
        <v>57205</v>
      </c>
      <c r="D1872" s="1">
        <v>56398</v>
      </c>
      <c r="E1872" s="1">
        <v>56873</v>
      </c>
      <c r="F1872" s="1">
        <f>IF((C1873-B1873)&gt;500,500,(E1873-B1873))</f>
        <v>-93</v>
      </c>
      <c r="G1872" s="1">
        <f>(E1873-B1873)</f>
        <v>-93</v>
      </c>
      <c r="H1872" s="1" t="str">
        <f>IF(AND(S1872&lt;0.69,P1872&gt;=0.46),"TRADE",IF(AND(S1872&lt;0.69,P1872&lt;0.11,Q1872&gt;=0.26),"TRADE",IF(AND(S1872&lt;0.69,P1872&lt;0.46,P1872&gt;=0.11,R1872&lt;0.84),"TRADE","NO TRADE")))</f>
        <v>NO TRADE</v>
      </c>
      <c r="I1872" s="1">
        <f>IF((C1873-B1873)&gt;500,1,0)</f>
        <v>0</v>
      </c>
      <c r="J1872" s="1">
        <f>STDEV(E1868:E1872)</f>
        <v>174.96371052306819</v>
      </c>
      <c r="K1872" s="1">
        <f>STDEV(E1865:E1872)</f>
        <v>571.92967537226866</v>
      </c>
      <c r="L1872" s="1">
        <f>IFERROR((E1872-D1872)/(C1872-D1872),0)</f>
        <v>0.58859975216852545</v>
      </c>
      <c r="M1872" s="1">
        <f>D1872/E1872-1</f>
        <v>-8.3519420463137317E-3</v>
      </c>
      <c r="N1872" s="1">
        <f>SUM(L1863:L1872)</f>
        <v>7.4234372004428568</v>
      </c>
      <c r="O1872" s="1">
        <f>SUM(M1863:M1872)</f>
        <v>-0.10166506750222426</v>
      </c>
      <c r="P1872" s="1">
        <f>(J1872-$P$2)/($P$1-$P$2)</f>
        <v>3.2855402287351641E-2</v>
      </c>
      <c r="Q1872" s="1">
        <f>(K1872-Q$2)/(Q$1-Q$2)</f>
        <v>0.12105799329736343</v>
      </c>
      <c r="R1872" s="1">
        <f>IFERROR((N1872-R$2)/(R$1-R$2),0)</f>
        <v>0.85951768227929348</v>
      </c>
      <c r="S1872" s="1">
        <f>IFERROR((O1872-S$2)/(S$1-S$2),0)</f>
        <v>0.66868693487452624</v>
      </c>
    </row>
    <row r="1873" spans="1:19" x14ac:dyDescent="0.25">
      <c r="A1873" s="2">
        <v>42577</v>
      </c>
      <c r="B1873" s="1">
        <v>56876</v>
      </c>
      <c r="C1873" s="1">
        <v>57309</v>
      </c>
      <c r="D1873" s="1">
        <v>56708</v>
      </c>
      <c r="E1873" s="1">
        <v>56783</v>
      </c>
      <c r="F1873" s="1">
        <f>IF((C1874-B1874)&gt;500,500,(E1874-B1874))</f>
        <v>500</v>
      </c>
      <c r="G1873" s="1">
        <f>(E1874-B1874)</f>
        <v>65</v>
      </c>
      <c r="H1873" s="1" t="str">
        <f>IF(AND(S1873&lt;0.69,P1873&gt;=0.46),"TRADE",IF(AND(S1873&lt;0.69,P1873&lt;0.11,Q1873&gt;=0.26),"TRADE",IF(AND(S1873&lt;0.69,P1873&lt;0.46,P1873&gt;=0.11,R1873&lt;0.84),"TRADE","NO TRADE")))</f>
        <v>NO TRADE</v>
      </c>
      <c r="I1873" s="1">
        <f>IF((C1874-B1874)&gt;500,1,0)</f>
        <v>1</v>
      </c>
      <c r="J1873" s="1">
        <f>STDEV(E1869:E1873)</f>
        <v>171.7274002598304</v>
      </c>
      <c r="K1873" s="1">
        <f>STDEV(E1866:E1873)</f>
        <v>436.87361281202209</v>
      </c>
      <c r="L1873" s="1">
        <f>IFERROR((E1873-D1873)/(C1873-D1873),0)</f>
        <v>0.12479201331114809</v>
      </c>
      <c r="M1873" s="1">
        <f>D1873/E1873-1</f>
        <v>-1.3208178504129364E-3</v>
      </c>
      <c r="N1873" s="1">
        <f>SUM(L1864:L1873)</f>
        <v>7.1724330354100543</v>
      </c>
      <c r="O1873" s="1">
        <f>SUM(M1864:M1873)</f>
        <v>-9.7548698682038526E-2</v>
      </c>
      <c r="P1873" s="1">
        <f>(J1873-$P$2)/($P$1-$P$2)</f>
        <v>3.188887052855735E-2</v>
      </c>
      <c r="Q1873" s="1">
        <f>(K1873-Q$2)/(Q$1-Q$2)</f>
        <v>8.3068903727179219E-2</v>
      </c>
      <c r="R1873" s="1">
        <f>IFERROR((N1873-R$2)/(R$1-R$2),0)</f>
        <v>0.82028272145473524</v>
      </c>
      <c r="S1873" s="1">
        <f>IFERROR((O1873-S$2)/(S$1-S$2),0)</f>
        <v>0.68654150017983229</v>
      </c>
    </row>
    <row r="1874" spans="1:19" x14ac:dyDescent="0.25">
      <c r="A1874" s="2">
        <v>42578</v>
      </c>
      <c r="B1874" s="1">
        <v>56788</v>
      </c>
      <c r="C1874" s="1">
        <v>57380</v>
      </c>
      <c r="D1874" s="1">
        <v>56788</v>
      </c>
      <c r="E1874" s="1">
        <v>56853</v>
      </c>
      <c r="F1874" s="1">
        <f>IF((C1875-B1875)&gt;500,500,(E1875-B1875))</f>
        <v>-186</v>
      </c>
      <c r="G1874" s="1">
        <f>(E1875-B1875)</f>
        <v>-186</v>
      </c>
      <c r="H1874" s="1" t="str">
        <f>IF(AND(S1874&lt;0.69,P1874&gt;=0.46),"TRADE",IF(AND(S1874&lt;0.69,P1874&lt;0.11,Q1874&gt;=0.26),"TRADE",IF(AND(S1874&lt;0.69,P1874&lt;0.46,P1874&gt;=0.11,R1874&lt;0.84),"TRADE","NO TRADE")))</f>
        <v>NO TRADE</v>
      </c>
      <c r="I1874" s="1">
        <f>IF((C1875-B1875)&gt;500,1,0)</f>
        <v>0</v>
      </c>
      <c r="J1874" s="1">
        <f>STDEV(E1870:E1874)</f>
        <v>132.18471923789073</v>
      </c>
      <c r="K1874" s="1">
        <f>STDEV(E1867:E1874)</f>
        <v>170.83325203250098</v>
      </c>
      <c r="L1874" s="1">
        <f>IFERROR((E1874-D1874)/(C1874-D1874),0)</f>
        <v>0.1097972972972973</v>
      </c>
      <c r="M1874" s="1">
        <f>D1874/E1874-1</f>
        <v>-1.1432993861362206E-3</v>
      </c>
      <c r="N1874" s="1">
        <f>SUM(L1865:L1874)</f>
        <v>6.3358408359896279</v>
      </c>
      <c r="O1874" s="1">
        <f>SUM(M1865:M1874)</f>
        <v>-8.2848926893406394E-2</v>
      </c>
      <c r="P1874" s="1">
        <f>(J1874-$P$2)/($P$1-$P$2)</f>
        <v>2.0079354775472499E-2</v>
      </c>
      <c r="Q1874" s="1">
        <f>(K1874-Q$2)/(Q$1-Q$2)</f>
        <v>8.2360461468027144E-3</v>
      </c>
      <c r="R1874" s="1">
        <f>IFERROR((N1874-R$2)/(R$1-R$2),0)</f>
        <v>0.6895133289783123</v>
      </c>
      <c r="S1874" s="1">
        <f>IFERROR((O1874-S$2)/(S$1-S$2),0)</f>
        <v>0.75030110162423969</v>
      </c>
    </row>
    <row r="1875" spans="1:19" x14ac:dyDescent="0.25">
      <c r="A1875" s="2">
        <v>42579</v>
      </c>
      <c r="B1875" s="1">
        <v>56853</v>
      </c>
      <c r="C1875" s="1">
        <v>56853</v>
      </c>
      <c r="D1875" s="1">
        <v>55993</v>
      </c>
      <c r="E1875" s="1">
        <v>56667</v>
      </c>
      <c r="F1875" s="1">
        <f>IF((C1876-B1876)&gt;500,500,(E1876-B1876))</f>
        <v>500</v>
      </c>
      <c r="G1875" s="1">
        <f>(E1876-B1876)</f>
        <v>644</v>
      </c>
      <c r="H1875" s="1" t="str">
        <f>IF(AND(S1875&lt;0.69,P1875&gt;=0.46),"TRADE",IF(AND(S1875&lt;0.69,P1875&lt;0.11,Q1875&gt;=0.26),"TRADE",IF(AND(S1875&lt;0.69,P1875&lt;0.46,P1875&gt;=0.11,R1875&lt;0.84),"TRADE","NO TRADE")))</f>
        <v>NO TRADE</v>
      </c>
      <c r="I1875" s="1">
        <f>IF((C1876-B1876)&gt;500,1,0)</f>
        <v>1</v>
      </c>
      <c r="J1875" s="1">
        <f>STDEV(E1871:E1875)</f>
        <v>123.06827373454135</v>
      </c>
      <c r="K1875" s="1">
        <f>STDEV(E1868:E1875)</f>
        <v>141.55305668597504</v>
      </c>
      <c r="L1875" s="1">
        <f>IFERROR((E1875-D1875)/(C1875-D1875),0)</f>
        <v>0.78372093023255818</v>
      </c>
      <c r="M1875" s="1">
        <f>D1875/E1875-1</f>
        <v>-1.1894047682072473E-2</v>
      </c>
      <c r="N1875" s="1">
        <f>SUM(L1866:L1875)</f>
        <v>6.2676740605106662</v>
      </c>
      <c r="O1875" s="1">
        <f>SUM(M1866:M1875)</f>
        <v>-7.8881688729874111E-2</v>
      </c>
      <c r="P1875" s="1">
        <f>(J1875-$P$2)/($P$1-$P$2)</f>
        <v>1.7356706639292504E-2</v>
      </c>
      <c r="Q1875" s="1">
        <f>(K1875-Q$2)/(Q$1-Q$2)</f>
        <v>0</v>
      </c>
      <c r="R1875" s="1">
        <f>IFERROR((N1875-R$2)/(R$1-R$2),0)</f>
        <v>0.67885804457255761</v>
      </c>
      <c r="S1875" s="1">
        <f>IFERROR((O1875-S$2)/(S$1-S$2),0)</f>
        <v>0.76750881938877502</v>
      </c>
    </row>
    <row r="1876" spans="1:19" x14ac:dyDescent="0.25">
      <c r="A1876" s="2">
        <v>42580</v>
      </c>
      <c r="B1876" s="1">
        <v>56664</v>
      </c>
      <c r="C1876" s="1">
        <v>57474</v>
      </c>
      <c r="D1876" s="1">
        <v>56340</v>
      </c>
      <c r="E1876" s="1">
        <v>57308</v>
      </c>
      <c r="F1876" s="1">
        <f>IF((C1877-B1877)&gt;500,500,(E1877-B1877))</f>
        <v>-553</v>
      </c>
      <c r="G1876" s="1">
        <f>(E1877-B1877)</f>
        <v>-553</v>
      </c>
      <c r="H1876" s="1" t="str">
        <f>IF(AND(S1876&lt;0.69,P1876&gt;=0.46),"TRADE",IF(AND(S1876&lt;0.69,P1876&lt;0.11,Q1876&gt;=0.26),"TRADE",IF(AND(S1876&lt;0.69,P1876&lt;0.46,P1876&gt;=0.11,R1876&lt;0.84),"TRADE","NO TRADE")))</f>
        <v>NO TRADE</v>
      </c>
      <c r="I1876" s="1">
        <f>IF((C1877-B1877)&gt;500,1,0)</f>
        <v>0</v>
      </c>
      <c r="J1876" s="1">
        <f>STDEV(E1872:E1876)</f>
        <v>243.58201904081508</v>
      </c>
      <c r="K1876" s="1">
        <f>STDEV(E1869:E1876)</f>
        <v>235.40872510835882</v>
      </c>
      <c r="L1876" s="1">
        <f>IFERROR((E1876-D1876)/(C1876-D1876),0)</f>
        <v>0.8536155202821869</v>
      </c>
      <c r="M1876" s="1">
        <f>D1876/E1876-1</f>
        <v>-1.6891184476861887E-2</v>
      </c>
      <c r="N1876" s="1">
        <f>SUM(L1867:L1876)</f>
        <v>6.2919626577159304</v>
      </c>
      <c r="O1876" s="1">
        <f>SUM(M1867:M1876)</f>
        <v>-8.9565381033573921E-2</v>
      </c>
      <c r="P1876" s="1">
        <f>(J1876-$P$2)/($P$1-$P$2)</f>
        <v>5.3348423358450948E-2</v>
      </c>
      <c r="Q1876" s="1">
        <f>(K1876-Q$2)/(Q$1-Q$2)</f>
        <v>2.6400083985692484E-2</v>
      </c>
      <c r="R1876" s="1">
        <f>IFERROR((N1876-R$2)/(R$1-R$2),0)</f>
        <v>0.68265464356408212</v>
      </c>
      <c r="S1876" s="1">
        <f>IFERROR((O1876-S$2)/(S$1-S$2),0)</f>
        <v>0.72116878275192264</v>
      </c>
    </row>
    <row r="1877" spans="1:19" x14ac:dyDescent="0.25">
      <c r="A1877" s="2">
        <v>42583</v>
      </c>
      <c r="B1877" s="1">
        <v>57309</v>
      </c>
      <c r="C1877" s="1">
        <v>57729</v>
      </c>
      <c r="D1877" s="1">
        <v>56676</v>
      </c>
      <c r="E1877" s="1">
        <v>56756</v>
      </c>
      <c r="F1877" s="1">
        <f>IF((C1878-B1878)&gt;500,500,(E1878-B1878))</f>
        <v>-594</v>
      </c>
      <c r="G1877" s="1">
        <f>(E1878-B1878)</f>
        <v>-594</v>
      </c>
      <c r="H1877" s="1" t="str">
        <f>IF(AND(S1877&lt;0.69,P1877&gt;=0.46),"TRADE",IF(AND(S1877&lt;0.69,P1877&lt;0.11,Q1877&gt;=0.26),"TRADE",IF(AND(S1877&lt;0.69,P1877&lt;0.46,P1877&gt;=0.11,R1877&lt;0.84),"TRADE","NO TRADE")))</f>
        <v>NO TRADE</v>
      </c>
      <c r="I1877" s="1">
        <f>IF((C1878-B1878)&gt;500,1,0)</f>
        <v>0</v>
      </c>
      <c r="J1877" s="1">
        <f>STDEV(E1873:E1877)</f>
        <v>251.91724831777597</v>
      </c>
      <c r="K1877" s="1">
        <f>STDEV(E1870:E1877)</f>
        <v>214.82214404345882</v>
      </c>
      <c r="L1877" s="1">
        <f>IFERROR((E1877-D1877)/(C1877-D1877),0)</f>
        <v>7.5973409306742637E-2</v>
      </c>
      <c r="M1877" s="1">
        <f>D1877/E1877-1</f>
        <v>-1.4095426034251846E-3</v>
      </c>
      <c r="N1877" s="1">
        <f>SUM(L1868:L1877)</f>
        <v>5.3895998451855851</v>
      </c>
      <c r="O1877" s="1">
        <f>SUM(M1868:M1877)</f>
        <v>-7.098696244444902E-2</v>
      </c>
      <c r="P1877" s="1">
        <f>(J1877-$P$2)/($P$1-$P$2)</f>
        <v>5.5837759410228227E-2</v>
      </c>
      <c r="Q1877" s="1">
        <f>(K1877-Q$2)/(Q$1-Q$2)</f>
        <v>2.0609411155515192E-2</v>
      </c>
      <c r="R1877" s="1">
        <f>IFERROR((N1877-R$2)/(R$1-R$2),0)</f>
        <v>0.54160451559294098</v>
      </c>
      <c r="S1877" s="1">
        <f>IFERROR((O1877-S$2)/(S$1-S$2),0)</f>
        <v>0.80175184089341234</v>
      </c>
    </row>
    <row r="1878" spans="1:19" x14ac:dyDescent="0.25">
      <c r="A1878" s="2">
        <v>42584</v>
      </c>
      <c r="B1878" s="1">
        <v>56756</v>
      </c>
      <c r="C1878" s="1">
        <v>56974</v>
      </c>
      <c r="D1878" s="1">
        <v>55696</v>
      </c>
      <c r="E1878" s="1">
        <v>56162</v>
      </c>
      <c r="F1878" s="1">
        <f>IF((C1879-B1879)&gt;500,500,(E1879-B1879))</f>
        <v>500</v>
      </c>
      <c r="G1878" s="1">
        <f>(E1879-B1879)</f>
        <v>920</v>
      </c>
      <c r="H1878" s="1" t="str">
        <f>IF(AND(S1878&lt;0.69,P1878&gt;=0.46),"TRADE",IF(AND(S1878&lt;0.69,P1878&lt;0.11,Q1878&gt;=0.26),"TRADE",IF(AND(S1878&lt;0.69,P1878&lt;0.46,P1878&gt;=0.11,R1878&lt;0.84),"TRADE","NO TRADE")))</f>
        <v>NO TRADE</v>
      </c>
      <c r="I1878" s="1">
        <f>IF((C1879-B1879)&gt;500,1,0)</f>
        <v>1</v>
      </c>
      <c r="J1878" s="1">
        <f>STDEV(E1874:E1878)</f>
        <v>410.68199376159652</v>
      </c>
      <c r="K1878" s="1">
        <f>STDEV(E1871:E1878)</f>
        <v>323.80814425476439</v>
      </c>
      <c r="L1878" s="1">
        <f>IFERROR((E1878-D1878)/(C1878-D1878),0)</f>
        <v>0.36463223787167448</v>
      </c>
      <c r="M1878" s="1">
        <f>D1878/E1878-1</f>
        <v>-8.2974253053665903E-3</v>
      </c>
      <c r="N1878" s="1">
        <f>SUM(L1869:L1878)</f>
        <v>4.7542320830572598</v>
      </c>
      <c r="O1878" s="1">
        <f>SUM(M1869:M1878)</f>
        <v>-7.1312325243201635E-2</v>
      </c>
      <c r="P1878" s="1">
        <f>(J1878-$P$2)/($P$1-$P$2)</f>
        <v>0.10325322831363985</v>
      </c>
      <c r="Q1878" s="1">
        <f>(K1878-Q$2)/(Q$1-Q$2)</f>
        <v>5.1265413155251294E-2</v>
      </c>
      <c r="R1878" s="1">
        <f>IFERROR((N1878-R$2)/(R$1-R$2),0)</f>
        <v>0.44228891557875699</v>
      </c>
      <c r="S1878" s="1">
        <f>IFERROR((O1878-S$2)/(S$1-S$2),0)</f>
        <v>0.80034059433315308</v>
      </c>
    </row>
    <row r="1879" spans="1:19" x14ac:dyDescent="0.25">
      <c r="A1879" s="2">
        <v>42585</v>
      </c>
      <c r="B1879" s="1">
        <v>56157</v>
      </c>
      <c r="C1879" s="1">
        <v>57101</v>
      </c>
      <c r="D1879" s="1">
        <v>55788</v>
      </c>
      <c r="E1879" s="1">
        <v>57077</v>
      </c>
      <c r="F1879" s="1">
        <f>IF((C1880-B1880)&gt;500,500,(E1880-B1880))</f>
        <v>500</v>
      </c>
      <c r="G1879" s="1">
        <f>(E1880-B1880)</f>
        <v>518</v>
      </c>
      <c r="H1879" s="1" t="str">
        <f>IF(AND(S1879&lt;0.69,P1879&gt;=0.46),"TRADE",IF(AND(S1879&lt;0.69,P1879&lt;0.11,Q1879&gt;=0.26),"TRADE",IF(AND(S1879&lt;0.69,P1879&lt;0.46,P1879&gt;=0.11,R1879&lt;0.84),"TRADE","NO TRADE")))</f>
        <v>NO TRADE</v>
      </c>
      <c r="I1879" s="1">
        <f>IF((C1880-B1880)&gt;500,1,0)</f>
        <v>1</v>
      </c>
      <c r="J1879" s="1">
        <f>STDEV(E1875:E1879)</f>
        <v>436.25737816110342</v>
      </c>
      <c r="K1879" s="1">
        <f>STDEV(E1872:E1879)</f>
        <v>331.47050612169318</v>
      </c>
      <c r="L1879" s="1">
        <f>IFERROR((E1879-D1879)/(C1879-D1879),0)</f>
        <v>0.98172124904798175</v>
      </c>
      <c r="M1879" s="1">
        <f>D1879/E1879-1</f>
        <v>-2.2583527515461554E-2</v>
      </c>
      <c r="N1879" s="1">
        <f>SUM(L1870:L1879)</f>
        <v>5.2302876097256377</v>
      </c>
      <c r="O1879" s="1">
        <f>SUM(M1870:M1879)</f>
        <v>-8.7585979663113656E-2</v>
      </c>
      <c r="P1879" s="1">
        <f>(J1879-$P$2)/($P$1-$P$2)</f>
        <v>0.11089137770441078</v>
      </c>
      <c r="Q1879" s="1">
        <f>(K1879-Q$2)/(Q$1-Q$2)</f>
        <v>5.3420711819848983E-2</v>
      </c>
      <c r="R1879" s="1">
        <f>IFERROR((N1879-R$2)/(R$1-R$2),0)</f>
        <v>0.51670210285278995</v>
      </c>
      <c r="S1879" s="1">
        <f>IFERROR((O1879-S$2)/(S$1-S$2),0)</f>
        <v>0.72975434750039447</v>
      </c>
    </row>
    <row r="1880" spans="1:19" x14ac:dyDescent="0.25">
      <c r="A1880" s="2">
        <v>42586</v>
      </c>
      <c r="B1880" s="1">
        <v>57076</v>
      </c>
      <c r="C1880" s="1">
        <v>58030</v>
      </c>
      <c r="D1880" s="1">
        <v>57076</v>
      </c>
      <c r="E1880" s="1">
        <v>57594</v>
      </c>
      <c r="F1880" s="1">
        <f>IF((C1881-B1881)&gt;500,500,(E1881-B1881))</f>
        <v>52</v>
      </c>
      <c r="G1880" s="1">
        <f>(E1881-B1881)</f>
        <v>52</v>
      </c>
      <c r="H1880" s="1" t="str">
        <f>IF(AND(S1880&lt;0.69,P1880&gt;=0.46),"TRADE",IF(AND(S1880&lt;0.69,P1880&lt;0.11,Q1880&gt;=0.26),"TRADE",IF(AND(S1880&lt;0.69,P1880&lt;0.46,P1880&gt;=0.11,R1880&lt;0.84),"TRADE","NO TRADE")))</f>
        <v>NO TRADE</v>
      </c>
      <c r="I1880" s="1">
        <f>IF((C1881-B1881)&gt;500,1,0)</f>
        <v>0</v>
      </c>
      <c r="J1880" s="1">
        <f>STDEV(E1876:E1880)</f>
        <v>550.74658419276648</v>
      </c>
      <c r="K1880" s="1">
        <f>STDEV(E1873:E1880)</f>
        <v>433.42423954893366</v>
      </c>
      <c r="L1880" s="1">
        <f>IFERROR((E1880-D1880)/(C1880-D1880),0)</f>
        <v>0.54297693920335433</v>
      </c>
      <c r="M1880" s="1">
        <f>D1880/E1880-1</f>
        <v>-8.9939924297669505E-3</v>
      </c>
      <c r="N1880" s="1">
        <f>SUM(L1871:L1880)</f>
        <v>5.1670238357046241</v>
      </c>
      <c r="O1880" s="1">
        <f>SUM(M1871:M1880)</f>
        <v>-8.9376709438619528E-2</v>
      </c>
      <c r="P1880" s="1">
        <f>(J1880-$P$2)/($P$1-$P$2)</f>
        <v>0.14508385143776564</v>
      </c>
      <c r="Q1880" s="1">
        <f>(K1880-Q$2)/(Q$1-Q$2)</f>
        <v>8.2098650727288808E-2</v>
      </c>
      <c r="R1880" s="1">
        <f>IFERROR((N1880-R$2)/(R$1-R$2),0)</f>
        <v>0.5068132163675646</v>
      </c>
      <c r="S1880" s="1">
        <f>IFERROR((O1880-S$2)/(S$1-S$2),0)</f>
        <v>0.72198713734076569</v>
      </c>
    </row>
    <row r="1881" spans="1:19" x14ac:dyDescent="0.25">
      <c r="A1881" s="2">
        <v>42587</v>
      </c>
      <c r="B1881" s="1">
        <v>57609</v>
      </c>
      <c r="C1881" s="1">
        <v>57951</v>
      </c>
      <c r="D1881" s="1">
        <v>57290</v>
      </c>
      <c r="E1881" s="1">
        <v>57661</v>
      </c>
      <c r="F1881" s="1">
        <f>IF((C1882-B1882)&gt;500,500,(E1882-B1882))</f>
        <v>-20</v>
      </c>
      <c r="G1881" s="1">
        <f>(E1882-B1882)</f>
        <v>-20</v>
      </c>
      <c r="H1881" s="1" t="str">
        <f>IF(AND(S1881&lt;0.69,P1881&gt;=0.46),"TRADE",IF(AND(S1881&lt;0.69,P1881&lt;0.11,Q1881&gt;=0.26),"TRADE",IF(AND(S1881&lt;0.69,P1881&lt;0.46,P1881&gt;=0.11,R1881&lt;0.84),"TRADE","NO TRADE")))</f>
        <v>NO TRADE</v>
      </c>
      <c r="I1881" s="1">
        <f>IF((C1882-B1882)&gt;500,1,0)</f>
        <v>0</v>
      </c>
      <c r="J1881" s="1">
        <f>STDEV(E1877:E1881)</f>
        <v>621.48330629229292</v>
      </c>
      <c r="K1881" s="1">
        <f>STDEV(E1874:E1881)</f>
        <v>504.84332788924297</v>
      </c>
      <c r="L1881" s="1">
        <f>IFERROR((E1881-D1881)/(C1881-D1881),0)</f>
        <v>0.56127080181543121</v>
      </c>
      <c r="M1881" s="1">
        <f>D1881/E1881-1</f>
        <v>-6.4341582698878019E-3</v>
      </c>
      <c r="N1881" s="1">
        <f>SUM(L1872:L1881)</f>
        <v>4.9871001505369001</v>
      </c>
      <c r="O1881" s="1">
        <f>SUM(M1872:M1881)</f>
        <v>-8.731993756570533E-2</v>
      </c>
      <c r="P1881" s="1">
        <f>(J1881-$P$2)/($P$1-$P$2)</f>
        <v>0.16620954176443956</v>
      </c>
      <c r="Q1881" s="1">
        <f>(K1881-Q$2)/(Q$1-Q$2)</f>
        <v>0.10218768703227227</v>
      </c>
      <c r="R1881" s="1">
        <f>IFERROR((N1881-R$2)/(R$1-R$2),0)</f>
        <v>0.47868898688299311</v>
      </c>
      <c r="S1881" s="1">
        <f>IFERROR((O1881-S$2)/(S$1-S$2),0)</f>
        <v>0.73090829317670125</v>
      </c>
    </row>
    <row r="1882" spans="1:19" x14ac:dyDescent="0.25">
      <c r="A1882" s="2">
        <v>42590</v>
      </c>
      <c r="B1882" s="1">
        <v>57655</v>
      </c>
      <c r="C1882" s="1">
        <v>57917</v>
      </c>
      <c r="D1882" s="1">
        <v>57504</v>
      </c>
      <c r="E1882" s="1">
        <v>57635</v>
      </c>
      <c r="F1882" s="1">
        <f>IF((C1883-B1883)&gt;500,500,(E1883-B1883))</f>
        <v>52</v>
      </c>
      <c r="G1882" s="1">
        <f>(E1883-B1883)</f>
        <v>52</v>
      </c>
      <c r="H1882" s="1" t="str">
        <f>IF(AND(S1882&lt;0.69,P1882&gt;=0.46),"TRADE",IF(AND(S1882&lt;0.69,P1882&lt;0.11,Q1882&gt;=0.26),"TRADE",IF(AND(S1882&lt;0.69,P1882&lt;0.46,P1882&gt;=0.11,R1882&lt;0.84),"TRADE","NO TRADE")))</f>
        <v>NO TRADE</v>
      </c>
      <c r="I1882" s="1">
        <f>IF((C1883-B1883)&gt;500,1,0)</f>
        <v>0</v>
      </c>
      <c r="J1882" s="1">
        <f>STDEV(E1878:E1882)</f>
        <v>641.52685056823611</v>
      </c>
      <c r="K1882" s="1">
        <f>STDEV(E1875:E1882)</f>
        <v>544.32054631701817</v>
      </c>
      <c r="L1882" s="1">
        <f>IFERROR((E1882-D1882)/(C1882-D1882),0)</f>
        <v>0.31719128329297819</v>
      </c>
      <c r="M1882" s="1">
        <f>D1882/E1882-1</f>
        <v>-2.2729244382753144E-3</v>
      </c>
      <c r="N1882" s="1">
        <f>SUM(L1873:L1882)</f>
        <v>4.7156916816613528</v>
      </c>
      <c r="O1882" s="1">
        <f>SUM(M1873:M1882)</f>
        <v>-8.1240919957666913E-2</v>
      </c>
      <c r="P1882" s="1">
        <f>(J1882-$P$2)/($P$1-$P$2)</f>
        <v>0.17219559394292167</v>
      </c>
      <c r="Q1882" s="1">
        <f>(K1882-Q$2)/(Q$1-Q$2)</f>
        <v>0.11329199111462683</v>
      </c>
      <c r="R1882" s="1">
        <f>IFERROR((N1882-R$2)/(R$1-R$2),0)</f>
        <v>0.43626458869663715</v>
      </c>
      <c r="S1882" s="1">
        <f>IFERROR((O1882-S$2)/(S$1-S$2),0)</f>
        <v>0.75727575965409288</v>
      </c>
    </row>
    <row r="1883" spans="1:19" x14ac:dyDescent="0.25">
      <c r="A1883" s="2">
        <v>42591</v>
      </c>
      <c r="B1883" s="1">
        <v>57637</v>
      </c>
      <c r="C1883" s="1">
        <v>58095</v>
      </c>
      <c r="D1883" s="1">
        <v>57615</v>
      </c>
      <c r="E1883" s="1">
        <v>57689</v>
      </c>
      <c r="F1883" s="1">
        <f>IF((C1884-B1884)&gt;500,500,(E1884-B1884))</f>
        <v>-770</v>
      </c>
      <c r="G1883" s="1">
        <f>(E1884-B1884)</f>
        <v>-770</v>
      </c>
      <c r="H1883" s="1" t="str">
        <f>IF(AND(S1883&lt;0.69,P1883&gt;=0.46),"TRADE",IF(AND(S1883&lt;0.69,P1883&lt;0.11,Q1883&gt;=0.26),"TRADE",IF(AND(S1883&lt;0.69,P1883&lt;0.46,P1883&gt;=0.11,R1883&lt;0.84),"TRADE","NO TRADE")))</f>
        <v>NO TRADE</v>
      </c>
      <c r="I1883" s="1">
        <f>IF((C1884-B1884)&gt;500,1,0)</f>
        <v>0</v>
      </c>
      <c r="J1883" s="1">
        <f>STDEV(E1879:E1883)</f>
        <v>256.30294574975142</v>
      </c>
      <c r="K1883" s="1">
        <f>STDEV(E1876:E1883)</f>
        <v>546.09464119588017</v>
      </c>
      <c r="L1883" s="1">
        <f>IFERROR((E1883-D1883)/(C1883-D1883),0)</f>
        <v>0.15416666666666667</v>
      </c>
      <c r="M1883" s="1">
        <f>D1883/E1883-1</f>
        <v>-1.2827402104387264E-3</v>
      </c>
      <c r="N1883" s="1">
        <f>SUM(L1874:L1883)</f>
        <v>4.7450663350168725</v>
      </c>
      <c r="O1883" s="1">
        <f>SUM(M1874:M1883)</f>
        <v>-8.1202842317692703E-2</v>
      </c>
      <c r="P1883" s="1">
        <f>(J1883-$P$2)/($P$1-$P$2)</f>
        <v>5.7147558381179173E-2</v>
      </c>
      <c r="Q1883" s="1">
        <f>(K1883-Q$2)/(Q$1-Q$2)</f>
        <v>0.11379101535671909</v>
      </c>
      <c r="R1883" s="1">
        <f>IFERROR((N1883-R$2)/(R$1-R$2),0)</f>
        <v>0.44085619925213598</v>
      </c>
      <c r="S1883" s="1">
        <f>IFERROR((O1883-S$2)/(S$1-S$2),0)</f>
        <v>0.75744091971124261</v>
      </c>
    </row>
    <row r="1884" spans="1:19" x14ac:dyDescent="0.25">
      <c r="A1884" s="2">
        <v>42592</v>
      </c>
      <c r="B1884" s="1">
        <v>57690</v>
      </c>
      <c r="C1884" s="1">
        <v>57953</v>
      </c>
      <c r="D1884" s="1">
        <v>56735</v>
      </c>
      <c r="E1884" s="1">
        <v>56920</v>
      </c>
      <c r="F1884" s="1">
        <f>IF((C1885-B1885)&gt;500,500,(E1885-B1885))</f>
        <v>500</v>
      </c>
      <c r="G1884" s="1">
        <f>(E1885-B1885)</f>
        <v>1375</v>
      </c>
      <c r="H1884" s="1" t="str">
        <f>IF(AND(S1884&lt;0.69,P1884&gt;=0.46),"TRADE",IF(AND(S1884&lt;0.69,P1884&lt;0.11,Q1884&gt;=0.26),"TRADE",IF(AND(S1884&lt;0.69,P1884&lt;0.46,P1884&gt;=0.11,R1884&lt;0.84),"TRADE","NO TRADE")))</f>
        <v>NO TRADE</v>
      </c>
      <c r="I1884" s="1">
        <f>IF((C1885-B1885)&gt;500,1,0)</f>
        <v>1</v>
      </c>
      <c r="J1884" s="1">
        <f>STDEV(E1880:E1884)</f>
        <v>325.99953987697592</v>
      </c>
      <c r="K1884" s="1">
        <f>STDEV(E1877:E1884)</f>
        <v>555.85294817964223</v>
      </c>
      <c r="L1884" s="1">
        <f>IFERROR((E1884-D1884)/(C1884-D1884),0)</f>
        <v>0.15188834154351397</v>
      </c>
      <c r="M1884" s="1">
        <f>D1884/E1884-1</f>
        <v>-3.250175685172163E-3</v>
      </c>
      <c r="N1884" s="1">
        <f>SUM(L1875:L1884)</f>
        <v>4.7871573792630882</v>
      </c>
      <c r="O1884" s="1">
        <f>SUM(M1875:M1884)</f>
        <v>-8.3309718616728645E-2</v>
      </c>
      <c r="P1884" s="1">
        <f>(J1884-$P$2)/($P$1-$P$2)</f>
        <v>7.7962612014622582E-2</v>
      </c>
      <c r="Q1884" s="1">
        <f>(K1884-Q$2)/(Q$1-Q$2)</f>
        <v>0.11653586953824925</v>
      </c>
      <c r="R1884" s="1">
        <f>IFERROR((N1884-R$2)/(R$1-R$2),0)</f>
        <v>0.44743553418806903</v>
      </c>
      <c r="S1884" s="1">
        <f>IFERROR((O1884-S$2)/(S$1-S$2),0)</f>
        <v>0.74830243817215614</v>
      </c>
    </row>
    <row r="1885" spans="1:19" x14ac:dyDescent="0.25">
      <c r="A1885" s="2">
        <v>42593</v>
      </c>
      <c r="B1885" s="1">
        <v>56925</v>
      </c>
      <c r="C1885" s="1">
        <v>58308</v>
      </c>
      <c r="D1885" s="1">
        <v>56923</v>
      </c>
      <c r="E1885" s="1">
        <v>58300</v>
      </c>
      <c r="F1885" s="1">
        <f>IF((C1886-B1886)&gt;500,500,(E1886-B1886))</f>
        <v>-2</v>
      </c>
      <c r="G1885" s="1">
        <f>(E1886-B1886)</f>
        <v>-2</v>
      </c>
      <c r="H1885" s="1" t="str">
        <f>IF(AND(S1885&lt;0.69,P1885&gt;=0.46),"TRADE",IF(AND(S1885&lt;0.69,P1885&lt;0.11,Q1885&gt;=0.26),"TRADE",IF(AND(S1885&lt;0.69,P1885&lt;0.46,P1885&gt;=0.11,R1885&lt;0.84),"TRADE","NO TRADE")))</f>
        <v>NO TRADE</v>
      </c>
      <c r="I1885" s="1">
        <f>IF((C1886-B1886)&gt;500,1,0)</f>
        <v>0</v>
      </c>
      <c r="J1885" s="1">
        <f>STDEV(E1881:E1885)</f>
        <v>489.09661622219386</v>
      </c>
      <c r="K1885" s="1">
        <f>STDEV(E1878:E1885)</f>
        <v>645.71062736005376</v>
      </c>
      <c r="L1885" s="1">
        <f>IFERROR((E1885-D1885)/(C1885-D1885),0)</f>
        <v>0.99422382671480147</v>
      </c>
      <c r="M1885" s="1">
        <f>D1885/E1885-1</f>
        <v>-2.3619210977701588E-2</v>
      </c>
      <c r="N1885" s="1">
        <f>SUM(L1876:L1885)</f>
        <v>4.9976602757453321</v>
      </c>
      <c r="O1885" s="1">
        <f>SUM(M1876:M1885)</f>
        <v>-9.503488191235776E-2</v>
      </c>
      <c r="P1885" s="1">
        <f>(J1885-$P$2)/($P$1-$P$2)</f>
        <v>0.12667194184767733</v>
      </c>
      <c r="Q1885" s="1">
        <f>(K1885-Q$2)/(Q$1-Q$2)</f>
        <v>0.14181138370800944</v>
      </c>
      <c r="R1885" s="1">
        <f>IFERROR((N1885-R$2)/(R$1-R$2),0)</f>
        <v>0.48033966108117271</v>
      </c>
      <c r="S1885" s="1">
        <f>IFERROR((O1885-S$2)/(S$1-S$2),0)</f>
        <v>0.69744506777555937</v>
      </c>
    </row>
    <row r="1886" spans="1:19" x14ac:dyDescent="0.25">
      <c r="A1886" s="2">
        <v>42594</v>
      </c>
      <c r="B1886" s="1">
        <v>58300</v>
      </c>
      <c r="C1886" s="1">
        <v>58753</v>
      </c>
      <c r="D1886" s="1">
        <v>57987</v>
      </c>
      <c r="E1886" s="1">
        <v>58298</v>
      </c>
      <c r="F1886" s="1">
        <f>IF((C1887-B1887)&gt;500,500,(E1887-B1887))</f>
        <v>500</v>
      </c>
      <c r="G1886" s="1">
        <f>(E1887-B1887)</f>
        <v>830</v>
      </c>
      <c r="H1886" s="1" t="str">
        <f>IF(AND(S1886&lt;0.69,P1886&gt;=0.46),"TRADE",IF(AND(S1886&lt;0.69,P1886&lt;0.11,Q1886&gt;=0.26),"TRADE",IF(AND(S1886&lt;0.69,P1886&lt;0.46,P1886&gt;=0.11,R1886&lt;0.84),"TRADE","NO TRADE")))</f>
        <v>NO TRADE</v>
      </c>
      <c r="I1886" s="1">
        <f>IF((C1887-B1887)&gt;500,1,0)</f>
        <v>1</v>
      </c>
      <c r="J1886" s="1">
        <f>STDEV(E1882:E1886)</f>
        <v>571.61114404811951</v>
      </c>
      <c r="K1886" s="1">
        <f>STDEV(E1879:E1886)</f>
        <v>494.04330348086461</v>
      </c>
      <c r="L1886" s="1">
        <f>IFERROR((E1886-D1886)/(C1886-D1886),0)</f>
        <v>0.40600522193211486</v>
      </c>
      <c r="M1886" s="1">
        <f>D1886/E1886-1</f>
        <v>-5.3346598511098131E-3</v>
      </c>
      <c r="N1886" s="1">
        <f>SUM(L1877:L1886)</f>
        <v>4.5500499773952594</v>
      </c>
      <c r="O1886" s="1">
        <f>SUM(M1877:M1886)</f>
        <v>-8.3478357286605687E-2</v>
      </c>
      <c r="P1886" s="1">
        <f>(J1886-$P$2)/($P$1-$P$2)</f>
        <v>0.15131510187210676</v>
      </c>
      <c r="Q1886" s="1">
        <f>(K1886-Q$2)/(Q$1-Q$2)</f>
        <v>9.9149814560408667E-2</v>
      </c>
      <c r="R1886" s="1">
        <f>IFERROR((N1886-R$2)/(R$1-R$2),0)</f>
        <v>0.41037280408444193</v>
      </c>
      <c r="S1886" s="1">
        <f>IFERROR((O1886-S$2)/(S$1-S$2),0)</f>
        <v>0.74757097549817153</v>
      </c>
    </row>
    <row r="1887" spans="1:19" x14ac:dyDescent="0.25">
      <c r="A1887" s="2">
        <v>42597</v>
      </c>
      <c r="B1887" s="1">
        <v>58316</v>
      </c>
      <c r="C1887" s="1">
        <v>59324</v>
      </c>
      <c r="D1887" s="1">
        <v>58316</v>
      </c>
      <c r="E1887" s="1">
        <v>59146</v>
      </c>
      <c r="F1887" s="1">
        <f>IF((C1888-B1888)&gt;500,500,(E1888-B1888))</f>
        <v>-289</v>
      </c>
      <c r="G1887" s="1">
        <f>(E1888-B1888)</f>
        <v>-289</v>
      </c>
      <c r="H1887" s="1" t="str">
        <f>IF(AND(S1887&lt;0.69,P1887&gt;=0.46),"TRADE",IF(AND(S1887&lt;0.69,P1887&lt;0.11,Q1887&gt;=0.26),"TRADE",IF(AND(S1887&lt;0.69,P1887&lt;0.46,P1887&gt;=0.11,R1887&lt;0.84),"TRADE","NO TRADE")))</f>
        <v>NO TRADE</v>
      </c>
      <c r="I1887" s="1">
        <f>IF((C1888-B1888)&gt;500,1,0)</f>
        <v>0</v>
      </c>
      <c r="J1887" s="1">
        <f>STDEV(E1883:E1887)</f>
        <v>826.1838778383418</v>
      </c>
      <c r="K1887" s="1">
        <f>STDEV(E1880:E1887)</f>
        <v>665.10921498438347</v>
      </c>
      <c r="L1887" s="1">
        <f>IFERROR((E1887-D1887)/(C1887-D1887),0)</f>
        <v>0.82341269841269837</v>
      </c>
      <c r="M1887" s="1">
        <f>D1887/E1887-1</f>
        <v>-1.4033070706387596E-2</v>
      </c>
      <c r="N1887" s="1">
        <f>SUM(L1878:L1887)</f>
        <v>5.2974892665012154</v>
      </c>
      <c r="O1887" s="1">
        <f>SUM(M1878:M1887)</f>
        <v>-9.6101885389568098E-2</v>
      </c>
      <c r="P1887" s="1">
        <f>(J1887-$P$2)/($P$1-$P$2)</f>
        <v>0.22734385440746119</v>
      </c>
      <c r="Q1887" s="1">
        <f>(K1887-Q$2)/(Q$1-Q$2)</f>
        <v>0.14726789316656852</v>
      </c>
      <c r="R1887" s="1">
        <f>IFERROR((N1887-R$2)/(R$1-R$2),0)</f>
        <v>0.52720652763231757</v>
      </c>
      <c r="S1887" s="1">
        <f>IFERROR((O1887-S$2)/(S$1-S$2),0)</f>
        <v>0.69281698800500546</v>
      </c>
    </row>
    <row r="1888" spans="1:19" x14ac:dyDescent="0.25">
      <c r="A1888" s="2">
        <v>42598</v>
      </c>
      <c r="B1888" s="1">
        <v>59144</v>
      </c>
      <c r="C1888" s="1">
        <v>59187</v>
      </c>
      <c r="D1888" s="1">
        <v>58589</v>
      </c>
      <c r="E1888" s="1">
        <v>58855</v>
      </c>
      <c r="F1888" s="1">
        <f>IF((C1889-B1889)&gt;500,500,(E1889-B1889))</f>
        <v>477</v>
      </c>
      <c r="G1888" s="1">
        <f>(E1889-B1889)</f>
        <v>477</v>
      </c>
      <c r="H1888" s="1" t="str">
        <f>IF(AND(S1888&lt;0.69,P1888&gt;=0.46),"TRADE",IF(AND(S1888&lt;0.69,P1888&lt;0.11,Q1888&gt;=0.26),"TRADE",IF(AND(S1888&lt;0.69,P1888&lt;0.46,P1888&gt;=0.11,R1888&lt;0.84),"TRADE","NO TRADE")))</f>
        <v>NO TRADE</v>
      </c>
      <c r="I1888" s="1">
        <f>IF((C1889-B1889)&gt;500,1,0)</f>
        <v>0</v>
      </c>
      <c r="J1888" s="1">
        <f>STDEV(E1884:E1888)</f>
        <v>855.58062156643075</v>
      </c>
      <c r="K1888" s="1">
        <f>STDEV(E1881:E1888)</f>
        <v>727.29047056277898</v>
      </c>
      <c r="L1888" s="1">
        <f>IFERROR((E1888-D1888)/(C1888-D1888),0)</f>
        <v>0.44481605351170567</v>
      </c>
      <c r="M1888" s="1">
        <f>D1888/E1888-1</f>
        <v>-4.5195820236173523E-3</v>
      </c>
      <c r="N1888" s="1">
        <f>SUM(L1879:L1888)</f>
        <v>5.3776730821412464</v>
      </c>
      <c r="O1888" s="1">
        <f>SUM(M1879:M1888)</f>
        <v>-9.232404210781886E-2</v>
      </c>
      <c r="P1888" s="1">
        <f>(J1888-$P$2)/($P$1-$P$2)</f>
        <v>0.23612326185213209</v>
      </c>
      <c r="Q1888" s="1">
        <f>(K1888-Q$2)/(Q$1-Q$2)</f>
        <v>0.16475847628423071</v>
      </c>
      <c r="R1888" s="1">
        <f>IFERROR((N1888-R$2)/(R$1-R$2),0)</f>
        <v>0.53974021951344264</v>
      </c>
      <c r="S1888" s="1">
        <f>IFERROR((O1888-S$2)/(S$1-S$2),0)</f>
        <v>0.70920321395648855</v>
      </c>
    </row>
    <row r="1889" spans="1:19" x14ac:dyDescent="0.25">
      <c r="A1889" s="2">
        <v>42599</v>
      </c>
      <c r="B1889" s="1">
        <v>58847</v>
      </c>
      <c r="C1889" s="1">
        <v>59324</v>
      </c>
      <c r="D1889" s="1">
        <v>58081</v>
      </c>
      <c r="E1889" s="1">
        <v>59324</v>
      </c>
      <c r="F1889" s="1">
        <f>IF((C1890-B1890)&gt;500,500,(E1890-B1890))</f>
        <v>-158</v>
      </c>
      <c r="G1889" s="1">
        <f>(E1890-B1890)</f>
        <v>-158</v>
      </c>
      <c r="H1889" s="1" t="str">
        <f>IF(AND(S1889&lt;0.69,P1889&gt;=0.46),"TRADE",IF(AND(S1889&lt;0.69,P1889&lt;0.11,Q1889&gt;=0.26),"TRADE",IF(AND(S1889&lt;0.69,P1889&lt;0.46,P1889&gt;=0.11,R1889&lt;0.84),"TRADE","NO TRADE")))</f>
        <v>NO TRADE</v>
      </c>
      <c r="I1889" s="1">
        <f>IF((C1890-B1890)&gt;500,1,0)</f>
        <v>0</v>
      </c>
      <c r="J1889" s="1">
        <f>STDEV(E1885:E1889)</f>
        <v>473.84997625830897</v>
      </c>
      <c r="K1889" s="1">
        <f>STDEV(E1882:E1889)</f>
        <v>826.82532919595542</v>
      </c>
      <c r="L1889" s="1">
        <f>IFERROR((E1889-D1889)/(C1889-D1889),0)</f>
        <v>1</v>
      </c>
      <c r="M1889" s="1">
        <f>D1889/E1889-1</f>
        <v>-2.0952734137954288E-2</v>
      </c>
      <c r="N1889" s="1">
        <f>SUM(L1880:L1889)</f>
        <v>5.3959518330932648</v>
      </c>
      <c r="O1889" s="1">
        <f>SUM(M1880:M1889)</f>
        <v>-9.0693248730311593E-2</v>
      </c>
      <c r="P1889" s="1">
        <f>(J1889-$P$2)/($P$1-$P$2)</f>
        <v>0.12211849655308007</v>
      </c>
      <c r="Q1889" s="1">
        <f>(K1889-Q$2)/(Q$1-Q$2)</f>
        <v>0.19275602477106454</v>
      </c>
      <c r="R1889" s="1">
        <f>IFERROR((N1889-R$2)/(R$1-R$2),0)</f>
        <v>0.54259740747058494</v>
      </c>
      <c r="S1889" s="1">
        <f>IFERROR((O1889-S$2)/(S$1-S$2),0)</f>
        <v>0.71627670715646141</v>
      </c>
    </row>
    <row r="1890" spans="1:19" x14ac:dyDescent="0.25">
      <c r="A1890" s="2">
        <v>42600</v>
      </c>
      <c r="B1890" s="1">
        <v>59324</v>
      </c>
      <c r="C1890" s="1">
        <v>59418</v>
      </c>
      <c r="D1890" s="1">
        <v>58829</v>
      </c>
      <c r="E1890" s="1">
        <v>59166</v>
      </c>
      <c r="F1890" s="1">
        <f>IF((C1891-B1891)&gt;500,500,(E1891-B1891))</f>
        <v>-59</v>
      </c>
      <c r="G1890" s="1">
        <f>(E1891-B1891)</f>
        <v>-59</v>
      </c>
      <c r="H1890" s="1" t="str">
        <f>IF(AND(S1890&lt;0.69,P1890&gt;=0.46),"TRADE",IF(AND(S1890&lt;0.69,P1890&lt;0.11,Q1890&gt;=0.26),"TRADE",IF(AND(S1890&lt;0.69,P1890&lt;0.46,P1890&gt;=0.11,R1890&lt;0.84),"TRADE","NO TRADE")))</f>
        <v>NO TRADE</v>
      </c>
      <c r="I1890" s="1">
        <f>IF((C1891-B1891)&gt;500,1,0)</f>
        <v>0</v>
      </c>
      <c r="J1890" s="1">
        <f>STDEV(E1886:E1890)</f>
        <v>405.82409982651353</v>
      </c>
      <c r="K1890" s="1">
        <f>STDEV(E1883:E1890)</f>
        <v>835.7543641183438</v>
      </c>
      <c r="L1890" s="1">
        <f>IFERROR((E1890-D1890)/(C1890-D1890),0)</f>
        <v>0.57215619694397279</v>
      </c>
      <c r="M1890" s="1">
        <f>D1890/E1890-1</f>
        <v>-5.6958388263529391E-3</v>
      </c>
      <c r="N1890" s="1">
        <f>SUM(L1881:L1890)</f>
        <v>5.425131090833883</v>
      </c>
      <c r="O1890" s="1">
        <f>SUM(M1881:M1890)</f>
        <v>-8.7395095126897582E-2</v>
      </c>
      <c r="P1890" s="1">
        <f>(J1890-$P$2)/($P$1-$P$2)</f>
        <v>0.10180240673375388</v>
      </c>
      <c r="Q1890" s="1">
        <f>(K1890-Q$2)/(Q$1-Q$2)</f>
        <v>0.19526761811246379</v>
      </c>
      <c r="R1890" s="1">
        <f>IFERROR((N1890-R$2)/(R$1-R$2),0)</f>
        <v>0.54715847534845552</v>
      </c>
      <c r="S1890" s="1">
        <f>IFERROR((O1890-S$2)/(S$1-S$2),0)</f>
        <v>0.73058230062279939</v>
      </c>
    </row>
    <row r="1891" spans="1:19" x14ac:dyDescent="0.25">
      <c r="A1891" s="2">
        <v>42601</v>
      </c>
      <c r="B1891" s="1">
        <v>59158</v>
      </c>
      <c r="C1891" s="1">
        <v>59240</v>
      </c>
      <c r="D1891" s="1">
        <v>58599</v>
      </c>
      <c r="E1891" s="1">
        <v>59099</v>
      </c>
      <c r="F1891" s="1">
        <f>IF((C1892-B1892)&gt;500,500,(E1892-B1892))</f>
        <v>-1299</v>
      </c>
      <c r="G1891" s="1">
        <f>(E1892-B1892)</f>
        <v>-1299</v>
      </c>
      <c r="H1891" s="1" t="str">
        <f>IF(AND(S1891&lt;0.69,P1891&gt;=0.46),"TRADE",IF(AND(S1891&lt;0.69,P1891&lt;0.11,Q1891&gt;=0.26),"TRADE",IF(AND(S1891&lt;0.69,P1891&lt;0.46,P1891&gt;=0.11,R1891&lt;0.84),"TRADE","NO TRADE")))</f>
        <v>NO TRADE</v>
      </c>
      <c r="I1891" s="1">
        <f>IF((C1892-B1892)&gt;500,1,0)</f>
        <v>0</v>
      </c>
      <c r="J1891" s="1">
        <f>STDEV(E1887:E1891)</f>
        <v>169.59805423412143</v>
      </c>
      <c r="K1891" s="1">
        <f>STDEV(E1884:E1891)</f>
        <v>797.17537056068875</v>
      </c>
      <c r="L1891" s="1">
        <f>IFERROR((E1891-D1891)/(C1891-D1891),0)</f>
        <v>0.78003120124804992</v>
      </c>
      <c r="M1891" s="1">
        <f>D1891/E1891-1</f>
        <v>-8.4603800402713869E-3</v>
      </c>
      <c r="N1891" s="1">
        <f>SUM(L1882:L1891)</f>
        <v>5.6438914902665012</v>
      </c>
      <c r="O1891" s="1">
        <f>SUM(M1882:M1891)</f>
        <v>-8.9421316897281167E-2</v>
      </c>
      <c r="P1891" s="1">
        <f>(J1891-$P$2)/($P$1-$P$2)</f>
        <v>3.1252936272596649E-2</v>
      </c>
      <c r="Q1891" s="1">
        <f>(K1891-Q$2)/(Q$1-Q$2)</f>
        <v>0.1844159701819198</v>
      </c>
      <c r="R1891" s="1">
        <f>IFERROR((N1891-R$2)/(R$1-R$2),0)</f>
        <v>0.58135334896970325</v>
      </c>
      <c r="S1891" s="1">
        <f>IFERROR((O1891-S$2)/(S$1-S$2),0)</f>
        <v>0.72179365448765676</v>
      </c>
    </row>
    <row r="1892" spans="1:19" x14ac:dyDescent="0.25">
      <c r="A1892" s="2">
        <v>42604</v>
      </c>
      <c r="B1892" s="1">
        <v>59080</v>
      </c>
      <c r="C1892" s="1">
        <v>59099</v>
      </c>
      <c r="D1892" s="1">
        <v>57631</v>
      </c>
      <c r="E1892" s="1">
        <v>57781</v>
      </c>
      <c r="F1892" s="1">
        <f>IF((C1893-B1893)&gt;500,500,(E1893-B1893))</f>
        <v>500</v>
      </c>
      <c r="G1892" s="1">
        <f>(E1893-B1893)</f>
        <v>239</v>
      </c>
      <c r="H1892" s="1" t="str">
        <f>IF(AND(S1892&lt;0.69,P1892&gt;=0.46),"TRADE",IF(AND(S1892&lt;0.69,P1892&lt;0.11,Q1892&gt;=0.26),"TRADE",IF(AND(S1892&lt;0.69,P1892&lt;0.46,P1892&gt;=0.11,R1892&lt;0.84),"TRADE","NO TRADE")))</f>
        <v>NO TRADE</v>
      </c>
      <c r="I1892" s="1">
        <f>IF((C1893-B1893)&gt;500,1,0)</f>
        <v>1</v>
      </c>
      <c r="J1892" s="1">
        <f>STDEV(E1888:E1892)</f>
        <v>618.30291928794907</v>
      </c>
      <c r="K1892" s="1">
        <f>STDEV(E1885:E1892)</f>
        <v>552.6325148130278</v>
      </c>
      <c r="L1892" s="1">
        <f>IFERROR((E1892-D1892)/(C1892-D1892),0)</f>
        <v>0.10217983651226158</v>
      </c>
      <c r="M1892" s="1">
        <f>D1892/E1892-1</f>
        <v>-2.5960090687250359E-3</v>
      </c>
      <c r="N1892" s="1">
        <f>SUM(L1883:L1892)</f>
        <v>5.4288800434857851</v>
      </c>
      <c r="O1892" s="1">
        <f>SUM(M1883:M1892)</f>
        <v>-8.9744401527730888E-2</v>
      </c>
      <c r="P1892" s="1">
        <f>(J1892-$P$2)/($P$1-$P$2)</f>
        <v>0.16525971161994668</v>
      </c>
      <c r="Q1892" s="1">
        <f>(K1892-Q$2)/(Q$1-Q$2)</f>
        <v>0.11563001363441265</v>
      </c>
      <c r="R1892" s="1">
        <f>IFERROR((N1892-R$2)/(R$1-R$2),0)</f>
        <v>0.54774448160222144</v>
      </c>
      <c r="S1892" s="1">
        <f>IFERROR((O1892-S$2)/(S$1-S$2),0)</f>
        <v>0.72039228938032784</v>
      </c>
    </row>
    <row r="1893" spans="1:19" x14ac:dyDescent="0.25">
      <c r="A1893" s="2">
        <v>42605</v>
      </c>
      <c r="B1893" s="1">
        <v>57781</v>
      </c>
      <c r="C1893" s="1">
        <v>58596</v>
      </c>
      <c r="D1893" s="1">
        <v>57781</v>
      </c>
      <c r="E1893" s="1">
        <v>58020</v>
      </c>
      <c r="F1893" s="1">
        <f>IF((C1894-B1894)&gt;500,500,(E1894-B1894))</f>
        <v>-301</v>
      </c>
      <c r="G1893" s="1">
        <f>(E1894-B1894)</f>
        <v>-301</v>
      </c>
      <c r="H1893" s="1" t="str">
        <f>IF(AND(S1893&lt;0.69,P1893&gt;=0.46),"TRADE",IF(AND(S1893&lt;0.69,P1893&lt;0.11,Q1893&gt;=0.26),"TRADE",IF(AND(S1893&lt;0.69,P1893&lt;0.46,P1893&gt;=0.11,R1893&lt;0.84),"TRADE","NO TRADE")))</f>
        <v>NO TRADE</v>
      </c>
      <c r="I1893" s="1">
        <f>IF((C1894-B1894)&gt;500,1,0)</f>
        <v>0</v>
      </c>
      <c r="J1893" s="1">
        <f>STDEV(E1889:E1893)</f>
        <v>719.42233771269571</v>
      </c>
      <c r="K1893" s="1">
        <f>STDEV(E1886:E1893)</f>
        <v>592.36196402923395</v>
      </c>
      <c r="L1893" s="1">
        <f>IFERROR((E1893-D1893)/(C1893-D1893),0)</f>
        <v>0.29325153374233126</v>
      </c>
      <c r="M1893" s="1">
        <f>D1893/E1893-1</f>
        <v>-4.1192692175111567E-3</v>
      </c>
      <c r="N1893" s="1">
        <f>SUM(L1884:L1893)</f>
        <v>5.5679649105614493</v>
      </c>
      <c r="O1893" s="1">
        <f>SUM(M1884:M1893)</f>
        <v>-9.2580930534803318E-2</v>
      </c>
      <c r="P1893" s="1">
        <f>(J1893-$P$2)/($P$1-$P$2)</f>
        <v>0.19545926647985251</v>
      </c>
      <c r="Q1893" s="1">
        <f>(K1893-Q$2)/(Q$1-Q$2)</f>
        <v>0.12680526616463705</v>
      </c>
      <c r="R1893" s="1">
        <f>IFERROR((N1893-R$2)/(R$1-R$2),0)</f>
        <v>0.56948511411439273</v>
      </c>
      <c r="S1893" s="1">
        <f>IFERROR((O1893-S$2)/(S$1-S$2),0)</f>
        <v>0.70808897191547426</v>
      </c>
    </row>
    <row r="1894" spans="1:19" x14ac:dyDescent="0.25">
      <c r="A1894" s="2">
        <v>42606</v>
      </c>
      <c r="B1894" s="1">
        <v>58019</v>
      </c>
      <c r="C1894" s="1">
        <v>58332</v>
      </c>
      <c r="D1894" s="1">
        <v>57456</v>
      </c>
      <c r="E1894" s="1">
        <v>57718</v>
      </c>
      <c r="F1894" s="1">
        <f>IF((C1895-B1895)&gt;500,500,(E1895-B1895))</f>
        <v>4</v>
      </c>
      <c r="G1894" s="1">
        <f>(E1895-B1895)</f>
        <v>4</v>
      </c>
      <c r="H1894" s="1" t="str">
        <f>IF(AND(S1894&lt;0.69,P1894&gt;=0.46),"TRADE",IF(AND(S1894&lt;0.69,P1894&lt;0.11,Q1894&gt;=0.26),"TRADE",IF(AND(S1894&lt;0.69,P1894&lt;0.46,P1894&gt;=0.11,R1894&lt;0.84),"TRADE","NO TRADE")))</f>
        <v>NO TRADE</v>
      </c>
      <c r="I1894" s="1">
        <f>IF((C1895-B1895)&gt;500,1,0)</f>
        <v>0</v>
      </c>
      <c r="J1894" s="1">
        <f>STDEV(E1890:E1894)</f>
        <v>717.41041252549428</v>
      </c>
      <c r="K1894" s="1">
        <f>STDEV(E1887:E1894)</f>
        <v>679.26681849939189</v>
      </c>
      <c r="L1894" s="1">
        <f>IFERROR((E1894-D1894)/(C1894-D1894),0)</f>
        <v>0.29908675799086759</v>
      </c>
      <c r="M1894" s="1">
        <f>D1894/E1894-1</f>
        <v>-4.5393118264666077E-3</v>
      </c>
      <c r="N1894" s="1">
        <f>SUM(L1885:L1894)</f>
        <v>5.7151633270088036</v>
      </c>
      <c r="O1894" s="1">
        <f>SUM(M1885:M1894)</f>
        <v>-9.3870066676097763E-2</v>
      </c>
      <c r="P1894" s="1">
        <f>(J1894-$P$2)/($P$1-$P$2)</f>
        <v>0.19485840023663797</v>
      </c>
      <c r="Q1894" s="1">
        <f>(K1894-Q$2)/(Q$1-Q$2)</f>
        <v>0.15125019842436385</v>
      </c>
      <c r="R1894" s="1">
        <f>IFERROR((N1894-R$2)/(R$1-R$2),0)</f>
        <v>0.59249399168419004</v>
      </c>
      <c r="S1894" s="1">
        <f>IFERROR((O1894-S$2)/(S$1-S$2),0)</f>
        <v>0.70249740166809949</v>
      </c>
    </row>
    <row r="1895" spans="1:19" x14ac:dyDescent="0.25">
      <c r="A1895" s="2">
        <v>42607</v>
      </c>
      <c r="B1895" s="1">
        <v>57718</v>
      </c>
      <c r="C1895" s="1">
        <v>58124</v>
      </c>
      <c r="D1895" s="1">
        <v>57639</v>
      </c>
      <c r="E1895" s="1">
        <v>57722</v>
      </c>
      <c r="F1895" s="1">
        <f>IF((C1896-B1896)&gt;500,500,(E1896-B1896))</f>
        <v>500</v>
      </c>
      <c r="G1895" s="1">
        <f>(E1896-B1896)</f>
        <v>-9</v>
      </c>
      <c r="H1895" s="1" t="str">
        <f>IF(AND(S1895&lt;0.69,P1895&gt;=0.46),"TRADE",IF(AND(S1895&lt;0.69,P1895&lt;0.11,Q1895&gt;=0.26),"TRADE",IF(AND(S1895&lt;0.69,P1895&lt;0.46,P1895&gt;=0.11,R1895&lt;0.84),"TRADE","NO TRADE")))</f>
        <v>NO TRADE</v>
      </c>
      <c r="I1895" s="1">
        <f>IF((C1896-B1896)&gt;500,1,0)</f>
        <v>1</v>
      </c>
      <c r="J1895" s="1">
        <f>STDEV(E1891:E1895)</f>
        <v>589.45949818456563</v>
      </c>
      <c r="K1895" s="1">
        <f>STDEV(E1888:E1895)</f>
        <v>713.05418297429742</v>
      </c>
      <c r="L1895" s="1">
        <f>IFERROR((E1895-D1895)/(C1895-D1895),0)</f>
        <v>0.1711340206185567</v>
      </c>
      <c r="M1895" s="1">
        <f>D1895/E1895-1</f>
        <v>-1.4379266137694025E-3</v>
      </c>
      <c r="N1895" s="1">
        <f>SUM(L1886:L1895)</f>
        <v>4.8920735209125592</v>
      </c>
      <c r="O1895" s="1">
        <f>SUM(M1886:M1895)</f>
        <v>-7.1688782312165578E-2</v>
      </c>
      <c r="P1895" s="1">
        <f>(J1895-$P$2)/($P$1-$P$2)</f>
        <v>0.15664555529341245</v>
      </c>
      <c r="Q1895" s="1">
        <f>(K1895-Q$2)/(Q$1-Q$2)</f>
        <v>0.16075403846712444</v>
      </c>
      <c r="R1895" s="1">
        <f>IFERROR((N1895-R$2)/(R$1-R$2),0)</f>
        <v>0.46383518519363237</v>
      </c>
      <c r="S1895" s="1">
        <f>IFERROR((O1895-S$2)/(S$1-S$2),0)</f>
        <v>0.79870772866535866</v>
      </c>
    </row>
    <row r="1896" spans="1:19" x14ac:dyDescent="0.25">
      <c r="A1896" s="2">
        <v>42608</v>
      </c>
      <c r="B1896" s="1">
        <v>57725</v>
      </c>
      <c r="C1896" s="1">
        <v>58655</v>
      </c>
      <c r="D1896" s="1">
        <v>57259</v>
      </c>
      <c r="E1896" s="1">
        <v>57716</v>
      </c>
      <c r="F1896" s="1">
        <f>IF((C1897-B1897)&gt;500,500,(E1897-B1897))</f>
        <v>500</v>
      </c>
      <c r="G1896" s="1">
        <f>(E1897-B1897)</f>
        <v>893</v>
      </c>
      <c r="H1896" s="1" t="str">
        <f>IF(AND(S1896&lt;0.69,P1896&gt;=0.46),"TRADE",IF(AND(S1896&lt;0.69,P1896&lt;0.11,Q1896&gt;=0.26),"TRADE",IF(AND(S1896&lt;0.69,P1896&lt;0.46,P1896&gt;=0.11,R1896&lt;0.84),"TRADE","NO TRADE")))</f>
        <v>NO TRADE</v>
      </c>
      <c r="I1896" s="1">
        <f>IF((C1897-B1897)&gt;500,1,0)</f>
        <v>1</v>
      </c>
      <c r="J1896" s="1">
        <f>STDEV(E1892:E1896)</f>
        <v>130.62848081486672</v>
      </c>
      <c r="K1896" s="1">
        <f>STDEV(E1889:E1896)</f>
        <v>736.39018190087245</v>
      </c>
      <c r="L1896" s="1">
        <f>IFERROR((E1896-D1896)/(C1896-D1896),0)</f>
        <v>0.32736389684813755</v>
      </c>
      <c r="M1896" s="1">
        <f>D1896/E1896-1</f>
        <v>-7.9180816411393851E-3</v>
      </c>
      <c r="N1896" s="1">
        <f>SUM(L1887:L1896)</f>
        <v>4.8134321958285815</v>
      </c>
      <c r="O1896" s="1">
        <f>SUM(M1887:M1896)</f>
        <v>-7.427220410219515E-2</v>
      </c>
      <c r="P1896" s="1">
        <f>(J1896-$P$2)/($P$1-$P$2)</f>
        <v>1.9614580468387429E-2</v>
      </c>
      <c r="Q1896" s="1">
        <f>(K1896-Q$2)/(Q$1-Q$2)</f>
        <v>0.16731807814535746</v>
      </c>
      <c r="R1896" s="1">
        <f>IFERROR((N1896-R$2)/(R$1-R$2),0)</f>
        <v>0.45154260308266231</v>
      </c>
      <c r="S1896" s="1">
        <f>IFERROR((O1896-S$2)/(S$1-S$2),0)</f>
        <v>0.78750225241283167</v>
      </c>
    </row>
    <row r="1897" spans="1:19" x14ac:dyDescent="0.25">
      <c r="A1897" s="2">
        <v>42611</v>
      </c>
      <c r="B1897" s="1">
        <v>57717</v>
      </c>
      <c r="C1897" s="1">
        <v>58957</v>
      </c>
      <c r="D1897" s="1">
        <v>57642</v>
      </c>
      <c r="E1897" s="1">
        <v>58610</v>
      </c>
      <c r="F1897" s="1">
        <f>IF((C1898-B1898)&gt;500,500,(E1898-B1898))</f>
        <v>-35</v>
      </c>
      <c r="G1897" s="1">
        <f>(E1898-B1898)</f>
        <v>-35</v>
      </c>
      <c r="H1897" s="1" t="str">
        <f>IF(AND(S1897&lt;0.69,P1897&gt;=0.46),"TRADE",IF(AND(S1897&lt;0.69,P1897&lt;0.11,Q1897&gt;=0.26),"TRADE",IF(AND(S1897&lt;0.69,P1897&lt;0.46,P1897&gt;=0.11,R1897&lt;0.84),"TRADE","NO TRADE")))</f>
        <v>NO TRADE</v>
      </c>
      <c r="I1897" s="1">
        <f>IF((C1898-B1898)&gt;500,1,0)</f>
        <v>0</v>
      </c>
      <c r="J1897" s="1">
        <f>STDEV(E1893:E1897)</f>
        <v>387.55799566000445</v>
      </c>
      <c r="K1897" s="1">
        <f>STDEV(E1890:E1897)</f>
        <v>633.10504657600063</v>
      </c>
      <c r="L1897" s="1">
        <f>IFERROR((E1897-D1897)/(C1897-D1897),0)</f>
        <v>0.73612167300380227</v>
      </c>
      <c r="M1897" s="1">
        <f>D1897/E1897-1</f>
        <v>-1.6515952909059939E-2</v>
      </c>
      <c r="N1897" s="1">
        <f>SUM(L1888:L1897)</f>
        <v>4.7261411704196856</v>
      </c>
      <c r="O1897" s="1">
        <f>SUM(M1888:M1897)</f>
        <v>-7.6755086304867493E-2</v>
      </c>
      <c r="P1897" s="1">
        <f>(J1897-$P$2)/($P$1-$P$2)</f>
        <v>9.6347191272207602E-2</v>
      </c>
      <c r="Q1897" s="1">
        <f>(K1897-Q$2)/(Q$1-Q$2)</f>
        <v>0.13826563738302705</v>
      </c>
      <c r="R1897" s="1">
        <f>IFERROR((N1897-R$2)/(R$1-R$2),0)</f>
        <v>0.43789796909100737</v>
      </c>
      <c r="S1897" s="1">
        <f>IFERROR((O1897-S$2)/(S$1-S$2),0)</f>
        <v>0.77673286211534243</v>
      </c>
    </row>
    <row r="1898" spans="1:19" x14ac:dyDescent="0.25">
      <c r="A1898" s="2">
        <v>42612</v>
      </c>
      <c r="B1898" s="1">
        <v>58610</v>
      </c>
      <c r="C1898" s="1">
        <v>58882</v>
      </c>
      <c r="D1898" s="1">
        <v>58293</v>
      </c>
      <c r="E1898" s="1">
        <v>58575</v>
      </c>
      <c r="F1898" s="1">
        <f>IF((C1899-B1899)&gt;500,500,(E1899-B1899))</f>
        <v>-679</v>
      </c>
      <c r="G1898" s="1">
        <f>(E1899-B1899)</f>
        <v>-679</v>
      </c>
      <c r="H1898" s="1" t="str">
        <f>IF(AND(S1898&lt;0.69,P1898&gt;=0.46),"TRADE",IF(AND(S1898&lt;0.69,P1898&lt;0.11,Q1898&gt;=0.26),"TRADE",IF(AND(S1898&lt;0.69,P1898&lt;0.46,P1898&gt;=0.11,R1898&lt;0.84),"TRADE","NO TRADE")))</f>
        <v>NO TRADE</v>
      </c>
      <c r="I1898" s="1">
        <f>IF((C1899-B1899)&gt;500,1,0)</f>
        <v>0</v>
      </c>
      <c r="J1898" s="1">
        <f>STDEV(E1894:E1898)</f>
        <v>478.78304063531743</v>
      </c>
      <c r="K1898" s="1">
        <f>STDEV(E1891:E1898)</f>
        <v>535.0354961522246</v>
      </c>
      <c r="L1898" s="1">
        <f>IFERROR((E1898-D1898)/(C1898-D1898),0)</f>
        <v>0.47877758913412566</v>
      </c>
      <c r="M1898" s="1">
        <f>D1898/E1898-1</f>
        <v>-4.8143405889884416E-3</v>
      </c>
      <c r="N1898" s="1">
        <f>SUM(L1889:L1898)</f>
        <v>4.7601027060421046</v>
      </c>
      <c r="O1898" s="1">
        <f>SUM(M1889:M1898)</f>
        <v>-7.7049844870238582E-2</v>
      </c>
      <c r="P1898" s="1">
        <f>(J1898-$P$2)/($P$1-$P$2)</f>
        <v>0.12359176796426588</v>
      </c>
      <c r="Q1898" s="1">
        <f>(K1898-Q$2)/(Q$1-Q$2)</f>
        <v>0.11068025643432212</v>
      </c>
      <c r="R1898" s="1">
        <f>IFERROR((N1898-R$2)/(R$1-R$2),0)</f>
        <v>0.4432065643468403</v>
      </c>
      <c r="S1898" s="1">
        <f>IFERROR((O1898-S$2)/(S$1-S$2),0)</f>
        <v>0.77545436004601642</v>
      </c>
    </row>
    <row r="1899" spans="1:19" x14ac:dyDescent="0.25">
      <c r="A1899" s="2">
        <v>42613</v>
      </c>
      <c r="B1899" s="1">
        <v>58580</v>
      </c>
      <c r="C1899" s="1">
        <v>58910</v>
      </c>
      <c r="D1899" s="1">
        <v>57506</v>
      </c>
      <c r="E1899" s="1">
        <v>57901</v>
      </c>
      <c r="F1899" s="1">
        <f>IF((C1900-B1900)&gt;500,500,(E1900-B1900))</f>
        <v>500</v>
      </c>
      <c r="G1899" s="1">
        <f>(E1900-B1900)</f>
        <v>335</v>
      </c>
      <c r="H1899" s="1" t="str">
        <f>IF(AND(S1899&lt;0.69,P1899&gt;=0.46),"TRADE",IF(AND(S1899&lt;0.69,P1899&lt;0.11,Q1899&gt;=0.26),"TRADE",IF(AND(S1899&lt;0.69,P1899&lt;0.46,P1899&gt;=0.11,R1899&lt;0.84),"TRADE","NO TRADE")))</f>
        <v>NO TRADE</v>
      </c>
      <c r="I1899" s="1">
        <f>IF((C1900-B1900)&gt;500,1,0)</f>
        <v>1</v>
      </c>
      <c r="J1899" s="1">
        <f>STDEV(E1895:E1899)</f>
        <v>451.53925632219398</v>
      </c>
      <c r="K1899" s="1">
        <f>STDEV(E1892:E1899)</f>
        <v>377.60899561772703</v>
      </c>
      <c r="L1899" s="1">
        <f>IFERROR((E1899-D1899)/(C1899-D1899),0)</f>
        <v>0.28133903133903132</v>
      </c>
      <c r="M1899" s="1">
        <f>D1899/E1899-1</f>
        <v>-6.8219892575257512E-3</v>
      </c>
      <c r="N1899" s="1">
        <f>SUM(L1890:L1899)</f>
        <v>4.0414417373811364</v>
      </c>
      <c r="O1899" s="1">
        <f>SUM(M1890:M1899)</f>
        <v>-6.2919099989810046E-2</v>
      </c>
      <c r="P1899" s="1">
        <f>(J1899-$P$2)/($P$1-$P$2)</f>
        <v>0.1154553469704297</v>
      </c>
      <c r="Q1899" s="1">
        <f>(K1899-Q$2)/(Q$1-Q$2)</f>
        <v>6.6398723890324918E-2</v>
      </c>
      <c r="R1899" s="1">
        <f>IFERROR((N1899-R$2)/(R$1-R$2),0)</f>
        <v>0.33087123736982688</v>
      </c>
      <c r="S1899" s="1">
        <f>IFERROR((O1899-S$2)/(S$1-S$2),0)</f>
        <v>0.83674583277387726</v>
      </c>
    </row>
    <row r="1900" spans="1:19" x14ac:dyDescent="0.25">
      <c r="A1900" s="2">
        <v>42614</v>
      </c>
      <c r="B1900" s="1">
        <v>57901</v>
      </c>
      <c r="C1900" s="1">
        <v>58417</v>
      </c>
      <c r="D1900" s="1">
        <v>57638</v>
      </c>
      <c r="E1900" s="1">
        <v>58236</v>
      </c>
      <c r="F1900" s="1">
        <f>IF((C1901-B1901)&gt;500,500,(E1901-B1901))</f>
        <v>500</v>
      </c>
      <c r="G1900" s="1">
        <f>(E1901-B1901)</f>
        <v>1375</v>
      </c>
      <c r="H1900" s="1" t="str">
        <f>IF(AND(S1900&lt;0.69,P1900&gt;=0.46),"TRADE",IF(AND(S1900&lt;0.69,P1900&lt;0.11,Q1900&gt;=0.26),"TRADE",IF(AND(S1900&lt;0.69,P1900&lt;0.46,P1900&gt;=0.11,R1900&lt;0.84),"TRADE","NO TRADE")))</f>
        <v>NO TRADE</v>
      </c>
      <c r="I1900" s="1">
        <f>IF((C1901-B1901)&gt;500,1,0)</f>
        <v>1</v>
      </c>
      <c r="J1900" s="1">
        <f>STDEV(E1896:E1900)</f>
        <v>397.92876246886198</v>
      </c>
      <c r="K1900" s="1">
        <f>STDEV(E1893:E1900)</f>
        <v>373.22637711103511</v>
      </c>
      <c r="L1900" s="1">
        <f>IFERROR((E1900-D1900)/(C1900-D1900),0)</f>
        <v>0.76765083440308091</v>
      </c>
      <c r="M1900" s="1">
        <f>D1900/E1900-1</f>
        <v>-1.0268562401263837E-2</v>
      </c>
      <c r="N1900" s="1">
        <f>SUM(L1891:L1900)</f>
        <v>4.2369363748402451</v>
      </c>
      <c r="O1900" s="1">
        <f>SUM(M1891:M1900)</f>
        <v>-6.7491823564720943E-2</v>
      </c>
      <c r="P1900" s="1">
        <f>(J1900-$P$2)/($P$1-$P$2)</f>
        <v>9.9444445450112731E-2</v>
      </c>
      <c r="Q1900" s="1">
        <f>(K1900-Q$2)/(Q$1-Q$2)</f>
        <v>6.5165964073057206E-2</v>
      </c>
      <c r="R1900" s="1">
        <f>IFERROR((N1900-R$2)/(R$1-R$2),0)</f>
        <v>0.3614293934112493</v>
      </c>
      <c r="S1900" s="1">
        <f>IFERROR((O1900-S$2)/(S$1-S$2),0)</f>
        <v>0.81691184916895931</v>
      </c>
    </row>
    <row r="1901" spans="1:19" x14ac:dyDescent="0.25">
      <c r="A1901" s="2">
        <v>42615</v>
      </c>
      <c r="B1901" s="1">
        <v>58241</v>
      </c>
      <c r="C1901" s="1">
        <v>59655</v>
      </c>
      <c r="D1901" s="1">
        <v>58241</v>
      </c>
      <c r="E1901" s="1">
        <v>59616</v>
      </c>
      <c r="F1901" s="1">
        <f>IF((C1902-B1902)&gt;500,500,(E1902-B1902))</f>
        <v>-50</v>
      </c>
      <c r="G1901" s="1">
        <f>(E1902-B1902)</f>
        <v>-50</v>
      </c>
      <c r="H1901" s="1" t="str">
        <f>IF(AND(S1901&lt;0.69,P1901&gt;=0.46),"TRADE",IF(AND(S1901&lt;0.69,P1901&lt;0.11,Q1901&gt;=0.26),"TRADE",IF(AND(S1901&lt;0.69,P1901&lt;0.46,P1901&gt;=0.11,R1901&lt;0.84),"TRADE","NO TRADE")))</f>
        <v>NO TRADE</v>
      </c>
      <c r="I1901" s="1">
        <f>IF((C1902-B1902)&gt;500,1,0)</f>
        <v>0</v>
      </c>
      <c r="J1901" s="1">
        <f>STDEV(E1897:E1901)</f>
        <v>642.90535850932213</v>
      </c>
      <c r="K1901" s="1">
        <f>STDEV(E1894:E1901)</f>
        <v>662.14343504366832</v>
      </c>
      <c r="L1901" s="1">
        <f>IFERROR((E1901-D1901)/(C1901-D1901),0)</f>
        <v>0.97241867043847241</v>
      </c>
      <c r="M1901" s="1">
        <f>D1901/E1901-1</f>
        <v>-2.3064278046162068E-2</v>
      </c>
      <c r="N1901" s="1">
        <f>SUM(L1892:L1901)</f>
        <v>4.4293238440306677</v>
      </c>
      <c r="O1901" s="1">
        <f>SUM(M1892:M1901)</f>
        <v>-8.2095721570611624E-2</v>
      </c>
      <c r="P1901" s="1">
        <f>(J1901-$P$2)/($P$1-$P$2)</f>
        <v>0.1726072886187828</v>
      </c>
      <c r="Q1901" s="1">
        <f>(K1901-Q$2)/(Q$1-Q$2)</f>
        <v>0.14643366715940184</v>
      </c>
      <c r="R1901" s="1">
        <f>IFERROR((N1901-R$2)/(R$1-R$2),0)</f>
        <v>0.3915018617937388</v>
      </c>
      <c r="S1901" s="1">
        <f>IFERROR((O1901-S$2)/(S$1-S$2),0)</f>
        <v>0.75356809596114083</v>
      </c>
    </row>
    <row r="1902" spans="1:19" x14ac:dyDescent="0.25">
      <c r="A1902" s="2">
        <v>42618</v>
      </c>
      <c r="B1902" s="1">
        <v>59616</v>
      </c>
      <c r="C1902" s="1">
        <v>59986</v>
      </c>
      <c r="D1902" s="1">
        <v>59402</v>
      </c>
      <c r="E1902" s="1">
        <v>59566</v>
      </c>
      <c r="F1902" s="1">
        <f>IF((C1903-B1903)&gt;500,500,(E1903-B1903))</f>
        <v>500</v>
      </c>
      <c r="G1902" s="1">
        <f>(E1903-B1903)</f>
        <v>563</v>
      </c>
      <c r="H1902" s="1" t="str">
        <f>IF(AND(S1902&lt;0.69,P1902&gt;=0.46),"TRADE",IF(AND(S1902&lt;0.69,P1902&lt;0.11,Q1902&gt;=0.26),"TRADE",IF(AND(S1902&lt;0.69,P1902&lt;0.46,P1902&gt;=0.11,R1902&lt;0.84),"TRADE","NO TRADE")))</f>
        <v>NO TRADE</v>
      </c>
      <c r="I1902" s="1">
        <f>IF((C1903-B1903)&gt;500,1,0)</f>
        <v>1</v>
      </c>
      <c r="J1902" s="1">
        <f>STDEV(E1898:E1902)</f>
        <v>778.98761222499547</v>
      </c>
      <c r="K1902" s="1">
        <f>STDEV(E1895:E1902)</f>
        <v>760.40905345177771</v>
      </c>
      <c r="L1902" s="1">
        <f>IFERROR((E1902-D1902)/(C1902-D1902),0)</f>
        <v>0.28082191780821919</v>
      </c>
      <c r="M1902" s="1">
        <f>D1902/E1902-1</f>
        <v>-2.753248497464944E-3</v>
      </c>
      <c r="N1902" s="1">
        <f>SUM(L1893:L1902)</f>
        <v>4.6079659253266252</v>
      </c>
      <c r="O1902" s="1">
        <f>SUM(M1893:M1902)</f>
        <v>-8.2252960999351532E-2</v>
      </c>
      <c r="P1902" s="1">
        <f>(J1902-$P$2)/($P$1-$P$2)</f>
        <v>0.2132485774094664</v>
      </c>
      <c r="Q1902" s="1">
        <f>(K1902-Q$2)/(Q$1-Q$2)</f>
        <v>0.17407419886607711</v>
      </c>
      <c r="R1902" s="1">
        <f>IFERROR((N1902-R$2)/(R$1-R$2),0)</f>
        <v>0.41942576122524206</v>
      </c>
      <c r="S1902" s="1">
        <f>IFERROR((O1902-S$2)/(S$1-S$2),0)</f>
        <v>0.75288607698479482</v>
      </c>
    </row>
    <row r="1903" spans="1:19" x14ac:dyDescent="0.25">
      <c r="A1903" s="2">
        <v>42619</v>
      </c>
      <c r="B1903" s="1">
        <v>59566</v>
      </c>
      <c r="C1903" s="1">
        <v>60129</v>
      </c>
      <c r="D1903" s="1">
        <v>59182</v>
      </c>
      <c r="E1903" s="1">
        <v>60129</v>
      </c>
      <c r="F1903" s="1">
        <f>IF((C1904-B1904)&gt;500,500,(E1904-B1904))</f>
        <v>103</v>
      </c>
      <c r="G1903" s="1">
        <f>(E1904-B1904)</f>
        <v>103</v>
      </c>
      <c r="H1903" s="1" t="str">
        <f>IF(AND(S1903&lt;0.69,P1903&gt;=0.46),"TRADE",IF(AND(S1903&lt;0.69,P1903&lt;0.11,Q1903&gt;=0.26),"TRADE",IF(AND(S1903&lt;0.69,P1903&lt;0.46,P1903&gt;=0.11,R1903&lt;0.84),"TRADE","NO TRADE")))</f>
        <v>NO TRADE</v>
      </c>
      <c r="I1903" s="1">
        <f>IF((C1904-B1904)&gt;500,1,0)</f>
        <v>0</v>
      </c>
      <c r="J1903" s="1">
        <f>STDEV(E1899:E1903)</f>
        <v>965.11776483494486</v>
      </c>
      <c r="K1903" s="1">
        <f>STDEV(E1896:E1903)</f>
        <v>878.84712428109071</v>
      </c>
      <c r="L1903" s="1">
        <f>IFERROR((E1903-D1903)/(C1903-D1903),0)</f>
        <v>1</v>
      </c>
      <c r="M1903" s="1">
        <f>D1903/E1903-1</f>
        <v>-1.5749471968600881E-2</v>
      </c>
      <c r="N1903" s="1">
        <f>SUM(L1894:L1903)</f>
        <v>5.3147143915842934</v>
      </c>
      <c r="O1903" s="1">
        <f>SUM(M1894:M1903)</f>
        <v>-9.3883163750441256E-2</v>
      </c>
      <c r="P1903" s="1">
        <f>(J1903-$P$2)/($P$1-$P$2)</f>
        <v>0.26883679026108609</v>
      </c>
      <c r="Q1903" s="1">
        <f>(K1903-Q$2)/(Q$1-Q$2)</f>
        <v>0.20738891570263149</v>
      </c>
      <c r="R1903" s="1">
        <f>IFERROR((N1903-R$2)/(R$1-R$2),0)</f>
        <v>0.52989902123195309</v>
      </c>
      <c r="S1903" s="1">
        <f>IFERROR((O1903-S$2)/(S$1-S$2),0)</f>
        <v>0.70244059369500733</v>
      </c>
    </row>
    <row r="1904" spans="1:19" x14ac:dyDescent="0.25">
      <c r="A1904" s="2">
        <v>42621</v>
      </c>
      <c r="B1904" s="1">
        <v>60129</v>
      </c>
      <c r="C1904" s="1">
        <v>60310</v>
      </c>
      <c r="D1904" s="1">
        <v>59743</v>
      </c>
      <c r="E1904" s="1">
        <v>60232</v>
      </c>
      <c r="F1904" s="1">
        <f>IF((C1905-B1905)&gt;500,500,(E1905-B1905))</f>
        <v>-2220</v>
      </c>
      <c r="G1904" s="1">
        <f>(E1905-B1905)</f>
        <v>-2220</v>
      </c>
      <c r="H1904" s="1" t="str">
        <f>IF(AND(S1904&lt;0.69,P1904&gt;=0.46),"TRADE",IF(AND(S1904&lt;0.69,P1904&lt;0.11,Q1904&gt;=0.26),"TRADE",IF(AND(S1904&lt;0.69,P1904&lt;0.46,P1904&gt;=0.11,R1904&lt;0.84),"TRADE","NO TRADE")))</f>
        <v>TRADE</v>
      </c>
      <c r="I1904" s="1">
        <f>IF((C1905-B1905)&gt;500,1,0)</f>
        <v>0</v>
      </c>
      <c r="J1904" s="1">
        <f>STDEV(E1900:E1904)</f>
        <v>795.51945293625602</v>
      </c>
      <c r="K1904" s="1">
        <f>STDEV(E1897:E1904)</f>
        <v>888.2543775775689</v>
      </c>
      <c r="L1904" s="1">
        <f>IFERROR((E1904-D1904)/(C1904-D1904),0)</f>
        <v>0.86243386243386244</v>
      </c>
      <c r="M1904" s="1">
        <f>D1904/E1904-1</f>
        <v>-8.1186080488776513E-3</v>
      </c>
      <c r="N1904" s="1">
        <f>SUM(L1895:L1904)</f>
        <v>5.8780614960272883</v>
      </c>
      <c r="O1904" s="1">
        <f>SUM(M1895:M1904)</f>
        <v>-9.74624599728523E-2</v>
      </c>
      <c r="P1904" s="1">
        <f>(J1904-$P$2)/($P$1-$P$2)</f>
        <v>0.21818585096455992</v>
      </c>
      <c r="Q1904" s="1">
        <f>(K1904-Q$2)/(Q$1-Q$2)</f>
        <v>0.21003502415059477</v>
      </c>
      <c r="R1904" s="1">
        <f>IFERROR((N1904-R$2)/(R$1-R$2),0)</f>
        <v>0.61795692883902675</v>
      </c>
      <c r="S1904" s="1">
        <f>IFERROR((O1904-S$2)/(S$1-S$2),0)</f>
        <v>0.68691555671661786</v>
      </c>
    </row>
    <row r="1905" spans="1:19" x14ac:dyDescent="0.25">
      <c r="A1905" s="2">
        <v>42622</v>
      </c>
      <c r="B1905" s="1">
        <v>60220</v>
      </c>
      <c r="C1905" s="1">
        <v>60220</v>
      </c>
      <c r="D1905" s="1">
        <v>57961</v>
      </c>
      <c r="E1905" s="1">
        <v>58000</v>
      </c>
      <c r="F1905" s="1">
        <f>IF((C1906-B1906)&gt;500,500,(E1906-B1906))</f>
        <v>500</v>
      </c>
      <c r="G1905" s="1">
        <f>(E1906-B1906)</f>
        <v>588</v>
      </c>
      <c r="H1905" s="1" t="str">
        <f>IF(AND(S1905&lt;0.69,P1905&gt;=0.46),"TRADE",IF(AND(S1905&lt;0.69,P1905&lt;0.11,Q1905&gt;=0.26),"TRADE",IF(AND(S1905&lt;0.69,P1905&lt;0.46,P1905&gt;=0.11,R1905&lt;0.84),"TRADE","NO TRADE")))</f>
        <v>NO TRADE</v>
      </c>
      <c r="I1905" s="1">
        <f>IF((C1906-B1906)&gt;500,1,0)</f>
        <v>1</v>
      </c>
      <c r="J1905" s="1">
        <f>STDEV(E1901:E1905)</f>
        <v>894.27445451606184</v>
      </c>
      <c r="K1905" s="1">
        <f>STDEV(E1898:E1905)</f>
        <v>960.37722313385052</v>
      </c>
      <c r="L1905" s="1">
        <f>IFERROR((E1905-D1905)/(C1905-D1905),0)</f>
        <v>1.7264276228419653E-2</v>
      </c>
      <c r="M1905" s="1">
        <f>D1905/E1905-1</f>
        <v>-6.7241379310345462E-4</v>
      </c>
      <c r="N1905" s="1">
        <f>SUM(L1896:L1905)</f>
        <v>5.724191751637151</v>
      </c>
      <c r="O1905" s="1">
        <f>SUM(M1896:M1905)</f>
        <v>-9.6696947152186352E-2</v>
      </c>
      <c r="P1905" s="1">
        <f>(J1905-$P$2)/($P$1-$P$2)</f>
        <v>0.24767926710914456</v>
      </c>
      <c r="Q1905" s="1">
        <f>(K1905-Q$2)/(Q$1-Q$2)</f>
        <v>0.23032201599645821</v>
      </c>
      <c r="R1905" s="1">
        <f>IFERROR((N1905-R$2)/(R$1-R$2),0)</f>
        <v>0.5939052427148428</v>
      </c>
      <c r="S1905" s="1">
        <f>IFERROR((O1905-S$2)/(S$1-S$2),0)</f>
        <v>0.69023593427404295</v>
      </c>
    </row>
    <row r="1906" spans="1:19" x14ac:dyDescent="0.25">
      <c r="A1906" s="2">
        <v>42625</v>
      </c>
      <c r="B1906" s="1">
        <v>57998</v>
      </c>
      <c r="C1906" s="1">
        <v>58595</v>
      </c>
      <c r="D1906" s="1">
        <v>57511</v>
      </c>
      <c r="E1906" s="1">
        <v>58586</v>
      </c>
      <c r="F1906" s="1">
        <f>IF((C1907-B1907)&gt;500,500,(E1907-B1907))</f>
        <v>-1759</v>
      </c>
      <c r="G1906" s="1">
        <f>(E1907-B1907)</f>
        <v>-1759</v>
      </c>
      <c r="H1906" s="1" t="str">
        <f>IF(AND(S1906&lt;0.69,P1906&gt;=0.46),"TRADE",IF(AND(S1906&lt;0.69,P1906&lt;0.11,Q1906&gt;=0.26),"TRADE",IF(AND(S1906&lt;0.69,P1906&lt;0.46,P1906&gt;=0.11,R1906&lt;0.84),"TRADE","NO TRADE")))</f>
        <v>TRADE</v>
      </c>
      <c r="I1906" s="1">
        <f>IF((C1907-B1907)&gt;500,1,0)</f>
        <v>0</v>
      </c>
      <c r="J1906" s="1">
        <f>STDEV(E1902:E1906)</f>
        <v>978.05715579407729</v>
      </c>
      <c r="K1906" s="1">
        <f>STDEV(E1899:E1906)</f>
        <v>959.6372454511876</v>
      </c>
      <c r="L1906" s="1">
        <f>IFERROR((E1906-D1906)/(C1906-D1906),0)</f>
        <v>0.99169741697416969</v>
      </c>
      <c r="M1906" s="1">
        <f>D1906/E1906-1</f>
        <v>-1.834909364011883E-2</v>
      </c>
      <c r="N1906" s="1">
        <f>SUM(L1897:L1906)</f>
        <v>6.388525271763184</v>
      </c>
      <c r="O1906" s="1">
        <f>SUM(M1897:M1906)</f>
        <v>-0.1071279591511658</v>
      </c>
      <c r="P1906" s="1">
        <f>(J1906-$P$2)/($P$1-$P$2)</f>
        <v>0.27270117015182782</v>
      </c>
      <c r="Q1906" s="1">
        <f>(K1906-Q$2)/(Q$1-Q$2)</f>
        <v>0.23011387222317084</v>
      </c>
      <c r="R1906" s="1">
        <f>IFERROR((N1906-R$2)/(R$1-R$2),0)</f>
        <v>0.6977485380369719</v>
      </c>
      <c r="S1906" s="1">
        <f>IFERROR((O1906-S$2)/(S$1-S$2),0)</f>
        <v>0.64499188713644795</v>
      </c>
    </row>
    <row r="1907" spans="1:19" x14ac:dyDescent="0.25">
      <c r="A1907" s="2">
        <v>42626</v>
      </c>
      <c r="B1907" s="1">
        <v>58580</v>
      </c>
      <c r="C1907" s="1">
        <v>58580</v>
      </c>
      <c r="D1907" s="1">
        <v>56459</v>
      </c>
      <c r="E1907" s="1">
        <v>56821</v>
      </c>
      <c r="F1907" s="1">
        <f>IF((C1908-B1908)&gt;500,500,(E1908-B1908))</f>
        <v>500</v>
      </c>
      <c r="G1907" s="1">
        <f>(E1908-B1908)</f>
        <v>247</v>
      </c>
      <c r="H1907" s="1" t="str">
        <f>IF(AND(S1907&lt;0.69,P1907&gt;=0.46),"TRADE",IF(AND(S1907&lt;0.69,P1907&lt;0.11,Q1907&gt;=0.26),"TRADE",IF(AND(S1907&lt;0.69,P1907&lt;0.46,P1907&gt;=0.11,R1907&lt;0.84),"TRADE","NO TRADE")))</f>
        <v>TRADE</v>
      </c>
      <c r="I1907" s="1">
        <f>IF((C1908-B1908)&gt;500,1,0)</f>
        <v>1</v>
      </c>
      <c r="J1907" s="1">
        <f>STDEV(E1903:E1907)</f>
        <v>1449.8566480862858</v>
      </c>
      <c r="K1907" s="1">
        <f>STDEV(E1900:E1907)</f>
        <v>1189.9931272310537</v>
      </c>
      <c r="L1907" s="1">
        <f>IFERROR((E1907-D1907)/(C1907-D1907),0)</f>
        <v>0.17067421027817067</v>
      </c>
      <c r="M1907" s="1">
        <f>D1907/E1907-1</f>
        <v>-6.3708840041534209E-3</v>
      </c>
      <c r="N1907" s="1">
        <f>SUM(L1898:L1907)</f>
        <v>5.8230778090375521</v>
      </c>
      <c r="O1907" s="1">
        <f>SUM(M1898:M1907)</f>
        <v>-9.6982890246259279E-2</v>
      </c>
      <c r="P1907" s="1">
        <f>(J1907-$P$2)/($P$1-$P$2)</f>
        <v>0.41360521086244334</v>
      </c>
      <c r="Q1907" s="1">
        <f>(K1907-Q$2)/(Q$1-Q$2)</f>
        <v>0.29490926207877544</v>
      </c>
      <c r="R1907" s="1">
        <f>IFERROR((N1907-R$2)/(R$1-R$2),0)</f>
        <v>0.60936231924459971</v>
      </c>
      <c r="S1907" s="1">
        <f>IFERROR((O1907-S$2)/(S$1-S$2),0)</f>
        <v>0.68899566891645625</v>
      </c>
    </row>
    <row r="1908" spans="1:19" x14ac:dyDescent="0.25">
      <c r="A1908" s="2">
        <v>42627</v>
      </c>
      <c r="B1908" s="1">
        <v>56812</v>
      </c>
      <c r="C1908" s="1">
        <v>57342</v>
      </c>
      <c r="D1908" s="1">
        <v>56694</v>
      </c>
      <c r="E1908" s="1">
        <v>57059</v>
      </c>
      <c r="F1908" s="1">
        <f>IF((C1909-B1909)&gt;500,500,(E1909-B1909))</f>
        <v>500</v>
      </c>
      <c r="G1908" s="1">
        <f>(E1909-B1909)</f>
        <v>841</v>
      </c>
      <c r="H1908" s="1" t="str">
        <f>IF(AND(S1908&lt;0.69,P1908&gt;=0.46),"TRADE",IF(AND(S1908&lt;0.69,P1908&lt;0.11,Q1908&gt;=0.26),"TRADE",IF(AND(S1908&lt;0.69,P1908&lt;0.46,P1908&gt;=0.11,R1908&lt;0.84),"TRADE","NO TRADE")))</f>
        <v>TRADE</v>
      </c>
      <c r="I1908" s="1">
        <f>IF((C1909-B1909)&gt;500,1,0)</f>
        <v>1</v>
      </c>
      <c r="J1908" s="1">
        <f>STDEV(E1904:E1908)</f>
        <v>1369.6077175600317</v>
      </c>
      <c r="K1908" s="1">
        <f>STDEV(E1901:E1908)</f>
        <v>1346.0887720142596</v>
      </c>
      <c r="L1908" s="1">
        <f>IFERROR((E1908-D1908)/(C1908-D1908),0)</f>
        <v>0.56327160493827155</v>
      </c>
      <c r="M1908" s="1">
        <f>D1908/E1908-1</f>
        <v>-6.3968874323069302E-3</v>
      </c>
      <c r="N1908" s="1">
        <f>SUM(L1899:L1908)</f>
        <v>5.907571824841698</v>
      </c>
      <c r="O1908" s="1">
        <f>SUM(M1899:M1908)</f>
        <v>-9.8565437089577768E-2</v>
      </c>
      <c r="P1908" s="1">
        <f>(J1908-$P$2)/($P$1-$P$2)</f>
        <v>0.38963867686106413</v>
      </c>
      <c r="Q1908" s="1">
        <f>(K1908-Q$2)/(Q$1-Q$2)</f>
        <v>0.3388164463900285</v>
      </c>
      <c r="R1908" s="1">
        <f>IFERROR((N1908-R$2)/(R$1-R$2),0)</f>
        <v>0.6225697470956556</v>
      </c>
      <c r="S1908" s="1">
        <f>IFERROR((O1908-S$2)/(S$1-S$2),0)</f>
        <v>0.68213144289662619</v>
      </c>
    </row>
    <row r="1909" spans="1:19" x14ac:dyDescent="0.25">
      <c r="A1909" s="2">
        <v>42628</v>
      </c>
      <c r="B1909" s="1">
        <v>57068</v>
      </c>
      <c r="C1909" s="1">
        <v>58127</v>
      </c>
      <c r="D1909" s="1">
        <v>57068</v>
      </c>
      <c r="E1909" s="1">
        <v>57909</v>
      </c>
      <c r="F1909" s="1">
        <f>IF((C1910-B1910)&gt;500,500,(E1910-B1910))</f>
        <v>-829</v>
      </c>
      <c r="G1909" s="1">
        <f>(E1910-B1910)</f>
        <v>-829</v>
      </c>
      <c r="H1909" s="1" t="str">
        <f>IF(AND(S1909&lt;0.69,P1909&gt;=0.46),"TRADE",IF(AND(S1909&lt;0.69,P1909&lt;0.11,Q1909&gt;=0.26),"TRADE",IF(AND(S1909&lt;0.69,P1909&lt;0.46,P1909&gt;=0.11,R1909&lt;0.84),"TRADE","NO TRADE")))</f>
        <v>TRADE</v>
      </c>
      <c r="I1909" s="1">
        <f>IF((C1910-B1910)&gt;500,1,0)</f>
        <v>0</v>
      </c>
      <c r="J1909" s="1">
        <f>STDEV(E1905:E1909)</f>
        <v>724.40906951804516</v>
      </c>
      <c r="K1909" s="1">
        <f>STDEV(E1902:E1909)</f>
        <v>1324.5279212933619</v>
      </c>
      <c r="L1909" s="1">
        <f>IFERROR((E1909-D1909)/(C1909-D1909),0)</f>
        <v>0.79414542020774315</v>
      </c>
      <c r="M1909" s="1">
        <f>D1909/E1909-1</f>
        <v>-1.4522785750056166E-2</v>
      </c>
      <c r="N1909" s="1">
        <f>SUM(L1900:L1909)</f>
        <v>6.4203782137104088</v>
      </c>
      <c r="O1909" s="1">
        <f>SUM(M1900:M1909)</f>
        <v>-0.10626623358210818</v>
      </c>
      <c r="P1909" s="1">
        <f>(J1909-$P$2)/($P$1-$P$2)</f>
        <v>0.19694856579617881</v>
      </c>
      <c r="Q1909" s="1">
        <f>(K1909-Q$2)/(Q$1-Q$2)</f>
        <v>0.33275172723771224</v>
      </c>
      <c r="R1909" s="1">
        <f>IFERROR((N1909-R$2)/(R$1-R$2),0)</f>
        <v>0.70272753481689776</v>
      </c>
      <c r="S1909" s="1">
        <f>IFERROR((O1909-S$2)/(S$1-S$2),0)</f>
        <v>0.64872958317878093</v>
      </c>
    </row>
    <row r="1910" spans="1:19" x14ac:dyDescent="0.25">
      <c r="A1910" s="2">
        <v>42629</v>
      </c>
      <c r="B1910" s="1">
        <v>57909</v>
      </c>
      <c r="C1910" s="1">
        <v>57909</v>
      </c>
      <c r="D1910" s="1">
        <v>56794</v>
      </c>
      <c r="E1910" s="1">
        <v>57080</v>
      </c>
      <c r="F1910" s="1">
        <f>IF((C1911-B1911)&gt;500,500,(E1911-B1911))</f>
        <v>500</v>
      </c>
      <c r="G1910" s="1">
        <f>(E1911-B1911)</f>
        <v>267</v>
      </c>
      <c r="H1910" s="1" t="str">
        <f>IF(AND(S1910&lt;0.69,P1910&gt;=0.46),"TRADE",IF(AND(S1910&lt;0.69,P1910&lt;0.11,Q1910&gt;=0.26),"TRADE",IF(AND(S1910&lt;0.69,P1910&lt;0.46,P1910&gt;=0.11,R1910&lt;0.84),"TRADE","NO TRADE")))</f>
        <v>TRADE</v>
      </c>
      <c r="I1910" s="1">
        <f>IF((C1911-B1911)&gt;500,1,0)</f>
        <v>1</v>
      </c>
      <c r="J1910" s="1">
        <f>STDEV(E1906:E1910)</f>
        <v>737.93529526646171</v>
      </c>
      <c r="K1910" s="1">
        <f>STDEV(E1903:E1910)</f>
        <v>1340.3534715034793</v>
      </c>
      <c r="L1910" s="1">
        <f>IFERROR((E1910-D1910)/(C1910-D1910),0)</f>
        <v>0.25650224215246636</v>
      </c>
      <c r="M1910" s="1">
        <f>D1910/E1910-1</f>
        <v>-5.0105115627190333E-3</v>
      </c>
      <c r="N1910" s="1">
        <f>SUM(L1901:L1910)</f>
        <v>5.9092296214597955</v>
      </c>
      <c r="O1910" s="1">
        <f>SUM(M1901:M1910)</f>
        <v>-0.10100818274356338</v>
      </c>
      <c r="P1910" s="1">
        <f>(J1910-$P$2)/($P$1-$P$2)</f>
        <v>0.20098820529272884</v>
      </c>
      <c r="Q1910" s="1">
        <f>(K1910-Q$2)/(Q$1-Q$2)</f>
        <v>0.33720319896754597</v>
      </c>
      <c r="R1910" s="1">
        <f>IFERROR((N1910-R$2)/(R$1-R$2),0)</f>
        <v>0.62282888058596098</v>
      </c>
      <c r="S1910" s="1">
        <f>IFERROR((O1910-S$2)/(S$1-S$2),0)</f>
        <v>0.67153614308056875</v>
      </c>
    </row>
    <row r="1911" spans="1:19" x14ac:dyDescent="0.25">
      <c r="A1911" s="2">
        <v>42632</v>
      </c>
      <c r="B1911" s="1">
        <v>57083</v>
      </c>
      <c r="C1911" s="1">
        <v>58025</v>
      </c>
      <c r="D1911" s="1">
        <v>57083</v>
      </c>
      <c r="E1911" s="1">
        <v>57350</v>
      </c>
      <c r="F1911" s="1">
        <f>IF((C1912-B1912)&gt;500,500,(E1912-B1912))</f>
        <v>500</v>
      </c>
      <c r="G1911" s="1">
        <f>(E1912-B1912)</f>
        <v>380</v>
      </c>
      <c r="H1911" s="1" t="str">
        <f>IF(AND(S1911&lt;0.69,P1911&gt;=0.46),"TRADE",IF(AND(S1911&lt;0.69,P1911&lt;0.11,Q1911&gt;=0.26),"TRADE",IF(AND(S1911&lt;0.69,P1911&lt;0.46,P1911&gt;=0.11,R1911&lt;0.84),"TRADE","NO TRADE")))</f>
        <v>NO TRADE</v>
      </c>
      <c r="I1911" s="1">
        <f>IF((C1912-B1912)&gt;500,1,0)</f>
        <v>1</v>
      </c>
      <c r="J1911" s="1">
        <f>STDEV(E1907:E1911)</f>
        <v>416.38647912726464</v>
      </c>
      <c r="K1911" s="1">
        <f>STDEV(E1904:E1911)</f>
        <v>1118.8004976632021</v>
      </c>
      <c r="L1911" s="1">
        <f>IFERROR((E1911-D1911)/(C1911-D1911),0)</f>
        <v>0.28343949044585987</v>
      </c>
      <c r="M1911" s="1">
        <f>D1911/E1911-1</f>
        <v>-4.6556233653007872E-3</v>
      </c>
      <c r="N1911" s="1">
        <f>SUM(L1902:L1911)</f>
        <v>5.2202504414671829</v>
      </c>
      <c r="O1911" s="1">
        <f>SUM(M1902:M1911)</f>
        <v>-8.2599528062702099E-2</v>
      </c>
      <c r="P1911" s="1">
        <f>(J1911-$P$2)/($P$1-$P$2)</f>
        <v>0.10495688643817931</v>
      </c>
      <c r="Q1911" s="1">
        <f>(K1911-Q$2)/(Q$1-Q$2)</f>
        <v>0.27488392496972419</v>
      </c>
      <c r="R1911" s="1">
        <f>IFERROR((N1911-R$2)/(R$1-R$2),0)</f>
        <v>0.51513317309674989</v>
      </c>
      <c r="S1911" s="1">
        <f>IFERROR((O1911-S$2)/(S$1-S$2),0)</f>
        <v>0.75138285787699355</v>
      </c>
    </row>
    <row r="1912" spans="1:19" x14ac:dyDescent="0.25">
      <c r="A1912" s="2">
        <v>42633</v>
      </c>
      <c r="B1912" s="1">
        <v>57356</v>
      </c>
      <c r="C1912" s="1">
        <v>57902</v>
      </c>
      <c r="D1912" s="1">
        <v>57356</v>
      </c>
      <c r="E1912" s="1">
        <v>57736</v>
      </c>
      <c r="F1912" s="1">
        <f>IF((C1913-B1913)&gt;500,500,(E1913-B1913))</f>
        <v>500</v>
      </c>
      <c r="G1912" s="1">
        <f>(E1913-B1913)</f>
        <v>658</v>
      </c>
      <c r="H1912" s="1" t="str">
        <f>IF(AND(S1912&lt;0.69,P1912&gt;=0.46),"TRADE",IF(AND(S1912&lt;0.69,P1912&lt;0.11,Q1912&gt;=0.26),"TRADE",IF(AND(S1912&lt;0.69,P1912&lt;0.46,P1912&gt;=0.11,R1912&lt;0.84),"TRADE","NO TRADE")))</f>
        <v>NO TRADE</v>
      </c>
      <c r="I1912" s="1">
        <f>IF((C1913-B1913)&gt;500,1,0)</f>
        <v>1</v>
      </c>
      <c r="J1912" s="1">
        <f>STDEV(E1908:E1912)</f>
        <v>383.91626691246103</v>
      </c>
      <c r="K1912" s="1">
        <f>STDEV(E1905:E1912)</f>
        <v>594.04303295300076</v>
      </c>
      <c r="L1912" s="1">
        <f>IFERROR((E1912-D1912)/(C1912-D1912),0)</f>
        <v>0.69597069597069594</v>
      </c>
      <c r="M1912" s="1">
        <f>D1912/E1912-1</f>
        <v>-6.5816821393931413E-3</v>
      </c>
      <c r="N1912" s="1">
        <f>SUM(L1903:L1912)</f>
        <v>5.635399219629659</v>
      </c>
      <c r="O1912" s="1">
        <f>SUM(M1903:M1912)</f>
        <v>-8.6427961704630296E-2</v>
      </c>
      <c r="P1912" s="1">
        <f>(J1912-$P$2)/($P$1-$P$2)</f>
        <v>9.5259580318647966E-2</v>
      </c>
      <c r="Q1912" s="1">
        <f>(K1912-Q$2)/(Q$1-Q$2)</f>
        <v>0.12727812370770472</v>
      </c>
      <c r="R1912" s="1">
        <f>IFERROR((N1912-R$2)/(R$1-R$2),0)</f>
        <v>0.58002590523702846</v>
      </c>
      <c r="S1912" s="1">
        <f>IFERROR((O1912-S$2)/(S$1-S$2),0)</f>
        <v>0.73477719850516066</v>
      </c>
    </row>
    <row r="1913" spans="1:19" x14ac:dyDescent="0.25">
      <c r="A1913" s="2">
        <v>42634</v>
      </c>
      <c r="B1913" s="1">
        <v>57736</v>
      </c>
      <c r="C1913" s="1">
        <v>58575</v>
      </c>
      <c r="D1913" s="1">
        <v>57326</v>
      </c>
      <c r="E1913" s="1">
        <v>58394</v>
      </c>
      <c r="F1913" s="1">
        <f>IF((C1914-B1914)&gt;500,500,(E1914-B1914))</f>
        <v>500</v>
      </c>
      <c r="G1913" s="1">
        <f>(E1914-B1914)</f>
        <v>586</v>
      </c>
      <c r="H1913" s="1" t="str">
        <f>IF(AND(S1913&lt;0.69,P1913&gt;=0.46),"TRADE",IF(AND(S1913&lt;0.69,P1913&lt;0.11,Q1913&gt;=0.26),"TRADE",IF(AND(S1913&lt;0.69,P1913&lt;0.46,P1913&gt;=0.11,R1913&lt;0.84),"TRADE","NO TRADE")))</f>
        <v>NO TRADE</v>
      </c>
      <c r="I1913" s="1">
        <f>IF((C1914-B1914)&gt;500,1,0)</f>
        <v>1</v>
      </c>
      <c r="J1913" s="1">
        <f>STDEV(E1909:E1913)</f>
        <v>508.26194034178872</v>
      </c>
      <c r="K1913" s="1">
        <f>STDEV(E1906:E1913)</f>
        <v>648.81792240086236</v>
      </c>
      <c r="L1913" s="1">
        <f>IFERROR((E1913-D1913)/(C1913-D1913),0)</f>
        <v>0.85508406725380304</v>
      </c>
      <c r="M1913" s="1">
        <f>D1913/E1913-1</f>
        <v>-1.8289550296263335E-2</v>
      </c>
      <c r="N1913" s="1">
        <f>SUM(L1904:L1913)</f>
        <v>5.490483286883463</v>
      </c>
      <c r="O1913" s="1">
        <f>SUM(M1904:M1913)</f>
        <v>-8.896804003229275E-2</v>
      </c>
      <c r="P1913" s="1">
        <f>(J1913-$P$2)/($P$1-$P$2)</f>
        <v>0.13239571148731696</v>
      </c>
      <c r="Q1913" s="1">
        <f>(K1913-Q$2)/(Q$1-Q$2)</f>
        <v>0.14268541562770656</v>
      </c>
      <c r="R1913" s="1">
        <f>IFERROR((N1913-R$2)/(R$1-R$2),0)</f>
        <v>0.55737380723933883</v>
      </c>
      <c r="S1913" s="1">
        <f>IFERROR((O1913-S$2)/(S$1-S$2),0)</f>
        <v>0.72375972257845411</v>
      </c>
    </row>
    <row r="1914" spans="1:19" x14ac:dyDescent="0.25">
      <c r="A1914" s="2">
        <v>42635</v>
      </c>
      <c r="B1914" s="1">
        <v>58408</v>
      </c>
      <c r="C1914" s="1">
        <v>59462</v>
      </c>
      <c r="D1914" s="1">
        <v>58408</v>
      </c>
      <c r="E1914" s="1">
        <v>58994</v>
      </c>
      <c r="F1914" s="1">
        <f>IF((C1915-B1915)&gt;500,500,(E1915-B1915))</f>
        <v>-295</v>
      </c>
      <c r="G1914" s="1">
        <f>(E1915-B1915)</f>
        <v>-295</v>
      </c>
      <c r="H1914" s="1" t="str">
        <f>IF(AND(S1914&lt;0.69,P1914&gt;=0.46),"TRADE",IF(AND(S1914&lt;0.69,P1914&lt;0.11,Q1914&gt;=0.26),"TRADE",IF(AND(S1914&lt;0.69,P1914&lt;0.46,P1914&gt;=0.11,R1914&lt;0.84),"TRADE","NO TRADE")))</f>
        <v>NO TRADE</v>
      </c>
      <c r="I1914" s="1">
        <f>IF((C1915-B1915)&gt;500,1,0)</f>
        <v>0</v>
      </c>
      <c r="J1914" s="1">
        <f>STDEV(E1910:E1914)</f>
        <v>781.35856045736136</v>
      </c>
      <c r="K1914" s="1">
        <f>STDEV(E1907:E1914)</f>
        <v>744.81204484276248</v>
      </c>
      <c r="L1914" s="1">
        <f>IFERROR((E1914-D1914)/(C1914-D1914),0)</f>
        <v>0.55597722960151807</v>
      </c>
      <c r="M1914" s="1">
        <f>D1914/E1914-1</f>
        <v>-9.9332135471403848E-3</v>
      </c>
      <c r="N1914" s="1">
        <f>SUM(L1905:L1914)</f>
        <v>5.1840266540511175</v>
      </c>
      <c r="O1914" s="1">
        <f>SUM(M1905:M1914)</f>
        <v>-9.0782645530555484E-2</v>
      </c>
      <c r="P1914" s="1">
        <f>(J1914-$P$2)/($P$1-$P$2)</f>
        <v>0.21395666673917924</v>
      </c>
      <c r="Q1914" s="1">
        <f>(K1914-Q$2)/(Q$1-Q$2)</f>
        <v>0.16968701219824051</v>
      </c>
      <c r="R1914" s="1">
        <f>IFERROR((N1914-R$2)/(R$1-R$2),0)</f>
        <v>0.50947096075855736</v>
      </c>
      <c r="S1914" s="1">
        <f>IFERROR((O1914-S$2)/(S$1-S$2),0)</f>
        <v>0.71588895254122564</v>
      </c>
    </row>
    <row r="1915" spans="1:19" x14ac:dyDescent="0.25">
      <c r="A1915" s="2">
        <v>42636</v>
      </c>
      <c r="B1915" s="1">
        <v>58992</v>
      </c>
      <c r="C1915" s="1">
        <v>59131</v>
      </c>
      <c r="D1915" s="1">
        <v>58409</v>
      </c>
      <c r="E1915" s="1">
        <v>58697</v>
      </c>
      <c r="F1915" s="1">
        <f>IF((C1916-B1916)&gt;500,500,(E1916-B1916))</f>
        <v>-643</v>
      </c>
      <c r="G1915" s="1">
        <f>(E1916-B1916)</f>
        <v>-643</v>
      </c>
      <c r="H1915" s="1" t="str">
        <f>IF(AND(S1915&lt;0.69,P1915&gt;=0.46),"TRADE",IF(AND(S1915&lt;0.69,P1915&lt;0.11,Q1915&gt;=0.26),"TRADE",IF(AND(S1915&lt;0.69,P1915&lt;0.46,P1915&gt;=0.11,R1915&lt;0.84),"TRADE","NO TRADE")))</f>
        <v>NO TRADE</v>
      </c>
      <c r="I1915" s="1">
        <f>IF((C1916-B1916)&gt;500,1,0)</f>
        <v>0</v>
      </c>
      <c r="J1915" s="1">
        <f>STDEV(E1911:E1915)</f>
        <v>679.52718856569675</v>
      </c>
      <c r="K1915" s="1">
        <f>STDEV(E1908:E1915)</f>
        <v>735.35160443345546</v>
      </c>
      <c r="L1915" s="1">
        <f>IFERROR((E1915-D1915)/(C1915-D1915),0)</f>
        <v>0.39889196675900279</v>
      </c>
      <c r="M1915" s="1">
        <f>D1915/E1915-1</f>
        <v>-4.9065539976489436E-3</v>
      </c>
      <c r="N1915" s="1">
        <f>SUM(L1906:L1915)</f>
        <v>5.5656543445817004</v>
      </c>
      <c r="O1915" s="1">
        <f>SUM(M1906:M1915)</f>
        <v>-9.5016785735100973E-2</v>
      </c>
      <c r="P1915" s="1">
        <f>(J1915-$P$2)/($P$1-$P$2)</f>
        <v>0.18354448528275188</v>
      </c>
      <c r="Q1915" s="1">
        <f>(K1915-Q$2)/(Q$1-Q$2)</f>
        <v>0.16702594307428145</v>
      </c>
      <c r="R1915" s="1">
        <f>IFERROR((N1915-R$2)/(R$1-R$2),0)</f>
        <v>0.56912394494540242</v>
      </c>
      <c r="S1915" s="1">
        <f>IFERROR((O1915-S$2)/(S$1-S$2),0)</f>
        <v>0.69752355913353081</v>
      </c>
    </row>
    <row r="1916" spans="1:19" x14ac:dyDescent="0.25">
      <c r="A1916" s="2">
        <v>42639</v>
      </c>
      <c r="B1916" s="1">
        <v>58697</v>
      </c>
      <c r="C1916" s="1">
        <v>58697</v>
      </c>
      <c r="D1916" s="1">
        <v>57904</v>
      </c>
      <c r="E1916" s="1">
        <v>58054</v>
      </c>
      <c r="F1916" s="1">
        <f>IF((C1917-B1917)&gt;500,500,(E1917-B1917))</f>
        <v>316</v>
      </c>
      <c r="G1916" s="1">
        <f>(E1917-B1917)</f>
        <v>316</v>
      </c>
      <c r="H1916" s="1" t="str">
        <f>IF(AND(S1916&lt;0.69,P1916&gt;=0.46),"TRADE",IF(AND(S1916&lt;0.69,P1916&lt;0.11,Q1916&gt;=0.26),"TRADE",IF(AND(S1916&lt;0.69,P1916&lt;0.46,P1916&gt;=0.11,R1916&lt;0.84),"TRADE","NO TRADE")))</f>
        <v>NO TRADE</v>
      </c>
      <c r="I1916" s="1">
        <f>IF((C1917-B1917)&gt;500,1,0)</f>
        <v>0</v>
      </c>
      <c r="J1916" s="1">
        <f>STDEV(E1912:E1916)</f>
        <v>499.64187174415235</v>
      </c>
      <c r="K1916" s="1">
        <f>STDEV(E1909:E1916)</f>
        <v>651.71745630843952</v>
      </c>
      <c r="L1916" s="1">
        <f>IFERROR((E1916-D1916)/(C1916-D1916),0)</f>
        <v>0.18915510718789408</v>
      </c>
      <c r="M1916" s="1">
        <f>D1916/E1916-1</f>
        <v>-2.5838012884555894E-3</v>
      </c>
      <c r="N1916" s="1">
        <f>SUM(L1907:L1916)</f>
        <v>4.7631120347954248</v>
      </c>
      <c r="O1916" s="1">
        <f>SUM(M1907:M1916)</f>
        <v>-7.9251493383437732E-2</v>
      </c>
      <c r="P1916" s="1">
        <f>(J1916-$P$2)/($P$1-$P$2)</f>
        <v>0.12982130749483156</v>
      </c>
      <c r="Q1916" s="1">
        <f>(K1916-Q$2)/(Q$1-Q$2)</f>
        <v>0.14350100769546434</v>
      </c>
      <c r="R1916" s="1">
        <f>IFERROR((N1916-R$2)/(R$1-R$2),0)</f>
        <v>0.44367695851631278</v>
      </c>
      <c r="S1916" s="1">
        <f>IFERROR((O1916-S$2)/(S$1-S$2),0)</f>
        <v>0.76590480827468843</v>
      </c>
    </row>
    <row r="1917" spans="1:19" x14ac:dyDescent="0.25">
      <c r="A1917" s="2">
        <v>42640</v>
      </c>
      <c r="B1917" s="1">
        <v>58066</v>
      </c>
      <c r="C1917" s="1">
        <v>58490</v>
      </c>
      <c r="D1917" s="1">
        <v>57411</v>
      </c>
      <c r="E1917" s="1">
        <v>58382</v>
      </c>
      <c r="F1917" s="1">
        <f>IF((C1918-B1918)&gt;500,500,(E1918-B1918))</f>
        <v>500</v>
      </c>
      <c r="G1917" s="1">
        <f>(E1918-B1918)</f>
        <v>973</v>
      </c>
      <c r="H1917" s="1" t="str">
        <f>IF(AND(S1917&lt;0.69,P1917&gt;=0.46),"TRADE",IF(AND(S1917&lt;0.69,P1917&lt;0.11,Q1917&gt;=0.26),"TRADE",IF(AND(S1917&lt;0.69,P1917&lt;0.46,P1917&gt;=0.11,R1917&lt;0.84),"TRADE","NO TRADE")))</f>
        <v>NO TRADE</v>
      </c>
      <c r="I1917" s="1">
        <f>IF((C1918-B1918)&gt;500,1,0)</f>
        <v>1</v>
      </c>
      <c r="J1917" s="1">
        <f>STDEV(E1913:E1917)</f>
        <v>355.96095291478252</v>
      </c>
      <c r="K1917" s="1">
        <f>STDEV(E1910:E1917)</f>
        <v>660.89991407819946</v>
      </c>
      <c r="L1917" s="1">
        <f>IFERROR((E1917-D1917)/(C1917-D1917),0)</f>
        <v>0.89990732159406861</v>
      </c>
      <c r="M1917" s="1">
        <f>D1917/E1917-1</f>
        <v>-1.6631838580384417E-2</v>
      </c>
      <c r="N1917" s="1">
        <f>SUM(L1908:L1917)</f>
        <v>5.4923451461113233</v>
      </c>
      <c r="O1917" s="1">
        <f>SUM(M1908:M1917)</f>
        <v>-8.9512447959668728E-2</v>
      </c>
      <c r="P1917" s="1">
        <f>(J1917-$P$2)/($P$1-$P$2)</f>
        <v>8.6910659291901074E-2</v>
      </c>
      <c r="Q1917" s="1">
        <f>(K1917-Q$2)/(Q$1-Q$2)</f>
        <v>0.14608388479166454</v>
      </c>
      <c r="R1917" s="1">
        <f>IFERROR((N1917-R$2)/(R$1-R$2),0)</f>
        <v>0.55766483816249657</v>
      </c>
      <c r="S1917" s="1">
        <f>IFERROR((O1917-S$2)/(S$1-S$2),0)</f>
        <v>0.72139837758808412</v>
      </c>
    </row>
    <row r="1918" spans="1:19" x14ac:dyDescent="0.25">
      <c r="A1918" s="2">
        <v>42641</v>
      </c>
      <c r="B1918" s="1">
        <v>58383</v>
      </c>
      <c r="C1918" s="1">
        <v>59415</v>
      </c>
      <c r="D1918" s="1">
        <v>58353</v>
      </c>
      <c r="E1918" s="1">
        <v>59356</v>
      </c>
      <c r="F1918" s="1">
        <f>IF((C1919-B1919)&gt;500,500,(E1919-B1919))</f>
        <v>-995</v>
      </c>
      <c r="G1918" s="1">
        <f>(E1919-B1919)</f>
        <v>-995</v>
      </c>
      <c r="H1918" s="1" t="str">
        <f>IF(AND(S1918&lt;0.69,P1918&gt;=0.46),"TRADE",IF(AND(S1918&lt;0.69,P1918&lt;0.11,Q1918&gt;=0.26),"TRADE",IF(AND(S1918&lt;0.69,P1918&lt;0.46,P1918&gt;=0.11,R1918&lt;0.84),"TRADE","NO TRADE")))</f>
        <v>TRADE</v>
      </c>
      <c r="I1918" s="1">
        <f>IF((C1919-B1919)&gt;500,1,0)</f>
        <v>0</v>
      </c>
      <c r="J1918" s="1">
        <f>STDEV(E1914:E1918)</f>
        <v>508.71485136567418</v>
      </c>
      <c r="K1918" s="1">
        <f>STDEV(E1911:E1918)</f>
        <v>655.89980452156601</v>
      </c>
      <c r="L1918" s="1">
        <f>IFERROR((E1918-D1918)/(C1918-D1918),0)</f>
        <v>0.94444444444444442</v>
      </c>
      <c r="M1918" s="1">
        <f>D1918/E1918-1</f>
        <v>-1.6898038951411842E-2</v>
      </c>
      <c r="N1918" s="1">
        <f>SUM(L1909:L1918)</f>
        <v>5.8735179856174975</v>
      </c>
      <c r="O1918" s="1">
        <f>SUM(M1909:M1918)</f>
        <v>-0.10001359947877364</v>
      </c>
      <c r="P1918" s="1">
        <f>(J1918-$P$2)/($P$1-$P$2)</f>
        <v>0.13253097444200518</v>
      </c>
      <c r="Q1918" s="1">
        <f>(K1918-Q$2)/(Q$1-Q$2)</f>
        <v>0.14467743471303188</v>
      </c>
      <c r="R1918" s="1">
        <f>IFERROR((N1918-R$2)/(R$1-R$2),0)</f>
        <v>0.6172467236800373</v>
      </c>
      <c r="S1918" s="1">
        <f>IFERROR((O1918-S$2)/(S$1-S$2),0)</f>
        <v>0.67585010342485874</v>
      </c>
    </row>
    <row r="1919" spans="1:19" x14ac:dyDescent="0.25">
      <c r="A1919" s="2">
        <v>42642</v>
      </c>
      <c r="B1919" s="1">
        <v>59346</v>
      </c>
      <c r="C1919" s="1">
        <v>59621</v>
      </c>
      <c r="D1919" s="1">
        <v>58292</v>
      </c>
      <c r="E1919" s="1">
        <v>58351</v>
      </c>
      <c r="F1919" s="1">
        <f>IF((C1920-B1920)&gt;500,500,(E1920-B1920))</f>
        <v>500</v>
      </c>
      <c r="G1919" s="1">
        <f>(E1920-B1920)</f>
        <v>17</v>
      </c>
      <c r="H1919" s="1" t="str">
        <f>IF(AND(S1919&lt;0.69,P1919&gt;=0.46),"TRADE",IF(AND(S1919&lt;0.69,P1919&lt;0.11,Q1919&gt;=0.26),"TRADE",IF(AND(S1919&lt;0.69,P1919&lt;0.46,P1919&gt;=0.11,R1919&lt;0.84),"TRADE","NO TRADE")))</f>
        <v>NO TRADE</v>
      </c>
      <c r="I1919" s="1">
        <f>IF((C1920-B1920)&gt;500,1,0)</f>
        <v>1</v>
      </c>
      <c r="J1919" s="1">
        <f>STDEV(E1915:E1919)</f>
        <v>495.84927145252516</v>
      </c>
      <c r="K1919" s="1">
        <f>STDEV(E1912:E1919)</f>
        <v>513.44661706104228</v>
      </c>
      <c r="L1919" s="1">
        <f>IFERROR((E1919-D1919)/(C1919-D1919),0)</f>
        <v>4.439428141459744E-2</v>
      </c>
      <c r="M1919" s="1">
        <f>D1919/E1919-1</f>
        <v>-1.0111223458038054E-3</v>
      </c>
      <c r="N1919" s="1">
        <f>SUM(L1910:L1919)</f>
        <v>5.1237668468243509</v>
      </c>
      <c r="O1919" s="1">
        <f>SUM(M1910:M1919)</f>
        <v>-8.650193607452128E-2</v>
      </c>
      <c r="P1919" s="1">
        <f>(J1919-$P$2)/($P$1-$P$2)</f>
        <v>0.12868863839573139</v>
      </c>
      <c r="Q1919" s="1">
        <f>(K1919-Q$2)/(Q$1-Q$2)</f>
        <v>0.10460765335403502</v>
      </c>
      <c r="R1919" s="1">
        <f>IFERROR((N1919-R$2)/(R$1-R$2),0)</f>
        <v>0.50005163030430511</v>
      </c>
      <c r="S1919" s="1">
        <f>IFERROR((O1919-S$2)/(S$1-S$2),0)</f>
        <v>0.7344563379905098</v>
      </c>
    </row>
    <row r="1920" spans="1:19" x14ac:dyDescent="0.25">
      <c r="A1920" s="2">
        <v>42643</v>
      </c>
      <c r="B1920" s="1">
        <v>58350</v>
      </c>
      <c r="C1920" s="1">
        <v>58900</v>
      </c>
      <c r="D1920" s="1">
        <v>58271</v>
      </c>
      <c r="E1920" s="1">
        <v>58367</v>
      </c>
      <c r="F1920" s="1">
        <f>IF((C1921-B1921)&gt;500,500,(E1921-B1921))</f>
        <v>500</v>
      </c>
      <c r="G1920" s="1">
        <f>(E1921-B1921)</f>
        <v>1091</v>
      </c>
      <c r="H1920" s="1" t="str">
        <f>IF(AND(S1920&lt;0.69,P1920&gt;=0.46),"TRADE",IF(AND(S1920&lt;0.69,P1920&lt;0.11,Q1920&gt;=0.26),"TRADE",IF(AND(S1920&lt;0.69,P1920&lt;0.46,P1920&gt;=0.11,R1920&lt;0.84),"TRADE","NO TRADE")))</f>
        <v>NO TRADE</v>
      </c>
      <c r="I1920" s="1">
        <f>IF((C1921-B1921)&gt;500,1,0)</f>
        <v>1</v>
      </c>
      <c r="J1920" s="1">
        <f>STDEV(E1916:E1920)</f>
        <v>496.34816409451946</v>
      </c>
      <c r="K1920" s="1">
        <f>STDEV(E1913:E1920)</f>
        <v>420.08398395014842</v>
      </c>
      <c r="L1920" s="1">
        <f>IFERROR((E1920-D1920)/(C1920-D1920),0)</f>
        <v>0.15262321144674085</v>
      </c>
      <c r="M1920" s="1">
        <f>D1920/E1920-1</f>
        <v>-1.6447650213305964E-3</v>
      </c>
      <c r="N1920" s="1">
        <f>SUM(L1911:L1920)</f>
        <v>5.0198878161186249</v>
      </c>
      <c r="O1920" s="1">
        <f>SUM(M1911:M1920)</f>
        <v>-8.3136189533132843E-2</v>
      </c>
      <c r="P1920" s="1">
        <f>(J1920-$P$2)/($P$1-$P$2)</f>
        <v>0.12883763387005093</v>
      </c>
      <c r="Q1920" s="1">
        <f>(K1920-Q$2)/(Q$1-Q$2)</f>
        <v>7.8346252240139566E-2</v>
      </c>
      <c r="R1920" s="1">
        <f>IFERROR((N1920-R$2)/(R$1-R$2),0)</f>
        <v>0.48381409217540755</v>
      </c>
      <c r="S1920" s="1">
        <f>IFERROR((O1920-S$2)/(S$1-S$2),0)</f>
        <v>0.74905511279650894</v>
      </c>
    </row>
    <row r="1921" spans="1:19" x14ac:dyDescent="0.25">
      <c r="A1921" s="2">
        <v>42646</v>
      </c>
      <c r="B1921" s="1">
        <v>58370</v>
      </c>
      <c r="C1921" s="1">
        <v>59549</v>
      </c>
      <c r="D1921" s="1">
        <v>58367</v>
      </c>
      <c r="E1921" s="1">
        <v>59461</v>
      </c>
      <c r="F1921" s="1">
        <f>IF((C1922-B1922)&gt;500,500,(E1922-B1922))</f>
        <v>-122</v>
      </c>
      <c r="G1921" s="1">
        <f>(E1922-B1922)</f>
        <v>-122</v>
      </c>
      <c r="H1921" s="1" t="str">
        <f>IF(AND(S1921&lt;0.69,P1921&gt;=0.46),"TRADE",IF(AND(S1921&lt;0.69,P1921&lt;0.11,Q1921&gt;=0.26),"TRADE",IF(AND(S1921&lt;0.69,P1921&lt;0.46,P1921&gt;=0.11,R1921&lt;0.84),"TRADE","NO TRADE")))</f>
        <v>TRADE</v>
      </c>
      <c r="I1921" s="1">
        <f>IF((C1922-B1922)&gt;500,1,0)</f>
        <v>0</v>
      </c>
      <c r="J1921" s="1">
        <f>STDEV(E1917:E1921)</f>
        <v>571.94693809828198</v>
      </c>
      <c r="K1921" s="1">
        <f>STDEV(E1914:E1921)</f>
        <v>513.60789657925955</v>
      </c>
      <c r="L1921" s="1">
        <f>IFERROR((E1921-D1921)/(C1921-D1921),0)</f>
        <v>0.9255499153976311</v>
      </c>
      <c r="M1921" s="1">
        <f>D1921/E1921-1</f>
        <v>-1.8398614217722487E-2</v>
      </c>
      <c r="N1921" s="1">
        <f>SUM(L1912:L1921)</f>
        <v>5.6619982410703962</v>
      </c>
      <c r="O1921" s="1">
        <f>SUM(M1912:M1921)</f>
        <v>-9.6879180385554542E-2</v>
      </c>
      <c r="P1921" s="1">
        <f>(J1921-$P$2)/($P$1-$P$2)</f>
        <v>0.15141538756398956</v>
      </c>
      <c r="Q1921" s="1">
        <f>(K1921-Q$2)/(Q$1-Q$2)</f>
        <v>0.10465301867823629</v>
      </c>
      <c r="R1921" s="1">
        <f>IFERROR((N1921-R$2)/(R$1-R$2),0)</f>
        <v>0.58418365124121341</v>
      </c>
      <c r="S1921" s="1">
        <f>IFERROR((O1921-S$2)/(S$1-S$2),0)</f>
        <v>0.68944550579008057</v>
      </c>
    </row>
    <row r="1922" spans="1:19" x14ac:dyDescent="0.25">
      <c r="A1922" s="2">
        <v>42647</v>
      </c>
      <c r="B1922" s="1">
        <v>59461</v>
      </c>
      <c r="C1922" s="1">
        <v>59580</v>
      </c>
      <c r="D1922" s="1">
        <v>58892</v>
      </c>
      <c r="E1922" s="1">
        <v>59339</v>
      </c>
      <c r="F1922" s="1">
        <f>IF((C1923-B1923)&gt;500,500,(E1923-B1923))</f>
        <v>500</v>
      </c>
      <c r="G1922" s="1">
        <f>(E1923-B1923)</f>
        <v>914</v>
      </c>
      <c r="H1922" s="1" t="str">
        <f>IF(AND(S1922&lt;0.69,P1922&gt;=0.46),"TRADE",IF(AND(S1922&lt;0.69,P1922&lt;0.11,Q1922&gt;=0.26),"TRADE",IF(AND(S1922&lt;0.69,P1922&lt;0.46,P1922&gt;=0.11,R1922&lt;0.84),"TRADE","NO TRADE")))</f>
        <v>TRADE</v>
      </c>
      <c r="I1922" s="1">
        <f>IF((C1923-B1923)&gt;500,1,0)</f>
        <v>1</v>
      </c>
      <c r="J1922" s="1">
        <f>STDEV(E1918:E1922)</f>
        <v>564.11275468650763</v>
      </c>
      <c r="K1922" s="1">
        <f>STDEV(E1915:E1922)</f>
        <v>553.97406785619739</v>
      </c>
      <c r="L1922" s="1">
        <f>IFERROR((E1922-D1922)/(C1922-D1922),0)</f>
        <v>0.64970930232558144</v>
      </c>
      <c r="M1922" s="1">
        <f>D1922/E1922-1</f>
        <v>-7.5329884224540899E-3</v>
      </c>
      <c r="N1922" s="1">
        <f>SUM(L1913:L1922)</f>
        <v>5.6157368474252811</v>
      </c>
      <c r="O1922" s="1">
        <f>SUM(M1913:M1922)</f>
        <v>-9.7830486668615491E-2</v>
      </c>
      <c r="P1922" s="1">
        <f>(J1922-$P$2)/($P$1-$P$2)</f>
        <v>0.14907569005176036</v>
      </c>
      <c r="Q1922" s="1">
        <f>(K1922-Q$2)/(Q$1-Q$2)</f>
        <v>0.11600737084262674</v>
      </c>
      <c r="R1922" s="1">
        <f>IFERROR((N1922-R$2)/(R$1-R$2),0)</f>
        <v>0.57695244068692497</v>
      </c>
      <c r="S1922" s="1">
        <f>IFERROR((O1922-S$2)/(S$1-S$2),0)</f>
        <v>0.68531925741482125</v>
      </c>
    </row>
    <row r="1923" spans="1:19" x14ac:dyDescent="0.25">
      <c r="A1923" s="2">
        <v>42648</v>
      </c>
      <c r="B1923" s="1">
        <v>59340</v>
      </c>
      <c r="C1923" s="1">
        <v>60477</v>
      </c>
      <c r="D1923" s="1">
        <v>59340</v>
      </c>
      <c r="E1923" s="1">
        <v>60254</v>
      </c>
      <c r="F1923" s="1">
        <f>IF((C1924-B1924)&gt;500,500,(E1924-B1924))</f>
        <v>390</v>
      </c>
      <c r="G1923" s="1">
        <f>(E1924-B1924)</f>
        <v>390</v>
      </c>
      <c r="H1923" s="1" t="str">
        <f>IF(AND(S1923&lt;0.69,P1923&gt;=0.46),"TRADE",IF(AND(S1923&lt;0.69,P1923&lt;0.11,Q1923&gt;=0.26),"TRADE",IF(AND(S1923&lt;0.69,P1923&lt;0.46,P1923&gt;=0.11,R1923&lt;0.84),"TRADE","NO TRADE")))</f>
        <v>NO TRADE</v>
      </c>
      <c r="I1923" s="1">
        <f>IF((C1924-B1924)&gt;500,1,0)</f>
        <v>0</v>
      </c>
      <c r="J1923" s="1">
        <f>STDEV(E1919:E1923)</f>
        <v>806.63672120726073</v>
      </c>
      <c r="K1923" s="1">
        <f>STDEV(E1916:E1923)</f>
        <v>765.474829295983</v>
      </c>
      <c r="L1923" s="1">
        <f>IFERROR((E1923-D1923)/(C1923-D1923),0)</f>
        <v>0.80386983289357961</v>
      </c>
      <c r="M1923" s="1">
        <f>D1923/E1923-1</f>
        <v>-1.5169117402993981E-2</v>
      </c>
      <c r="N1923" s="1">
        <f>SUM(L1914:L1923)</f>
        <v>5.5645226130650576</v>
      </c>
      <c r="O1923" s="1">
        <f>SUM(M1914:M1923)</f>
        <v>-9.4710053775346137E-2</v>
      </c>
      <c r="P1923" s="1">
        <f>(J1923-$P$2)/($P$1-$P$2)</f>
        <v>0.22150604957994607</v>
      </c>
      <c r="Q1923" s="1">
        <f>(K1923-Q$2)/(Q$1-Q$2)</f>
        <v>0.1754991198110524</v>
      </c>
      <c r="R1923" s="1">
        <f>IFERROR((N1923-R$2)/(R$1-R$2),0)</f>
        <v>0.56894704173858279</v>
      </c>
      <c r="S1923" s="1">
        <f>IFERROR((O1923-S$2)/(S$1-S$2),0)</f>
        <v>0.698853995264475</v>
      </c>
    </row>
    <row r="1924" spans="1:19" x14ac:dyDescent="0.25">
      <c r="A1924" s="2">
        <v>42649</v>
      </c>
      <c r="B1924" s="1">
        <v>60254</v>
      </c>
      <c r="C1924" s="1">
        <v>60724</v>
      </c>
      <c r="D1924" s="1">
        <v>60070</v>
      </c>
      <c r="E1924" s="1">
        <v>60644</v>
      </c>
      <c r="F1924" s="1">
        <f>IF((C1925-B1925)&gt;500,500,(E1925-B1925))</f>
        <v>500</v>
      </c>
      <c r="G1924" s="1">
        <f>(E1925-B1925)</f>
        <v>464</v>
      </c>
      <c r="H1924" s="1" t="str">
        <f>IF(AND(S1924&lt;0.69,P1924&gt;=0.46),"TRADE",IF(AND(S1924&lt;0.69,P1924&lt;0.11,Q1924&gt;=0.26),"TRADE",IF(AND(S1924&lt;0.69,P1924&lt;0.46,P1924&gt;=0.11,R1924&lt;0.84),"TRADE","NO TRADE")))</f>
        <v>NO TRADE</v>
      </c>
      <c r="I1924" s="1">
        <f>IF((C1925-B1925)&gt;500,1,0)</f>
        <v>1</v>
      </c>
      <c r="J1924" s="1">
        <f>STDEV(E1920:E1924)</f>
        <v>883.818137401581</v>
      </c>
      <c r="K1924" s="1">
        <f>STDEV(E1917:E1924)</f>
        <v>874.50226659838586</v>
      </c>
      <c r="L1924" s="1">
        <f>IFERROR((E1924-D1924)/(C1924-D1924),0)</f>
        <v>0.8776758409785933</v>
      </c>
      <c r="M1924" s="1">
        <f>D1924/E1924-1</f>
        <v>-9.4650748631356363E-3</v>
      </c>
      <c r="N1924" s="1">
        <f>SUM(L1915:L1924)</f>
        <v>5.8862212244421341</v>
      </c>
      <c r="O1924" s="1">
        <f>SUM(M1915:M1924)</f>
        <v>-9.4241915091341388E-2</v>
      </c>
      <c r="P1924" s="1">
        <f>(J1924-$P$2)/($P$1-$P$2)</f>
        <v>0.24455646312895418</v>
      </c>
      <c r="Q1924" s="1">
        <f>(K1924-Q$2)/(Q$1-Q$2)</f>
        <v>0.20616677739540559</v>
      </c>
      <c r="R1924" s="1">
        <f>IFERROR((N1924-R$2)/(R$1-R$2),0)</f>
        <v>0.61923239223483795</v>
      </c>
      <c r="S1924" s="1">
        <f>IFERROR((O1924-S$2)/(S$1-S$2),0)</f>
        <v>0.7008845258293056</v>
      </c>
    </row>
    <row r="1925" spans="1:19" x14ac:dyDescent="0.25">
      <c r="A1925" s="2">
        <v>42650</v>
      </c>
      <c r="B1925" s="1">
        <v>60645</v>
      </c>
      <c r="C1925" s="1">
        <v>61275</v>
      </c>
      <c r="D1925" s="1">
        <v>60479</v>
      </c>
      <c r="E1925" s="1">
        <v>61109</v>
      </c>
      <c r="F1925" s="1">
        <f>IF((C1926-B1926)&gt;500,500,(E1926-B1926))</f>
        <v>500</v>
      </c>
      <c r="G1925" s="1">
        <f>(E1926-B1926)</f>
        <v>538</v>
      </c>
      <c r="H1925" s="1" t="str">
        <f>IF(AND(S1925&lt;0.69,P1925&gt;=0.46),"TRADE",IF(AND(S1925&lt;0.69,P1925&lt;0.11,Q1925&gt;=0.26),"TRADE",IF(AND(S1925&lt;0.69,P1925&lt;0.46,P1925&gt;=0.11,R1925&lt;0.84),"TRADE","NO TRADE")))</f>
        <v>TRADE</v>
      </c>
      <c r="I1925" s="1">
        <f>IF((C1926-B1926)&gt;500,1,0)</f>
        <v>1</v>
      </c>
      <c r="J1925" s="1">
        <f>STDEV(E1921:E1925)</f>
        <v>759.32950686773665</v>
      </c>
      <c r="K1925" s="1">
        <f>STDEV(E1918:E1925)</f>
        <v>1001.5117769081471</v>
      </c>
      <c r="L1925" s="1">
        <f>IFERROR((E1925-D1925)/(C1925-D1925),0)</f>
        <v>0.79145728643216084</v>
      </c>
      <c r="M1925" s="1">
        <f>D1925/E1925-1</f>
        <v>-1.0309447053625465E-2</v>
      </c>
      <c r="N1925" s="1">
        <f>SUM(L1916:L1925)</f>
        <v>6.2787865441152917</v>
      </c>
      <c r="O1925" s="1">
        <f>SUM(M1916:M1925)</f>
        <v>-9.9644808147317909E-2</v>
      </c>
      <c r="P1925" s="1">
        <f>(J1925-$P$2)/($P$1-$P$2)</f>
        <v>0.20737763748094859</v>
      </c>
      <c r="Q1925" s="1">
        <f>(K1925-Q$2)/(Q$1-Q$2)</f>
        <v>0.24189250174984103</v>
      </c>
      <c r="R1925" s="1">
        <f>IFERROR((N1925-R$2)/(R$1-R$2),0)</f>
        <v>0.68059505901147754</v>
      </c>
      <c r="S1925" s="1">
        <f>IFERROR((O1925-S$2)/(S$1-S$2),0)</f>
        <v>0.67744971929970887</v>
      </c>
    </row>
    <row r="1926" spans="1:19" x14ac:dyDescent="0.25">
      <c r="A1926" s="2">
        <v>42653</v>
      </c>
      <c r="B1926" s="1">
        <v>61130</v>
      </c>
      <c r="C1926" s="1">
        <v>61756</v>
      </c>
      <c r="D1926" s="1">
        <v>61130</v>
      </c>
      <c r="E1926" s="1">
        <v>61668</v>
      </c>
      <c r="F1926" s="1">
        <f>IF((C1927-B1927)&gt;500,500,(E1927-B1927))</f>
        <v>-646</v>
      </c>
      <c r="G1926" s="1">
        <f>(E1927-B1927)</f>
        <v>-646</v>
      </c>
      <c r="H1926" s="1" t="str">
        <f>IF(AND(S1926&lt;0.69,P1926&gt;=0.46),"TRADE",IF(AND(S1926&lt;0.69,P1926&lt;0.11,Q1926&gt;=0.26),"TRADE",IF(AND(S1926&lt;0.69,P1926&lt;0.46,P1926&gt;=0.11,R1926&lt;0.84),"TRADE","NO TRADE")))</f>
        <v>TRADE</v>
      </c>
      <c r="I1926" s="1">
        <f>IF((C1927-B1927)&gt;500,1,0)</f>
        <v>0</v>
      </c>
      <c r="J1926" s="1">
        <f>STDEV(E1922:E1926)</f>
        <v>881.96354799957578</v>
      </c>
      <c r="K1926" s="1">
        <f>STDEV(E1919:E1926)</f>
        <v>1226.1020043210108</v>
      </c>
      <c r="L1926" s="1">
        <f>IFERROR((E1926-D1926)/(C1926-D1926),0)</f>
        <v>0.85942492012779548</v>
      </c>
      <c r="M1926" s="1">
        <f>D1926/E1926-1</f>
        <v>-8.7241356943633663E-3</v>
      </c>
      <c r="N1926" s="1">
        <f>SUM(L1917:L1926)</f>
        <v>6.9490563570551931</v>
      </c>
      <c r="O1926" s="1">
        <f>SUM(M1917:M1926)</f>
        <v>-0.10578514255322569</v>
      </c>
      <c r="P1926" s="1">
        <f>(J1926-$P$2)/($P$1-$P$2)</f>
        <v>0.24400258559226584</v>
      </c>
      <c r="Q1926" s="1">
        <f>(K1926-Q$2)/(Q$1-Q$2)</f>
        <v>0.305066106133349</v>
      </c>
      <c r="R1926" s="1">
        <f>IFERROR((N1926-R$2)/(R$1-R$2),0)</f>
        <v>0.78536626808342347</v>
      </c>
      <c r="S1926" s="1">
        <f>IFERROR((O1926-S$2)/(S$1-S$2),0)</f>
        <v>0.65081629395913132</v>
      </c>
    </row>
    <row r="1927" spans="1:19" x14ac:dyDescent="0.25">
      <c r="A1927" s="2">
        <v>42654</v>
      </c>
      <c r="B1927" s="1">
        <v>61668</v>
      </c>
      <c r="C1927" s="1">
        <v>61668</v>
      </c>
      <c r="D1927" s="1">
        <v>60885</v>
      </c>
      <c r="E1927" s="1">
        <v>61022</v>
      </c>
      <c r="F1927" s="1">
        <f>IF((C1928-B1928)&gt;500,500,(E1928-B1928))</f>
        <v>99</v>
      </c>
      <c r="G1927" s="1">
        <f>(E1928-B1928)</f>
        <v>99</v>
      </c>
      <c r="H1927" s="1" t="str">
        <f>IF(AND(S1927&lt;0.69,P1927&gt;=0.46),"TRADE",IF(AND(S1927&lt;0.69,P1927&lt;0.11,Q1927&gt;=0.26),"TRADE",IF(AND(S1927&lt;0.69,P1927&lt;0.46,P1927&gt;=0.11,R1927&lt;0.84),"TRADE","NO TRADE")))</f>
        <v>NO TRADE</v>
      </c>
      <c r="I1927" s="1">
        <f>IF((C1928-B1928)&gt;500,1,0)</f>
        <v>0</v>
      </c>
      <c r="J1927" s="1">
        <f>STDEV(E1923:E1927)</f>
        <v>529.97150866815468</v>
      </c>
      <c r="K1927" s="1">
        <f>STDEV(E1920:E1927)</f>
        <v>1101.6649737037637</v>
      </c>
      <c r="L1927" s="1">
        <f>IFERROR((E1927-D1927)/(C1927-D1927),0)</f>
        <v>0.17496807151979565</v>
      </c>
      <c r="M1927" s="1">
        <f>D1927/E1927-1</f>
        <v>-2.2450919340565312E-3</v>
      </c>
      <c r="N1927" s="1">
        <f>SUM(L1918:L1927)</f>
        <v>6.2241171069809216</v>
      </c>
      <c r="O1927" s="1">
        <f>SUM(M1918:M1927)</f>
        <v>-9.13983959068978E-2</v>
      </c>
      <c r="P1927" s="1">
        <f>(J1927-$P$2)/($P$1-$P$2)</f>
        <v>0.13887932571166969</v>
      </c>
      <c r="Q1927" s="1">
        <f>(K1927-Q$2)/(Q$1-Q$2)</f>
        <v>0.27006397877710686</v>
      </c>
      <c r="R1927" s="1">
        <f>IFERROR((N1927-R$2)/(R$1-R$2),0)</f>
        <v>0.672049570437663</v>
      </c>
      <c r="S1927" s="1">
        <f>IFERROR((O1927-S$2)/(S$1-S$2),0)</f>
        <v>0.7132181628752805</v>
      </c>
    </row>
    <row r="1928" spans="1:19" x14ac:dyDescent="0.25">
      <c r="A1928" s="2">
        <v>42656</v>
      </c>
      <c r="B1928" s="1">
        <v>61020</v>
      </c>
      <c r="C1928" s="1">
        <v>61329</v>
      </c>
      <c r="D1928" s="1">
        <v>60243</v>
      </c>
      <c r="E1928" s="1">
        <v>61119</v>
      </c>
      <c r="F1928" s="1">
        <f>IF((C1929-B1929)&gt;500,500,(E1929-B1929))</f>
        <v>500</v>
      </c>
      <c r="G1928" s="1">
        <f>(E1929-B1929)</f>
        <v>647</v>
      </c>
      <c r="H1928" s="1" t="str">
        <f>IF(AND(S1928&lt;0.69,P1928&gt;=0.46),"TRADE",IF(AND(S1928&lt;0.69,P1928&lt;0.11,Q1928&gt;=0.26),"TRADE",IF(AND(S1928&lt;0.69,P1928&lt;0.46,P1928&gt;=0.11,R1928&lt;0.84),"TRADE","NO TRADE")))</f>
        <v>NO TRADE</v>
      </c>
      <c r="I1928" s="1">
        <f>IF((C1929-B1929)&gt;500,1,0)</f>
        <v>1</v>
      </c>
      <c r="J1928" s="1">
        <f>STDEV(E1924:E1928)</f>
        <v>366.16840387996336</v>
      </c>
      <c r="K1928" s="1">
        <f>STDEV(E1921:E1928)</f>
        <v>832.55304421314293</v>
      </c>
      <c r="L1928" s="1">
        <f>IFERROR((E1928-D1928)/(C1928-D1928),0)</f>
        <v>0.8066298342541437</v>
      </c>
      <c r="M1928" s="1">
        <f>D1928/E1928-1</f>
        <v>-1.4332695233888026E-2</v>
      </c>
      <c r="N1928" s="1">
        <f>SUM(L1919:L1928)</f>
        <v>6.086302496790621</v>
      </c>
      <c r="O1928" s="1">
        <f>SUM(M1919:M1928)</f>
        <v>-8.8833052189373984E-2</v>
      </c>
      <c r="P1928" s="1">
        <f>(J1928-$P$2)/($P$1-$P$2)</f>
        <v>8.9959138804589181E-2</v>
      </c>
      <c r="Q1928" s="1">
        <f>(K1928-Q$2)/(Q$1-Q$2)</f>
        <v>0.19436713851668672</v>
      </c>
      <c r="R1928" s="1">
        <f>IFERROR((N1928-R$2)/(R$1-R$2),0)</f>
        <v>0.65050749430852162</v>
      </c>
      <c r="S1928" s="1">
        <f>IFERROR((O1928-S$2)/(S$1-S$2),0)</f>
        <v>0.72434522629838238</v>
      </c>
    </row>
    <row r="1929" spans="1:19" x14ac:dyDescent="0.25">
      <c r="A1929" s="2">
        <v>42657</v>
      </c>
      <c r="B1929" s="1">
        <v>61120</v>
      </c>
      <c r="C1929" s="1">
        <v>62039</v>
      </c>
      <c r="D1929" s="1">
        <v>61120</v>
      </c>
      <c r="E1929" s="1">
        <v>61767</v>
      </c>
      <c r="F1929" s="1">
        <f>IF((C1930-B1930)&gt;500,500,(E1930-B1930))</f>
        <v>500</v>
      </c>
      <c r="G1929" s="1">
        <f>(E1930-B1930)</f>
        <v>928</v>
      </c>
      <c r="H1929" s="1" t="str">
        <f>IF(AND(S1929&lt;0.69,P1929&gt;=0.46),"TRADE",IF(AND(S1929&lt;0.69,P1929&lt;0.11,Q1929&gt;=0.26),"TRADE",IF(AND(S1929&lt;0.69,P1929&lt;0.46,P1929&gt;=0.11,R1929&lt;0.84),"TRADE","NO TRADE")))</f>
        <v>NO TRADE</v>
      </c>
      <c r="I1929" s="1">
        <f>IF((C1930-B1930)&gt;500,1,0)</f>
        <v>1</v>
      </c>
      <c r="J1929" s="1">
        <f>STDEV(E1925:E1929)</f>
        <v>351.13886142094839</v>
      </c>
      <c r="K1929" s="1">
        <f>STDEV(E1922:E1929)</f>
        <v>789.02756605837294</v>
      </c>
      <c r="L1929" s="1">
        <f>IFERROR((E1929-D1929)/(C1929-D1929),0)</f>
        <v>0.70402611534276383</v>
      </c>
      <c r="M1929" s="1">
        <f>D1929/E1929-1</f>
        <v>-1.0474849029416977E-2</v>
      </c>
      <c r="N1929" s="1">
        <f>SUM(L1920:L1929)</f>
        <v>6.7459343307187858</v>
      </c>
      <c r="O1929" s="1">
        <f>SUM(M1920:M1929)</f>
        <v>-9.8296778872987156E-2</v>
      </c>
      <c r="P1929" s="1">
        <f>(J1929-$P$2)/($P$1-$P$2)</f>
        <v>8.5470530196262495E-2</v>
      </c>
      <c r="Q1929" s="1">
        <f>(K1929-Q$2)/(Q$1-Q$2)</f>
        <v>0.18212412434270953</v>
      </c>
      <c r="R1929" s="1">
        <f>IFERROR((N1929-R$2)/(R$1-R$2),0)</f>
        <v>0.75361585969927447</v>
      </c>
      <c r="S1929" s="1">
        <f>IFERROR((O1929-S$2)/(S$1-S$2),0)</f>
        <v>0.68329673587265938</v>
      </c>
    </row>
    <row r="1930" spans="1:19" x14ac:dyDescent="0.25">
      <c r="A1930" s="2">
        <v>42660</v>
      </c>
      <c r="B1930" s="1">
        <v>61768</v>
      </c>
      <c r="C1930" s="1">
        <v>62696</v>
      </c>
      <c r="D1930" s="1">
        <v>61719</v>
      </c>
      <c r="E1930" s="1">
        <v>62696</v>
      </c>
      <c r="F1930" s="1">
        <f>IF((C1931-B1931)&gt;500,500,(E1931-B1931))</f>
        <v>500</v>
      </c>
      <c r="G1930" s="1">
        <f>(E1931-B1931)</f>
        <v>1081</v>
      </c>
      <c r="H1930" s="1" t="str">
        <f>IF(AND(S1930&lt;0.69,P1930&gt;=0.46),"TRADE",IF(AND(S1930&lt;0.69,P1930&lt;0.11,Q1930&gt;=0.26),"TRADE",IF(AND(S1930&lt;0.69,P1930&lt;0.46,P1930&gt;=0.11,R1930&lt;0.84),"TRADE","NO TRADE")))</f>
        <v>NO TRADE</v>
      </c>
      <c r="I1930" s="1">
        <f>IF((C1931-B1931)&gt;500,1,0)</f>
        <v>1</v>
      </c>
      <c r="J1930" s="1">
        <f>STDEV(E1926:E1930)</f>
        <v>667.90291210624321</v>
      </c>
      <c r="K1930" s="1">
        <f>STDEV(E1923:E1930)</f>
        <v>753.22894214555663</v>
      </c>
      <c r="L1930" s="1">
        <f>IFERROR((E1930-D1930)/(C1930-D1930),0)</f>
        <v>1</v>
      </c>
      <c r="M1930" s="1">
        <f>D1930/E1930-1</f>
        <v>-1.558313130024247E-2</v>
      </c>
      <c r="N1930" s="1">
        <f>SUM(L1921:L1930)</f>
        <v>7.5933111192720464</v>
      </c>
      <c r="O1930" s="1">
        <f>SUM(M1921:M1930)</f>
        <v>-0.11223514515189903</v>
      </c>
      <c r="P1930" s="1">
        <f>(J1930-$P$2)/($P$1-$P$2)</f>
        <v>0.18007286746579193</v>
      </c>
      <c r="Q1930" s="1">
        <f>(K1930-Q$2)/(Q$1-Q$2)</f>
        <v>0.17205454949702897</v>
      </c>
      <c r="R1930" s="1">
        <f>IFERROR((N1930-R$2)/(R$1-R$2),0)</f>
        <v>0.88607101277684286</v>
      </c>
      <c r="S1930" s="1">
        <f>IFERROR((O1930-S$2)/(S$1-S$2),0)</f>
        <v>0.62283969670849648</v>
      </c>
    </row>
    <row r="1931" spans="1:19" x14ac:dyDescent="0.25">
      <c r="A1931" s="2">
        <v>42661</v>
      </c>
      <c r="B1931" s="1">
        <v>62701</v>
      </c>
      <c r="C1931" s="1">
        <v>63937</v>
      </c>
      <c r="D1931" s="1">
        <v>62701</v>
      </c>
      <c r="E1931" s="1">
        <v>63782</v>
      </c>
      <c r="F1931" s="1">
        <f>IF((C1932-B1932)&gt;500,500,(E1932-B1932))</f>
        <v>-278</v>
      </c>
      <c r="G1931" s="1">
        <f>(E1932-B1932)</f>
        <v>-278</v>
      </c>
      <c r="H1931" s="1" t="str">
        <f>IF(AND(S1931&lt;0.69,P1931&gt;=0.46),"TRADE",IF(AND(S1931&lt;0.69,P1931&lt;0.11,Q1931&gt;=0.26),"TRADE",IF(AND(S1931&lt;0.69,P1931&lt;0.46,P1931&gt;=0.11,R1931&lt;0.84),"TRADE","NO TRADE")))</f>
        <v>NO TRADE</v>
      </c>
      <c r="I1931" s="1">
        <f>IF((C1932-B1932)&gt;500,1,0)</f>
        <v>0</v>
      </c>
      <c r="J1931" s="1">
        <f>STDEV(E1927:E1931)</f>
        <v>1163.7305100408771</v>
      </c>
      <c r="K1931" s="1">
        <f>STDEV(E1924:E1931)</f>
        <v>1041.1915478362828</v>
      </c>
      <c r="L1931" s="1">
        <f>IFERROR((E1931-D1931)/(C1931-D1931),0)</f>
        <v>0.87459546925566345</v>
      </c>
      <c r="M1931" s="1">
        <f>D1931/E1931-1</f>
        <v>-1.6948355335361098E-2</v>
      </c>
      <c r="N1931" s="1">
        <f>SUM(L1922:L1931)</f>
        <v>7.5423566731300777</v>
      </c>
      <c r="O1931" s="1">
        <f>SUM(M1922:M1931)</f>
        <v>-0.11078488626953764</v>
      </c>
      <c r="P1931" s="1">
        <f>(J1931-$P$2)/($P$1-$P$2)</f>
        <v>0.32815295908564068</v>
      </c>
      <c r="Q1931" s="1">
        <f>(K1931-Q$2)/(Q$1-Q$2)</f>
        <v>0.25305378057981515</v>
      </c>
      <c r="R1931" s="1">
        <f>IFERROR((N1931-R$2)/(R$1-R$2),0)</f>
        <v>0.87810622184217468</v>
      </c>
      <c r="S1931" s="1">
        <f>IFERROR((O1931-S$2)/(S$1-S$2),0)</f>
        <v>0.62913012962542669</v>
      </c>
    </row>
    <row r="1932" spans="1:19" x14ac:dyDescent="0.25">
      <c r="A1932" s="2">
        <v>42662</v>
      </c>
      <c r="B1932" s="1">
        <v>63784</v>
      </c>
      <c r="C1932" s="1">
        <v>64089</v>
      </c>
      <c r="D1932" s="1">
        <v>63309</v>
      </c>
      <c r="E1932" s="1">
        <v>63506</v>
      </c>
      <c r="F1932" s="1">
        <f>IF((C1933-B1933)&gt;500,500,(E1933-B1933))</f>
        <v>343</v>
      </c>
      <c r="G1932" s="1">
        <f>(E1933-B1933)</f>
        <v>343</v>
      </c>
      <c r="H1932" s="1" t="str">
        <f>IF(AND(S1932&lt;0.69,P1932&gt;=0.46),"TRADE",IF(AND(S1932&lt;0.69,P1932&lt;0.11,Q1932&gt;=0.26),"TRADE",IF(AND(S1932&lt;0.69,P1932&lt;0.46,P1932&gt;=0.11,R1932&lt;0.84),"TRADE","NO TRADE")))</f>
        <v>TRADE</v>
      </c>
      <c r="I1932" s="1">
        <f>IF((C1933-B1933)&gt;500,1,0)</f>
        <v>0</v>
      </c>
      <c r="J1932" s="1">
        <f>STDEV(E1928:E1932)</f>
        <v>1130.381130415755</v>
      </c>
      <c r="K1932" s="1">
        <f>STDEV(E1925:E1932)</f>
        <v>1106.0269872062668</v>
      </c>
      <c r="L1932" s="1">
        <f>IFERROR((E1932-D1932)/(C1932-D1932),0)</f>
        <v>0.25256410256410255</v>
      </c>
      <c r="M1932" s="1">
        <f>D1932/E1932-1</f>
        <v>-3.1020690958334374E-3</v>
      </c>
      <c r="N1932" s="1">
        <f>SUM(L1923:L1932)</f>
        <v>7.1452114733685992</v>
      </c>
      <c r="O1932" s="1">
        <f>SUM(M1923:M1932)</f>
        <v>-0.10635396694291699</v>
      </c>
      <c r="P1932" s="1">
        <f>(J1932-$P$2)/($P$1-$P$2)</f>
        <v>0.31819308752761533</v>
      </c>
      <c r="Q1932" s="1">
        <f>(K1932-Q$2)/(Q$1-Q$2)</f>
        <v>0.27129094273941712</v>
      </c>
      <c r="R1932" s="1">
        <f>IFERROR((N1932-R$2)/(R$1-R$2),0)</f>
        <v>0.81602766488967715</v>
      </c>
      <c r="S1932" s="1">
        <f>IFERROR((O1932-S$2)/(S$1-S$2),0)</f>
        <v>0.64834904365755697</v>
      </c>
    </row>
    <row r="1933" spans="1:19" x14ac:dyDescent="0.25">
      <c r="A1933" s="2">
        <v>42663</v>
      </c>
      <c r="B1933" s="1">
        <v>63495</v>
      </c>
      <c r="C1933" s="1">
        <v>63927</v>
      </c>
      <c r="D1933" s="1">
        <v>62729</v>
      </c>
      <c r="E1933" s="1">
        <v>63838</v>
      </c>
      <c r="F1933" s="1">
        <f>IF((C1934-B1934)&gt;500,500,(E1934-B1934))</f>
        <v>500</v>
      </c>
      <c r="G1933" s="1">
        <f>(E1934-B1934)</f>
        <v>270</v>
      </c>
      <c r="H1933" s="1" t="str">
        <f>IF(AND(S1933&lt;0.69,P1933&gt;=0.46),"TRADE",IF(AND(S1933&lt;0.69,P1933&lt;0.11,Q1933&gt;=0.26),"TRADE",IF(AND(S1933&lt;0.69,P1933&lt;0.46,P1933&gt;=0.11,R1933&lt;0.84),"TRADE","NO TRADE")))</f>
        <v>TRADE</v>
      </c>
      <c r="I1933" s="1">
        <f>IF((C1934-B1934)&gt;500,1,0)</f>
        <v>1</v>
      </c>
      <c r="J1933" s="1">
        <f>STDEV(E1929:E1933)</f>
        <v>882.20247109152899</v>
      </c>
      <c r="K1933" s="1">
        <f>STDEV(E1926:E1933)</f>
        <v>1180.8034492303475</v>
      </c>
      <c r="L1933" s="1">
        <f>IFERROR((E1933-D1933)/(C1933-D1933),0)</f>
        <v>0.92570951585976624</v>
      </c>
      <c r="M1933" s="1">
        <f>D1933/E1933-1</f>
        <v>-1.7372098123374813E-2</v>
      </c>
      <c r="N1933" s="1">
        <f>SUM(L1924:L1933)</f>
        <v>7.2670511563347846</v>
      </c>
      <c r="O1933" s="1">
        <f>SUM(M1924:M1933)</f>
        <v>-0.10855694766329782</v>
      </c>
      <c r="P1933" s="1">
        <f>(J1933-$P$2)/($P$1-$P$2)</f>
        <v>0.24407394054203851</v>
      </c>
      <c r="Q1933" s="1">
        <f>(K1933-Q$2)/(Q$1-Q$2)</f>
        <v>0.29232435404819929</v>
      </c>
      <c r="R1933" s="1">
        <f>IFERROR((N1933-R$2)/(R$1-R$2),0)</f>
        <v>0.83507266833585558</v>
      </c>
      <c r="S1933" s="1">
        <f>IFERROR((O1933-S$2)/(S$1-S$2),0)</f>
        <v>0.63879371349727387</v>
      </c>
    </row>
    <row r="1934" spans="1:19" x14ac:dyDescent="0.25">
      <c r="A1934" s="2">
        <v>42664</v>
      </c>
      <c r="B1934" s="1">
        <v>63838</v>
      </c>
      <c r="C1934" s="1">
        <v>64372</v>
      </c>
      <c r="D1934" s="1">
        <v>63379</v>
      </c>
      <c r="E1934" s="1">
        <v>64108</v>
      </c>
      <c r="F1934" s="1">
        <f>IF((C1935-B1935)&gt;500,500,(E1935-B1935))</f>
        <v>500</v>
      </c>
      <c r="G1934" s="1">
        <f>(E1935-B1935)</f>
        <v>-81</v>
      </c>
      <c r="H1934" s="1" t="str">
        <f>IF(AND(S1934&lt;0.69,P1934&gt;=0.46),"TRADE",IF(AND(S1934&lt;0.69,P1934&lt;0.11,Q1934&gt;=0.26),"TRADE",IF(AND(S1934&lt;0.69,P1934&lt;0.46,P1934&gt;=0.11,R1934&lt;0.84),"TRADE","NO TRADE")))</f>
        <v>TRADE</v>
      </c>
      <c r="I1934" s="1">
        <f>IF((C1935-B1935)&gt;500,1,0)</f>
        <v>1</v>
      </c>
      <c r="J1934" s="1">
        <f>STDEV(E1930:E1934)</f>
        <v>541.50346259280741</v>
      </c>
      <c r="K1934" s="1">
        <f>STDEV(E1927:E1934)</f>
        <v>1269.2257201031771</v>
      </c>
      <c r="L1934" s="1">
        <f>IFERROR((E1934-D1934)/(C1934-D1934),0)</f>
        <v>0.73413897280966767</v>
      </c>
      <c r="M1934" s="1">
        <f>D1934/E1934-1</f>
        <v>-1.1371435702252408E-2</v>
      </c>
      <c r="N1934" s="1">
        <f>SUM(L1925:L1934)</f>
        <v>7.1235142881658593</v>
      </c>
      <c r="O1934" s="1">
        <f>SUM(M1925:M1934)</f>
        <v>-0.11046330850241459</v>
      </c>
      <c r="P1934" s="1">
        <f>(J1934-$P$2)/($P$1-$P$2)</f>
        <v>0.14232337118399047</v>
      </c>
      <c r="Q1934" s="1">
        <f>(K1934-Q$2)/(Q$1-Q$2)</f>
        <v>0.31719611103940121</v>
      </c>
      <c r="R1934" s="1">
        <f>IFERROR((N1934-R$2)/(R$1-R$2),0)</f>
        <v>0.81263613466817086</v>
      </c>
      <c r="S1934" s="1">
        <f>IFERROR((O1934-S$2)/(S$1-S$2),0)</f>
        <v>0.630524958780598</v>
      </c>
    </row>
    <row r="1935" spans="1:19" x14ac:dyDescent="0.25">
      <c r="A1935" s="2">
        <v>42667</v>
      </c>
      <c r="B1935" s="1">
        <v>64141</v>
      </c>
      <c r="C1935" s="1">
        <v>64691</v>
      </c>
      <c r="D1935" s="1">
        <v>63914</v>
      </c>
      <c r="E1935" s="1">
        <v>64060</v>
      </c>
      <c r="F1935" s="1">
        <f>IF((C1936-B1936)&gt;500,500,(E1936-B1936))</f>
        <v>-193</v>
      </c>
      <c r="G1935" s="1">
        <f>(E1936-B1936)</f>
        <v>-193</v>
      </c>
      <c r="H1935" s="1" t="str">
        <f>IF(AND(S1935&lt;0.69,P1935&gt;=0.46),"TRADE",IF(AND(S1935&lt;0.69,P1935&lt;0.11,Q1935&gt;=0.26),"TRADE",IF(AND(S1935&lt;0.69,P1935&lt;0.46,P1935&gt;=0.11,R1935&lt;0.84),"TRADE","NO TRADE")))</f>
        <v>TRADE</v>
      </c>
      <c r="I1935" s="1">
        <f>IF((C1936-B1936)&gt;500,1,0)</f>
        <v>0</v>
      </c>
      <c r="J1935" s="1">
        <f>STDEV(E1931:E1935)</f>
        <v>241.54751085449007</v>
      </c>
      <c r="K1935" s="1">
        <f>STDEV(E1928:E1935)</f>
        <v>1132.3813088228844</v>
      </c>
      <c r="L1935" s="1">
        <f>IFERROR((E1935-D1935)/(C1935-D1935),0)</f>
        <v>0.18790218790218791</v>
      </c>
      <c r="M1935" s="1">
        <f>D1935/E1935-1</f>
        <v>-2.2791133312519696E-3</v>
      </c>
      <c r="N1935" s="1">
        <f>SUM(L1926:L1935)</f>
        <v>6.5199591896358866</v>
      </c>
      <c r="O1935" s="1">
        <f>SUM(M1926:M1935)</f>
        <v>-0.1024329747800411</v>
      </c>
      <c r="P1935" s="1">
        <f>(J1935-$P$2)/($P$1-$P$2)</f>
        <v>5.2740812648826713E-2</v>
      </c>
      <c r="Q1935" s="1">
        <f>(K1935-Q$2)/(Q$1-Q$2)</f>
        <v>0.27870398785176459</v>
      </c>
      <c r="R1935" s="1">
        <f>IFERROR((N1935-R$2)/(R$1-R$2),0)</f>
        <v>0.71829323544500001</v>
      </c>
      <c r="S1935" s="1">
        <f>IFERROR((O1935-S$2)/(S$1-S$2),0)</f>
        <v>0.66535617146650339</v>
      </c>
    </row>
    <row r="1936" spans="1:19" x14ac:dyDescent="0.25">
      <c r="A1936" s="2">
        <v>42668</v>
      </c>
      <c r="B1936" s="1">
        <v>64059</v>
      </c>
      <c r="C1936" s="1">
        <v>64266</v>
      </c>
      <c r="D1936" s="1">
        <v>63248</v>
      </c>
      <c r="E1936" s="1">
        <v>63866</v>
      </c>
      <c r="F1936" s="1">
        <f>IF((C1937-B1937)&gt;500,500,(E1937-B1937))</f>
        <v>-34</v>
      </c>
      <c r="G1936" s="1">
        <f>(E1937-B1937)</f>
        <v>-34</v>
      </c>
      <c r="H1936" s="1" t="str">
        <f>IF(AND(S1936&lt;0.69,P1936&gt;=0.46),"TRADE",IF(AND(S1936&lt;0.69,P1936&lt;0.11,Q1936&gt;=0.26),"TRADE",IF(AND(S1936&lt;0.69,P1936&lt;0.46,P1936&gt;=0.11,R1936&lt;0.84),"TRADE","NO TRADE")))</f>
        <v>NO TRADE</v>
      </c>
      <c r="I1936" s="1">
        <f>IF((C1937-B1937)&gt;500,1,0)</f>
        <v>0</v>
      </c>
      <c r="J1936" s="1">
        <f>STDEV(E1932:E1936)</f>
        <v>237.76206593988033</v>
      </c>
      <c r="K1936" s="1">
        <f>STDEV(E1929:E1936)</f>
        <v>814.42029119753988</v>
      </c>
      <c r="L1936" s="1">
        <f>IFERROR((E1936-D1936)/(C1936-D1936),0)</f>
        <v>0.60707269155206289</v>
      </c>
      <c r="M1936" s="1">
        <f>D1936/E1936-1</f>
        <v>-9.676510193217025E-3</v>
      </c>
      <c r="N1936" s="1">
        <f>SUM(L1927:L1936)</f>
        <v>6.2676069610601548</v>
      </c>
      <c r="O1936" s="1">
        <f>SUM(M1927:M1936)</f>
        <v>-0.10338534927889476</v>
      </c>
      <c r="P1936" s="1">
        <f>(J1936-$P$2)/($P$1-$P$2)</f>
        <v>5.1610280520094344E-2</v>
      </c>
      <c r="Q1936" s="1">
        <f>(K1936-Q$2)/(Q$1-Q$2)</f>
        <v>0.18926668789340217</v>
      </c>
      <c r="R1936" s="1">
        <f>IFERROR((N1936-R$2)/(R$1-R$2),0)</f>
        <v>0.67884755612384273</v>
      </c>
      <c r="S1936" s="1">
        <f>IFERROR((O1936-S$2)/(S$1-S$2),0)</f>
        <v>0.66122528975310935</v>
      </c>
    </row>
    <row r="1937" spans="1:19" x14ac:dyDescent="0.25">
      <c r="A1937" s="2">
        <v>42669</v>
      </c>
      <c r="B1937" s="1">
        <v>63860</v>
      </c>
      <c r="C1937" s="1">
        <v>63924</v>
      </c>
      <c r="D1937" s="1">
        <v>63084</v>
      </c>
      <c r="E1937" s="1">
        <v>63826</v>
      </c>
      <c r="F1937" s="1">
        <f>IF((C1938-B1938)&gt;500,500,(E1938-B1938))</f>
        <v>500</v>
      </c>
      <c r="G1937" s="1">
        <f>(E1938-B1938)</f>
        <v>423</v>
      </c>
      <c r="H1937" s="1" t="str">
        <f>IF(AND(S1937&lt;0.69,P1937&gt;=0.46),"TRADE",IF(AND(S1937&lt;0.69,P1937&lt;0.11,Q1937&gt;=0.26),"TRADE",IF(AND(S1937&lt;0.69,P1937&lt;0.46,P1937&gt;=0.11,R1937&lt;0.84),"TRADE","NO TRADE")))</f>
        <v>NO TRADE</v>
      </c>
      <c r="I1937" s="1">
        <f>IF((C1938-B1938)&gt;500,1,0)</f>
        <v>1</v>
      </c>
      <c r="J1937" s="1">
        <f>STDEV(E1933:E1937)</f>
        <v>133.69667161152518</v>
      </c>
      <c r="K1937" s="1">
        <f>STDEV(E1930:E1937)</f>
        <v>448.81996072240048</v>
      </c>
      <c r="L1937" s="1">
        <f>IFERROR((E1937-D1937)/(C1937-D1937),0)</f>
        <v>0.8833333333333333</v>
      </c>
      <c r="M1937" s="1">
        <f>D1937/E1937-1</f>
        <v>-1.162535643781526E-2</v>
      </c>
      <c r="N1937" s="1">
        <f>SUM(L1928:L1937)</f>
        <v>6.9759722228736916</v>
      </c>
      <c r="O1937" s="1">
        <f>SUM(M1928:M1937)</f>
        <v>-0.11276561378265348</v>
      </c>
      <c r="P1937" s="1">
        <f>(J1937-$P$2)/($P$1-$P$2)</f>
        <v>2.0530902948557757E-2</v>
      </c>
      <c r="Q1937" s="1">
        <f>(K1937-Q$2)/(Q$1-Q$2)</f>
        <v>8.6429218489809737E-2</v>
      </c>
      <c r="R1937" s="1">
        <f>IFERROR((N1937-R$2)/(R$1-R$2),0)</f>
        <v>0.78957354066318264</v>
      </c>
      <c r="S1937" s="1">
        <f>IFERROR((O1937-S$2)/(S$1-S$2),0)</f>
        <v>0.62053881279261003</v>
      </c>
    </row>
    <row r="1938" spans="1:19" x14ac:dyDescent="0.25">
      <c r="A1938" s="2">
        <v>42670</v>
      </c>
      <c r="B1938" s="1">
        <v>63827</v>
      </c>
      <c r="C1938" s="1">
        <v>64609</v>
      </c>
      <c r="D1938" s="1">
        <v>63827</v>
      </c>
      <c r="E1938" s="1">
        <v>64250</v>
      </c>
      <c r="F1938" s="1">
        <f>IF((C1939-B1939)&gt;500,500,(E1939-B1939))</f>
        <v>57</v>
      </c>
      <c r="G1938" s="1">
        <f>(E1939-B1939)</f>
        <v>57</v>
      </c>
      <c r="H1938" s="1" t="str">
        <f>IF(AND(S1938&lt;0.69,P1938&gt;=0.46),"TRADE",IF(AND(S1938&lt;0.69,P1938&lt;0.11,Q1938&gt;=0.26),"TRADE",IF(AND(S1938&lt;0.69,P1938&lt;0.46,P1938&gt;=0.11,R1938&lt;0.84),"TRADE","NO TRADE")))</f>
        <v>NO TRADE</v>
      </c>
      <c r="I1938" s="1">
        <f>IF((C1939-B1939)&gt;500,1,0)</f>
        <v>0</v>
      </c>
      <c r="J1938" s="1">
        <f>STDEV(E1934:E1938)</f>
        <v>175.76689108020315</v>
      </c>
      <c r="K1938" s="1">
        <f>STDEV(E1931:E1938)</f>
        <v>230.16702010248372</v>
      </c>
      <c r="L1938" s="1">
        <f>IFERROR((E1938-D1938)/(C1938-D1938),0)</f>
        <v>0.54092071611253201</v>
      </c>
      <c r="M1938" s="1">
        <f>D1938/E1938-1</f>
        <v>-6.5836575875486414E-3</v>
      </c>
      <c r="N1938" s="1">
        <f>SUM(L1929:L1938)</f>
        <v>6.7102631047320811</v>
      </c>
      <c r="O1938" s="1">
        <f>SUM(M1929:M1938)</f>
        <v>-0.1050165761363141</v>
      </c>
      <c r="P1938" s="1">
        <f>(J1938-$P$2)/($P$1-$P$2)</f>
        <v>3.3095274071381513E-2</v>
      </c>
      <c r="Q1938" s="1">
        <f>(K1938-Q$2)/(Q$1-Q$2)</f>
        <v>2.4925677008368941E-2</v>
      </c>
      <c r="R1938" s="1">
        <f>IFERROR((N1938-R$2)/(R$1-R$2),0)</f>
        <v>0.74804001933834086</v>
      </c>
      <c r="S1938" s="1">
        <f>IFERROR((O1938-S$2)/(S$1-S$2),0)</f>
        <v>0.65414991635344188</v>
      </c>
    </row>
    <row r="1939" spans="1:19" x14ac:dyDescent="0.25">
      <c r="A1939" s="2">
        <v>42671</v>
      </c>
      <c r="B1939" s="1">
        <v>64251</v>
      </c>
      <c r="C1939" s="1">
        <v>64728</v>
      </c>
      <c r="D1939" s="1">
        <v>63778</v>
      </c>
      <c r="E1939" s="1">
        <v>64308</v>
      </c>
      <c r="F1939" s="1">
        <f>IF((C1940-B1940)&gt;500,500,(E1940-B1940))</f>
        <v>500</v>
      </c>
      <c r="G1939" s="1">
        <f>(E1940-B1940)</f>
        <v>613</v>
      </c>
      <c r="H1939" s="1" t="str">
        <f>IF(AND(S1939&lt;0.69,P1939&gt;=0.46),"TRADE",IF(AND(S1939&lt;0.69,P1939&lt;0.11,Q1939&gt;=0.26),"TRADE",IF(AND(S1939&lt;0.69,P1939&lt;0.46,P1939&gt;=0.11,R1939&lt;0.84),"TRADE","NO TRADE")))</f>
        <v>NO TRADE</v>
      </c>
      <c r="I1939" s="1">
        <f>IF((C1940-B1940)&gt;500,1,0)</f>
        <v>1</v>
      </c>
      <c r="J1939" s="1">
        <f>STDEV(E1935:E1939)</f>
        <v>217.93118179829153</v>
      </c>
      <c r="K1939" s="1">
        <f>STDEV(E1932:E1939)</f>
        <v>262.96645630737231</v>
      </c>
      <c r="L1939" s="1">
        <f>IFERROR((E1939-D1939)/(C1939-D1939),0)</f>
        <v>0.55789473684210522</v>
      </c>
      <c r="M1939" s="1">
        <f>D1939/E1939-1</f>
        <v>-8.2415873608260304E-3</v>
      </c>
      <c r="N1939" s="1">
        <f>SUM(L1930:L1939)</f>
        <v>6.5641317262314214</v>
      </c>
      <c r="O1939" s="1">
        <f>SUM(M1930:M1939)</f>
        <v>-0.10278331446772315</v>
      </c>
      <c r="P1939" s="1">
        <f>(J1939-$P$2)/($P$1-$P$2)</f>
        <v>4.5687739796622537E-2</v>
      </c>
      <c r="Q1939" s="1">
        <f>(K1939-Q$2)/(Q$1-Q$2)</f>
        <v>3.4151628781420404E-2</v>
      </c>
      <c r="R1939" s="1">
        <f>IFERROR((N1939-R$2)/(R$1-R$2),0)</f>
        <v>0.72519793259462972</v>
      </c>
      <c r="S1939" s="1">
        <f>IFERROR((O1939-S$2)/(S$1-S$2),0)</f>
        <v>0.66383658876971352</v>
      </c>
    </row>
    <row r="1940" spans="1:19" x14ac:dyDescent="0.25">
      <c r="A1940" s="2">
        <v>42674</v>
      </c>
      <c r="B1940" s="1">
        <v>64312</v>
      </c>
      <c r="C1940" s="1">
        <v>65054</v>
      </c>
      <c r="D1940" s="1">
        <v>64312</v>
      </c>
      <c r="E1940" s="1">
        <v>64925</v>
      </c>
      <c r="F1940" s="1">
        <f>IF((C1941-B1941)&gt;500,500,(E1941-B1941))</f>
        <v>-1596</v>
      </c>
      <c r="G1940" s="1">
        <f>(E1941-B1941)</f>
        <v>-1596</v>
      </c>
      <c r="H1940" s="1" t="str">
        <f>IF(AND(S1940&lt;0.69,P1940&gt;=0.46),"TRADE",IF(AND(S1940&lt;0.69,P1940&lt;0.11,Q1940&gt;=0.26),"TRADE",IF(AND(S1940&lt;0.69,P1940&lt;0.46,P1940&gt;=0.11,R1940&lt;0.84),"TRADE","NO TRADE")))</f>
        <v>NO TRADE</v>
      </c>
      <c r="I1940" s="1">
        <f>IF((C1941-B1941)&gt;500,1,0)</f>
        <v>0</v>
      </c>
      <c r="J1940" s="1">
        <f>STDEV(E1936:E1940)</f>
        <v>443.02821580572044</v>
      </c>
      <c r="K1940" s="1">
        <f>STDEV(E1933:E1940)</f>
        <v>364.17889540326587</v>
      </c>
      <c r="L1940" s="1">
        <f>IFERROR((E1940-D1940)/(C1940-D1940),0)</f>
        <v>0.82614555256064692</v>
      </c>
      <c r="M1940" s="1">
        <f>D1940/E1940-1</f>
        <v>-9.4416634578359249E-3</v>
      </c>
      <c r="N1940" s="1">
        <f>SUM(L1931:L1940)</f>
        <v>6.3902772787920679</v>
      </c>
      <c r="O1940" s="1">
        <f>SUM(M1931:M1940)</f>
        <v>-9.6641846625316608E-2</v>
      </c>
      <c r="P1940" s="1">
        <f>(J1940-$P$2)/($P$1-$P$2)</f>
        <v>0.1129135044737444</v>
      </c>
      <c r="Q1940" s="1">
        <f>(K1940-Q$2)/(Q$1-Q$2)</f>
        <v>6.2621053563558779E-2</v>
      </c>
      <c r="R1940" s="1">
        <f>IFERROR((N1940-R$2)/(R$1-R$2),0)</f>
        <v>0.69802239774417485</v>
      </c>
      <c r="S1940" s="1">
        <f>IFERROR((O1940-S$2)/(S$1-S$2),0)</f>
        <v>0.69047493034031582</v>
      </c>
    </row>
    <row r="1941" spans="1:19" x14ac:dyDescent="0.25">
      <c r="A1941" s="2">
        <v>42675</v>
      </c>
      <c r="B1941" s="1">
        <v>64922</v>
      </c>
      <c r="C1941" s="1">
        <v>65291</v>
      </c>
      <c r="D1941" s="1">
        <v>63019</v>
      </c>
      <c r="E1941" s="1">
        <v>63326</v>
      </c>
      <c r="F1941" s="1">
        <f>IF((C1942-B1942)&gt;500,500,(E1942-B1942))</f>
        <v>-1575</v>
      </c>
      <c r="G1941" s="1">
        <f>(E1942-B1942)</f>
        <v>-1575</v>
      </c>
      <c r="H1941" s="1" t="str">
        <f>IF(AND(S1941&lt;0.69,P1941&gt;=0.46),"TRADE",IF(AND(S1941&lt;0.69,P1941&lt;0.11,Q1941&gt;=0.26),"TRADE",IF(AND(S1941&lt;0.69,P1941&lt;0.46,P1941&gt;=0.11,R1941&lt;0.84),"TRADE","NO TRADE")))</f>
        <v>NO TRADE</v>
      </c>
      <c r="I1941" s="1">
        <f>IF((C1942-B1942)&gt;500,1,0)</f>
        <v>0</v>
      </c>
      <c r="J1941" s="1">
        <f>STDEV(E1937:E1941)</f>
        <v>595.16720339749907</v>
      </c>
      <c r="K1941" s="1">
        <f>STDEV(E1934:E1941)</f>
        <v>459.00760575709103</v>
      </c>
      <c r="L1941" s="1">
        <f>IFERROR((E1941-D1941)/(C1941-D1941),0)</f>
        <v>0.13512323943661972</v>
      </c>
      <c r="M1941" s="1">
        <f>D1941/E1941-1</f>
        <v>-4.8479297602880278E-3</v>
      </c>
      <c r="N1941" s="1">
        <f>SUM(L1932:L1941)</f>
        <v>5.6508050489730248</v>
      </c>
      <c r="O1941" s="1">
        <f>SUM(M1932:M1941)</f>
        <v>-8.4541421050243537E-2</v>
      </c>
      <c r="P1941" s="1">
        <f>(J1941-$P$2)/($P$1-$P$2)</f>
        <v>0.1583501750329972</v>
      </c>
      <c r="Q1941" s="1">
        <f>(K1941-Q$2)/(Q$1-Q$2)</f>
        <v>8.9294838532297333E-2</v>
      </c>
      <c r="R1941" s="1">
        <f>IFERROR((N1941-R$2)/(R$1-R$2),0)</f>
        <v>0.58243402109708919</v>
      </c>
      <c r="S1941" s="1">
        <f>IFERROR((O1941-S$2)/(S$1-S$2),0)</f>
        <v>0.74295998405870189</v>
      </c>
    </row>
    <row r="1942" spans="1:19" x14ac:dyDescent="0.25">
      <c r="A1942" s="2">
        <v>42677</v>
      </c>
      <c r="B1942" s="1">
        <v>63325</v>
      </c>
      <c r="C1942" s="1">
        <v>63524</v>
      </c>
      <c r="D1942" s="1">
        <v>61750</v>
      </c>
      <c r="E1942" s="1">
        <v>61750</v>
      </c>
      <c r="F1942" s="1">
        <f>IF((C1943-B1943)&gt;500,500,(E1943-B1943))</f>
        <v>500</v>
      </c>
      <c r="G1942" s="1">
        <f>(E1943-B1943)</f>
        <v>-151</v>
      </c>
      <c r="H1942" s="1" t="str">
        <f>IF(AND(S1942&lt;0.69,P1942&gt;=0.46),"TRADE",IF(AND(S1942&lt;0.69,P1942&lt;0.11,Q1942&gt;=0.26),"TRADE",IF(AND(S1942&lt;0.69,P1942&lt;0.46,P1942&gt;=0.11,R1942&lt;0.84),"TRADE","NO TRADE")))</f>
        <v>NO TRADE</v>
      </c>
      <c r="I1942" s="1">
        <f>IF((C1943-B1943)&gt;500,1,0)</f>
        <v>1</v>
      </c>
      <c r="J1942" s="1">
        <f>STDEV(E1938:E1942)</f>
        <v>1236.3725975611076</v>
      </c>
      <c r="K1942" s="1">
        <f>STDEV(E1935:E1942)</f>
        <v>943.01998729007403</v>
      </c>
      <c r="L1942" s="1">
        <f>IFERROR((E1942-D1942)/(C1942-D1942),0)</f>
        <v>0</v>
      </c>
      <c r="M1942" s="1">
        <f>D1942/E1942-1</f>
        <v>0</v>
      </c>
      <c r="N1942" s="1">
        <f>SUM(L1933:L1942)</f>
        <v>5.3982409464089223</v>
      </c>
      <c r="O1942" s="1">
        <f>SUM(M1933:M1942)</f>
        <v>-8.14393519544101E-2</v>
      </c>
      <c r="P1942" s="1">
        <f>(J1942-$P$2)/($P$1-$P$2)</f>
        <v>0.3498476913277756</v>
      </c>
      <c r="Q1942" s="1">
        <f>(K1942-Q$2)/(Q$1-Q$2)</f>
        <v>0.22543970583088604</v>
      </c>
      <c r="R1942" s="1">
        <f>IFERROR((N1942-R$2)/(R$1-R$2),0)</f>
        <v>0.5429552233309356</v>
      </c>
      <c r="S1942" s="1">
        <f>IFERROR((O1942-S$2)/(S$1-S$2),0)</f>
        <v>0.75641506975984918</v>
      </c>
    </row>
    <row r="1943" spans="1:19" x14ac:dyDescent="0.25">
      <c r="A1943" s="2">
        <v>42678</v>
      </c>
      <c r="B1943" s="1">
        <v>61749</v>
      </c>
      <c r="C1943" s="1">
        <v>62699</v>
      </c>
      <c r="D1943" s="1">
        <v>61491</v>
      </c>
      <c r="E1943" s="1">
        <v>61598</v>
      </c>
      <c r="F1943" s="1">
        <f>IF((C1944-B1944)&gt;500,500,(E1944-B1944))</f>
        <v>500</v>
      </c>
      <c r="G1943" s="1">
        <f>(E1944-B1944)</f>
        <v>2451</v>
      </c>
      <c r="H1943" s="1" t="str">
        <f>IF(AND(S1943&lt;0.69,P1943&gt;=0.46),"TRADE",IF(AND(S1943&lt;0.69,P1943&lt;0.11,Q1943&gt;=0.26),"TRADE",IF(AND(S1943&lt;0.69,P1943&lt;0.46,P1943&gt;=0.11,R1943&lt;0.84),"TRADE","NO TRADE")))</f>
        <v>NO TRADE</v>
      </c>
      <c r="I1943" s="1">
        <f>IF((C1944-B1944)&gt;500,1,0)</f>
        <v>1</v>
      </c>
      <c r="J1943" s="1">
        <f>STDEV(E1939:E1943)</f>
        <v>1490.4981717533235</v>
      </c>
      <c r="K1943" s="1">
        <f>STDEV(E1936:E1943)</f>
        <v>1206.7518904066403</v>
      </c>
      <c r="L1943" s="1">
        <f>IFERROR((E1943-D1943)/(C1943-D1943),0)</f>
        <v>8.8576158940397345E-2</v>
      </c>
      <c r="M1943" s="1">
        <f>D1943/E1943-1</f>
        <v>-1.7370693853696606E-3</v>
      </c>
      <c r="N1943" s="1">
        <f>SUM(L1934:L1943)</f>
        <v>4.561107589489553</v>
      </c>
      <c r="O1943" s="1">
        <f>SUM(M1934:M1943)</f>
        <v>-6.5804323216404947E-2</v>
      </c>
      <c r="P1943" s="1">
        <f>(J1943-$P$2)/($P$1-$P$2)</f>
        <v>0.42574289858546233</v>
      </c>
      <c r="Q1943" s="1">
        <f>(K1943-Q$2)/(Q$1-Q$2)</f>
        <v>0.29962323154666859</v>
      </c>
      <c r="R1943" s="1">
        <f>IFERROR((N1943-R$2)/(R$1-R$2),0)</f>
        <v>0.41210124144832422</v>
      </c>
      <c r="S1943" s="1">
        <f>IFERROR((O1943-S$2)/(S$1-S$2),0)</f>
        <v>0.82423130631380648</v>
      </c>
    </row>
    <row r="1944" spans="1:19" x14ac:dyDescent="0.25">
      <c r="A1944" s="2">
        <v>42681</v>
      </c>
      <c r="B1944" s="1">
        <v>61601</v>
      </c>
      <c r="C1944" s="1">
        <v>64193</v>
      </c>
      <c r="D1944" s="1">
        <v>61601</v>
      </c>
      <c r="E1944" s="1">
        <v>64052</v>
      </c>
      <c r="F1944" s="1">
        <f>IF((C1945-B1945)&gt;500,500,(E1945-B1945))</f>
        <v>500</v>
      </c>
      <c r="G1944" s="1">
        <f>(E1945-B1945)</f>
        <v>106</v>
      </c>
      <c r="H1944" s="1" t="str">
        <f>IF(AND(S1944&lt;0.69,P1944&gt;=0.46),"TRADE",IF(AND(S1944&lt;0.69,P1944&lt;0.11,Q1944&gt;=0.26),"TRADE",IF(AND(S1944&lt;0.69,P1944&lt;0.46,P1944&gt;=0.11,R1944&lt;0.84),"TRADE","NO TRADE")))</f>
        <v>NO TRADE</v>
      </c>
      <c r="I1944" s="1">
        <f>IF((C1945-B1945)&gt;500,1,0)</f>
        <v>1</v>
      </c>
      <c r="J1944" s="1">
        <f>STDEV(E1940:E1944)</f>
        <v>1445.8517213047817</v>
      </c>
      <c r="K1944" s="1">
        <f>STDEV(E1937:E1944)</f>
        <v>1216.9749307783036</v>
      </c>
      <c r="L1944" s="1">
        <f>IFERROR((E1944-D1944)/(C1944-D1944),0)</f>
        <v>0.94560185185185186</v>
      </c>
      <c r="M1944" s="1">
        <f>D1944/E1944-1</f>
        <v>-3.8265784050458995E-2</v>
      </c>
      <c r="N1944" s="1">
        <f>SUM(L1935:L1944)</f>
        <v>4.7725704685317369</v>
      </c>
      <c r="O1944" s="1">
        <f>SUM(M1935:M1944)</f>
        <v>-9.2698671564611534E-2</v>
      </c>
      <c r="P1944" s="1">
        <f>(J1944-$P$2)/($P$1-$P$2)</f>
        <v>0.41240912995204976</v>
      </c>
      <c r="Q1944" s="1">
        <f>(K1944-Q$2)/(Q$1-Q$2)</f>
        <v>0.30249880772589771</v>
      </c>
      <c r="R1944" s="1">
        <f>IFERROR((N1944-R$2)/(R$1-R$2),0)</f>
        <v>0.44515542512684647</v>
      </c>
      <c r="S1944" s="1">
        <f>IFERROR((O1944-S$2)/(S$1-S$2),0)</f>
        <v>0.70757827547459273</v>
      </c>
    </row>
    <row r="1945" spans="1:19" x14ac:dyDescent="0.25">
      <c r="A1945" s="2">
        <v>42682</v>
      </c>
      <c r="B1945" s="1">
        <v>64052</v>
      </c>
      <c r="C1945" s="1">
        <v>64767</v>
      </c>
      <c r="D1945" s="1">
        <v>63381</v>
      </c>
      <c r="E1945" s="1">
        <v>64158</v>
      </c>
      <c r="F1945" s="1">
        <f>IF((C1946-B1946)&gt;500,500,(E1946-B1946))</f>
        <v>-899</v>
      </c>
      <c r="G1945" s="1">
        <f>(E1946-B1946)</f>
        <v>-899</v>
      </c>
      <c r="H1945" s="1" t="str">
        <f>IF(AND(S1945&lt;0.69,P1945&gt;=0.46),"TRADE",IF(AND(S1945&lt;0.69,P1945&lt;0.11,Q1945&gt;=0.26),"TRADE",IF(AND(S1945&lt;0.69,P1945&lt;0.46,P1945&gt;=0.11,R1945&lt;0.84),"TRADE","NO TRADE")))</f>
        <v>TRADE</v>
      </c>
      <c r="I1945" s="1">
        <f>IF((C1946-B1946)&gt;500,1,0)</f>
        <v>0</v>
      </c>
      <c r="J1945" s="1">
        <f>STDEV(E1941:E1945)</f>
        <v>1232.8175858576969</v>
      </c>
      <c r="K1945" s="1">
        <f>STDEV(E1938:E1945)</f>
        <v>1235.0361981392632</v>
      </c>
      <c r="L1945" s="1">
        <f>IFERROR((E1945-D1945)/(C1945-D1945),0)</f>
        <v>0.56060606060606055</v>
      </c>
      <c r="M1945" s="1">
        <f>D1945/E1945-1</f>
        <v>-1.2110726643598579E-2</v>
      </c>
      <c r="N1945" s="1">
        <f>SUM(L1936:L1945)</f>
        <v>5.1452743412356092</v>
      </c>
      <c r="O1945" s="1">
        <f>SUM(M1936:M1945)</f>
        <v>-0.10253028487695814</v>
      </c>
      <c r="P1945" s="1">
        <f>(J1945-$P$2)/($P$1-$P$2)</f>
        <v>0.34878597862573257</v>
      </c>
      <c r="Q1945" s="1">
        <f>(K1945-Q$2)/(Q$1-Q$2)</f>
        <v>0.30757915058885116</v>
      </c>
      <c r="R1945" s="1">
        <f>IFERROR((N1945-R$2)/(R$1-R$2),0)</f>
        <v>0.50341350958049103</v>
      </c>
      <c r="S1945" s="1">
        <f>IFERROR((O1945-S$2)/(S$1-S$2),0)</f>
        <v>0.6649340932815383</v>
      </c>
    </row>
    <row r="1946" spans="1:19" x14ac:dyDescent="0.25">
      <c r="A1946" s="2">
        <v>42683</v>
      </c>
      <c r="B1946" s="1">
        <v>64157</v>
      </c>
      <c r="C1946" s="1">
        <v>64358</v>
      </c>
      <c r="D1946" s="1">
        <v>61794</v>
      </c>
      <c r="E1946" s="1">
        <v>63258</v>
      </c>
      <c r="F1946" s="1">
        <f>IF((C1947-B1947)&gt;500,500,(E1947-B1947))</f>
        <v>500</v>
      </c>
      <c r="G1946" s="1">
        <f>(E1947-B1947)</f>
        <v>-2060</v>
      </c>
      <c r="H1946" s="1" t="str">
        <f>IF(AND(S1946&lt;0.69,P1946&gt;=0.46),"TRADE",IF(AND(S1946&lt;0.69,P1946&lt;0.11,Q1946&gt;=0.26),"TRADE",IF(AND(S1946&lt;0.69,P1946&lt;0.46,P1946&gt;=0.11,R1946&lt;0.84),"TRADE","NO TRADE")))</f>
        <v>TRADE</v>
      </c>
      <c r="I1946" s="1">
        <f>IF((C1947-B1947)&gt;500,1,0)</f>
        <v>1</v>
      </c>
      <c r="J1946" s="1">
        <f>STDEV(E1942:E1946)</f>
        <v>1228.3693255694723</v>
      </c>
      <c r="K1946" s="1">
        <f>STDEV(E1939:E1946)</f>
        <v>1203.6416692093801</v>
      </c>
      <c r="L1946" s="1">
        <f>IFERROR((E1946-D1946)/(C1946-D1946),0)</f>
        <v>0.57098283931357252</v>
      </c>
      <c r="M1946" s="1">
        <f>D1946/E1946-1</f>
        <v>-2.31433178412217E-2</v>
      </c>
      <c r="N1946" s="1">
        <f>SUM(L1937:L1946)</f>
        <v>5.1091844889971192</v>
      </c>
      <c r="O1946" s="1">
        <f>SUM(M1937:M1946)</f>
        <v>-0.11599709252496282</v>
      </c>
      <c r="P1946" s="1">
        <f>(J1946-$P$2)/($P$1-$P$2)</f>
        <v>0.34745749510893548</v>
      </c>
      <c r="Q1946" s="1">
        <f>(K1946-Q$2)/(Q$1-Q$2)</f>
        <v>0.29874837654641195</v>
      </c>
      <c r="R1946" s="1">
        <f>IFERROR((N1946-R$2)/(R$1-R$2),0)</f>
        <v>0.49777223291659106</v>
      </c>
      <c r="S1946" s="1">
        <f>IFERROR((O1946-S$2)/(S$1-S$2),0)</f>
        <v>0.60652241854864941</v>
      </c>
    </row>
    <row r="1947" spans="1:19" x14ac:dyDescent="0.25">
      <c r="A1947" s="2">
        <v>42684</v>
      </c>
      <c r="B1947" s="1">
        <v>63261</v>
      </c>
      <c r="C1947" s="1">
        <v>63903</v>
      </c>
      <c r="D1947" s="1">
        <v>60553</v>
      </c>
      <c r="E1947" s="1">
        <v>61201</v>
      </c>
      <c r="F1947" s="1">
        <f>IF((C1948-B1948)&gt;500,500,(E1948-B1948))</f>
        <v>-2015</v>
      </c>
      <c r="G1947" s="1">
        <f>(E1948-B1948)</f>
        <v>-2015</v>
      </c>
      <c r="H1947" s="1" t="str">
        <f>IF(AND(S1947&lt;0.69,P1947&gt;=0.46),"TRADE",IF(AND(S1947&lt;0.69,P1947&lt;0.11,Q1947&gt;=0.26),"TRADE",IF(AND(S1947&lt;0.69,P1947&lt;0.46,P1947&gt;=0.11,R1947&lt;0.84),"TRADE","NO TRADE")))</f>
        <v>TRADE</v>
      </c>
      <c r="I1947" s="1">
        <f>IF((C1948-B1948)&gt;500,1,0)</f>
        <v>0</v>
      </c>
      <c r="J1947" s="1">
        <f>STDEV(E1943:E1947)</f>
        <v>1379.2007830624227</v>
      </c>
      <c r="K1947" s="1">
        <f>STDEV(E1940:E1947)</f>
        <v>1367.0437342779387</v>
      </c>
      <c r="L1947" s="1">
        <f>IFERROR((E1947-D1947)/(C1947-D1947),0)</f>
        <v>0.19343283582089552</v>
      </c>
      <c r="M1947" s="1">
        <f>D1947/E1947-1</f>
        <v>-1.0588062286563948E-2</v>
      </c>
      <c r="N1947" s="1">
        <f>SUM(L1938:L1947)</f>
        <v>4.419283991484682</v>
      </c>
      <c r="O1947" s="1">
        <f>SUM(M1938:M1947)</f>
        <v>-0.11495979837371151</v>
      </c>
      <c r="P1947" s="1">
        <f>(J1947-$P$2)/($P$1-$P$2)</f>
        <v>0.39250366869376269</v>
      </c>
      <c r="Q1947" s="1">
        <f>(K1947-Q$2)/(Q$1-Q$2)</f>
        <v>0.344710738902959</v>
      </c>
      <c r="R1947" s="1">
        <f>IFERROR((N1947-R$2)/(R$1-R$2),0)</f>
        <v>0.38993251245136984</v>
      </c>
      <c r="S1947" s="1">
        <f>IFERROR((O1947-S$2)/(S$1-S$2),0)</f>
        <v>0.61102163544911492</v>
      </c>
    </row>
    <row r="1948" spans="1:19" x14ac:dyDescent="0.25">
      <c r="A1948" s="2">
        <v>42685</v>
      </c>
      <c r="B1948" s="1">
        <v>61199</v>
      </c>
      <c r="C1948" s="1">
        <v>61626</v>
      </c>
      <c r="D1948" s="1">
        <v>58921</v>
      </c>
      <c r="E1948" s="1">
        <v>59184</v>
      </c>
      <c r="F1948" s="1">
        <f>IF((C1949-B1949)&gt;500,500,(E1949-B1949))</f>
        <v>500</v>
      </c>
      <c r="G1948" s="1">
        <f>(E1949-B1949)</f>
        <v>474</v>
      </c>
      <c r="H1948" s="1" t="str">
        <f>IF(AND(S1948&lt;0.69,P1948&gt;=0.46),"TRADE",IF(AND(S1948&lt;0.69,P1948&lt;0.11,Q1948&gt;=0.26),"TRADE",IF(AND(S1948&lt;0.69,P1948&lt;0.46,P1948&gt;=0.11,R1948&lt;0.84),"TRADE","NO TRADE")))</f>
        <v>TRADE</v>
      </c>
      <c r="I1948" s="1">
        <f>IF((C1949-B1949)&gt;500,1,0)</f>
        <v>1</v>
      </c>
      <c r="J1948" s="1">
        <f>STDEV(E1944:E1948)</f>
        <v>2140.7806520052445</v>
      </c>
      <c r="K1948" s="1">
        <f>STDEV(E1941:E1948)</f>
        <v>1698.8505725510831</v>
      </c>
      <c r="L1948" s="1">
        <f>IFERROR((E1948-D1948)/(C1948-D1948),0)</f>
        <v>9.7227356746765248E-2</v>
      </c>
      <c r="M1948" s="1">
        <f>D1948/E1948-1</f>
        <v>-4.4437685861044018E-3</v>
      </c>
      <c r="N1948" s="1">
        <f>SUM(L1939:L1948)</f>
        <v>3.9755906321189145</v>
      </c>
      <c r="O1948" s="1">
        <f>SUM(M1939:M1948)</f>
        <v>-0.11281990937226727</v>
      </c>
      <c r="P1948" s="1">
        <f>(J1948-$P$2)/($P$1-$P$2)</f>
        <v>0.61995130823349009</v>
      </c>
      <c r="Q1948" s="1">
        <f>(K1948-Q$2)/(Q$1-Q$2)</f>
        <v>0.43804264463310855</v>
      </c>
      <c r="R1948" s="1">
        <f>IFERROR((N1948-R$2)/(R$1-R$2),0)</f>
        <v>0.32057791998650986</v>
      </c>
      <c r="S1948" s="1">
        <f>IFERROR((O1948-S$2)/(S$1-S$2),0)</f>
        <v>0.62030330810561618</v>
      </c>
    </row>
    <row r="1949" spans="1:19" x14ac:dyDescent="0.25">
      <c r="A1949" s="2">
        <v>42688</v>
      </c>
      <c r="B1949" s="1">
        <v>59183</v>
      </c>
      <c r="C1949" s="1">
        <v>59961</v>
      </c>
      <c r="D1949" s="1">
        <v>58322</v>
      </c>
      <c r="E1949" s="1">
        <v>59657</v>
      </c>
      <c r="F1949" s="1">
        <f>IF((C1950-B1950)&gt;500,500,(E1950-B1950))</f>
        <v>500</v>
      </c>
      <c r="G1949" s="1">
        <f>(E1950-B1950)</f>
        <v>1101</v>
      </c>
      <c r="H1949" s="1" t="str">
        <f>IF(AND(S1949&lt;0.69,P1949&gt;=0.46),"TRADE",IF(AND(S1949&lt;0.69,P1949&lt;0.11,Q1949&gt;=0.26),"TRADE",IF(AND(S1949&lt;0.69,P1949&lt;0.46,P1949&gt;=0.11,R1949&lt;0.84),"TRADE","NO TRADE")))</f>
        <v>TRADE</v>
      </c>
      <c r="I1949" s="1">
        <f>IF((C1950-B1950)&gt;500,1,0)</f>
        <v>1</v>
      </c>
      <c r="J1949" s="1">
        <f>STDEV(E1945:E1949)</f>
        <v>2179.7408790954951</v>
      </c>
      <c r="K1949" s="1">
        <f>STDEV(E1942:E1949)</f>
        <v>1873.4697183873259</v>
      </c>
      <c r="L1949" s="1">
        <f>IFERROR((E1949-D1949)/(C1949-D1949),0)</f>
        <v>0.81452104942037828</v>
      </c>
      <c r="M1949" s="1">
        <f>D1949/E1949-1</f>
        <v>-2.2377927150208698E-2</v>
      </c>
      <c r="N1949" s="1">
        <f>SUM(L1940:L1949)</f>
        <v>4.2322169446971882</v>
      </c>
      <c r="O1949" s="1">
        <f>SUM(M1940:M1949)</f>
        <v>-0.12695624916164994</v>
      </c>
      <c r="P1949" s="1">
        <f>(J1949-$P$2)/($P$1-$P$2)</f>
        <v>0.63158687273430869</v>
      </c>
      <c r="Q1949" s="1">
        <f>(K1949-Q$2)/(Q$1-Q$2)</f>
        <v>0.48716019068094274</v>
      </c>
      <c r="R1949" s="1">
        <f>IFERROR((N1949-R$2)/(R$1-R$2),0)</f>
        <v>0.36069168988846961</v>
      </c>
      <c r="S1949" s="1">
        <f>IFERROR((O1949-S$2)/(S$1-S$2),0)</f>
        <v>0.55898756771087166</v>
      </c>
    </row>
    <row r="1950" spans="1:19" x14ac:dyDescent="0.25">
      <c r="A1950" s="2">
        <v>42690</v>
      </c>
      <c r="B1950" s="1">
        <v>59658</v>
      </c>
      <c r="C1950" s="1">
        <v>60915</v>
      </c>
      <c r="D1950" s="1">
        <v>59364</v>
      </c>
      <c r="E1950" s="1">
        <v>60759</v>
      </c>
      <c r="F1950" s="1">
        <f>IF((C1951-B1951)&gt;500,500,(E1951-B1951))</f>
        <v>500</v>
      </c>
      <c r="G1950" s="1">
        <f>(E1951-B1951)</f>
        <v>-993</v>
      </c>
      <c r="H1950" s="1" t="str">
        <f>IF(AND(S1950&lt;0.69,P1950&gt;=0.46),"TRADE",IF(AND(S1950&lt;0.69,P1950&lt;0.11,Q1950&gt;=0.26),"TRADE",IF(AND(S1950&lt;0.69,P1950&lt;0.46,P1950&gt;=0.11,R1950&lt;0.84),"TRADE","NO TRADE")))</f>
        <v>TRADE</v>
      </c>
      <c r="I1950" s="1">
        <f>IF((C1951-B1951)&gt;500,1,0)</f>
        <v>1</v>
      </c>
      <c r="J1950" s="1">
        <f>STDEV(E1946:E1950)</f>
        <v>1590.7116960656319</v>
      </c>
      <c r="K1950" s="1">
        <f>STDEV(E1943:E1950)</f>
        <v>1913.9007242129508</v>
      </c>
      <c r="L1950" s="1">
        <f>IFERROR((E1950-D1950)/(C1950-D1950),0)</f>
        <v>0.89941972920696323</v>
      </c>
      <c r="M1950" s="1">
        <f>D1950/E1950-1</f>
        <v>-2.2959561546437524E-2</v>
      </c>
      <c r="N1950" s="1">
        <f>SUM(L1941:L1950)</f>
        <v>4.3054911213435041</v>
      </c>
      <c r="O1950" s="1">
        <f>SUM(M1941:M1950)</f>
        <v>-0.14047414725025154</v>
      </c>
      <c r="P1950" s="1">
        <f>(J1950-$P$2)/($P$1-$P$2)</f>
        <v>0.45567190601370744</v>
      </c>
      <c r="Q1950" s="1">
        <f>(K1950-Q$2)/(Q$1-Q$2)</f>
        <v>0.49853277975695809</v>
      </c>
      <c r="R1950" s="1">
        <f>IFERROR((N1950-R$2)/(R$1-R$2),0)</f>
        <v>0.37214532234032255</v>
      </c>
      <c r="S1950" s="1">
        <f>IFERROR((O1950-S$2)/(S$1-S$2),0)</f>
        <v>0.50035429048122848</v>
      </c>
    </row>
    <row r="1951" spans="1:19" x14ac:dyDescent="0.25">
      <c r="A1951" s="2">
        <v>42691</v>
      </c>
      <c r="B1951" s="1">
        <v>60763</v>
      </c>
      <c r="C1951" s="1">
        <v>61493</v>
      </c>
      <c r="D1951" s="1">
        <v>59746</v>
      </c>
      <c r="E1951" s="1">
        <v>59770</v>
      </c>
      <c r="F1951" s="1">
        <f>IF((C1952-B1952)&gt;500,500,(E1952-B1952))</f>
        <v>192</v>
      </c>
      <c r="G1951" s="1">
        <f>(E1952-B1952)</f>
        <v>192</v>
      </c>
      <c r="H1951" s="1" t="str">
        <f>IF(AND(S1951&lt;0.69,P1951&gt;=0.46),"TRADE",IF(AND(S1951&lt;0.69,P1951&lt;0.11,Q1951&gt;=0.26),"TRADE",IF(AND(S1951&lt;0.69,P1951&lt;0.46,P1951&gt;=0.11,R1951&lt;0.84),"TRADE","NO TRADE")))</f>
        <v>TRADE</v>
      </c>
      <c r="I1951" s="1">
        <f>IF((C1952-B1952)&gt;500,1,0)</f>
        <v>0</v>
      </c>
      <c r="J1951" s="1">
        <f>STDEV(E1947:E1951)</f>
        <v>835.1165786882691</v>
      </c>
      <c r="K1951" s="1">
        <f>STDEV(E1944:E1951)</f>
        <v>2037.5029842221793</v>
      </c>
      <c r="L1951" s="1">
        <f>IFERROR((E1951-D1951)/(C1951-D1951),0)</f>
        <v>1.3737836290784202E-2</v>
      </c>
      <c r="M1951" s="1">
        <f>D1951/E1951-1</f>
        <v>-4.0153923372931999E-4</v>
      </c>
      <c r="N1951" s="1">
        <f>SUM(L1942:L1951)</f>
        <v>4.1841057181976691</v>
      </c>
      <c r="O1951" s="1">
        <f>SUM(M1942:M1951)</f>
        <v>-0.13602775672369283</v>
      </c>
      <c r="P1951" s="1">
        <f>(J1951-$P$2)/($P$1-$P$2)</f>
        <v>0.23001162676579673</v>
      </c>
      <c r="Q1951" s="1">
        <f>(K1951-Q$2)/(Q$1-Q$2)</f>
        <v>0.53330009962068625</v>
      </c>
      <c r="R1951" s="1">
        <f>IFERROR((N1951-R$2)/(R$1-R$2),0)</f>
        <v>0.35317132827740477</v>
      </c>
      <c r="S1951" s="1">
        <f>IFERROR((O1951-S$2)/(S$1-S$2),0)</f>
        <v>0.51964031014983403</v>
      </c>
    </row>
    <row r="1952" spans="1:19" x14ac:dyDescent="0.25">
      <c r="A1952" s="2">
        <v>42692</v>
      </c>
      <c r="B1952" s="1">
        <v>59770</v>
      </c>
      <c r="C1952" s="1">
        <v>60193</v>
      </c>
      <c r="D1952" s="1">
        <v>59327</v>
      </c>
      <c r="E1952" s="1">
        <v>59962</v>
      </c>
      <c r="F1952" s="1">
        <f>IF((C1953-B1953)&gt;500,500,(E1953-B1953))</f>
        <v>500</v>
      </c>
      <c r="G1952" s="1">
        <f>(E1953-B1953)</f>
        <v>1107</v>
      </c>
      <c r="H1952" s="1" t="str">
        <f>IF(AND(S1952&lt;0.69,P1952&gt;=0.46),"TRADE",IF(AND(S1952&lt;0.69,P1952&lt;0.11,Q1952&gt;=0.26),"TRADE",IF(AND(S1952&lt;0.69,P1952&lt;0.46,P1952&gt;=0.11,R1952&lt;0.84),"TRADE","NO TRADE")))</f>
        <v>TRADE</v>
      </c>
      <c r="I1952" s="1">
        <f>IF((C1953-B1953)&gt;500,1,0)</f>
        <v>1</v>
      </c>
      <c r="J1952" s="1">
        <f>STDEV(E1948:E1952)</f>
        <v>575.47484740864218</v>
      </c>
      <c r="K1952" s="1">
        <f>STDEV(E1945:E1952)</f>
        <v>1807.1893676962263</v>
      </c>
      <c r="L1952" s="1">
        <f>IFERROR((E1952-D1952)/(C1952-D1952),0)</f>
        <v>0.73325635103926101</v>
      </c>
      <c r="M1952" s="1">
        <f>D1952/E1952-1</f>
        <v>-1.0590040358893993E-2</v>
      </c>
      <c r="N1952" s="1">
        <f>SUM(L1943:L1952)</f>
        <v>4.9173620692369298</v>
      </c>
      <c r="O1952" s="1">
        <f>SUM(M1943:M1952)</f>
        <v>-0.14661779708258682</v>
      </c>
      <c r="P1952" s="1">
        <f>(J1952-$P$2)/($P$1-$P$2)</f>
        <v>0.15246900607187569</v>
      </c>
      <c r="Q1952" s="1">
        <f>(K1952-Q$2)/(Q$1-Q$2)</f>
        <v>0.46851659829852604</v>
      </c>
      <c r="R1952" s="1">
        <f>IFERROR((N1952-R$2)/(R$1-R$2),0)</f>
        <v>0.46778808853564252</v>
      </c>
      <c r="S1952" s="1">
        <f>IFERROR((O1952-S$2)/(S$1-S$2),0)</f>
        <v>0.47370648462708409</v>
      </c>
    </row>
    <row r="1953" spans="1:19" x14ac:dyDescent="0.25">
      <c r="A1953" s="2">
        <v>42695</v>
      </c>
      <c r="B1953" s="1">
        <v>59963</v>
      </c>
      <c r="C1953" s="1">
        <v>61070</v>
      </c>
      <c r="D1953" s="1">
        <v>59963</v>
      </c>
      <c r="E1953" s="1">
        <v>61070</v>
      </c>
      <c r="F1953" s="1">
        <f>IF((C1954-B1954)&gt;500,500,(E1954-B1954))</f>
        <v>500</v>
      </c>
      <c r="G1953" s="1">
        <f>(E1954-B1954)</f>
        <v>882</v>
      </c>
      <c r="H1953" s="1" t="str">
        <f>IF(AND(S1953&lt;0.69,P1953&gt;=0.46),"TRADE",IF(AND(S1953&lt;0.69,P1953&lt;0.11,Q1953&gt;=0.26),"TRADE",IF(AND(S1953&lt;0.69,P1953&lt;0.46,P1953&gt;=0.11,R1953&lt;0.84),"TRADE","NO TRADE")))</f>
        <v>TRADE</v>
      </c>
      <c r="I1953" s="1">
        <f>IF((C1954-B1954)&gt;500,1,0)</f>
        <v>1</v>
      </c>
      <c r="J1953" s="1">
        <f>STDEV(E1949:E1953)</f>
        <v>631.71773760121687</v>
      </c>
      <c r="K1953" s="1">
        <f>STDEV(E1946:E1953)</f>
        <v>1290.7434112058945</v>
      </c>
      <c r="L1953" s="1">
        <f>IFERROR((E1953-D1953)/(C1953-D1953),0)</f>
        <v>1</v>
      </c>
      <c r="M1953" s="1">
        <f>D1953/E1953-1</f>
        <v>-1.8126739806779146E-2</v>
      </c>
      <c r="N1953" s="1">
        <f>SUM(L1944:L1953)</f>
        <v>5.8287859102965323</v>
      </c>
      <c r="O1953" s="1">
        <f>SUM(M1944:M1953)</f>
        <v>-0.16300746750399631</v>
      </c>
      <c r="P1953" s="1">
        <f>(J1953-$P$2)/($P$1-$P$2)</f>
        <v>0.1692660790209686</v>
      </c>
      <c r="Q1953" s="1">
        <f>(K1953-Q$2)/(Q$1-Q$2)</f>
        <v>0.32324869008804658</v>
      </c>
      <c r="R1953" s="1">
        <f>IFERROR((N1953-R$2)/(R$1-R$2),0)</f>
        <v>0.61025456391810717</v>
      </c>
      <c r="S1953" s="1">
        <f>IFERROR((O1953-S$2)/(S$1-S$2),0)</f>
        <v>0.40261702358644419</v>
      </c>
    </row>
    <row r="1954" spans="1:19" x14ac:dyDescent="0.25">
      <c r="A1954" s="2">
        <v>42696</v>
      </c>
      <c r="B1954" s="1">
        <v>61072</v>
      </c>
      <c r="C1954" s="1">
        <v>62550</v>
      </c>
      <c r="D1954" s="1">
        <v>61072</v>
      </c>
      <c r="E1954" s="1">
        <v>61954</v>
      </c>
      <c r="F1954" s="1">
        <f>IF((C1955-B1955)&gt;500,500,(E1955-B1955))</f>
        <v>30</v>
      </c>
      <c r="G1954" s="1">
        <f>(E1955-B1955)</f>
        <v>30</v>
      </c>
      <c r="H1954" s="1" t="str">
        <f>IF(AND(S1954&lt;0.69,P1954&gt;=0.46),"TRADE",IF(AND(S1954&lt;0.69,P1954&lt;0.11,Q1954&gt;=0.26),"TRADE",IF(AND(S1954&lt;0.69,P1954&lt;0.46,P1954&gt;=0.11,R1954&lt;0.84),"TRADE","NO TRADE")))</f>
        <v>TRADE</v>
      </c>
      <c r="I1954" s="1">
        <f>IF((C1955-B1955)&gt;500,1,0)</f>
        <v>0</v>
      </c>
      <c r="J1954" s="1">
        <f>STDEV(E1950:E1954)</f>
        <v>883.51513852338712</v>
      </c>
      <c r="K1954" s="1">
        <f>STDEV(E1947:E1954)</f>
        <v>943.98969992867433</v>
      </c>
      <c r="L1954" s="1">
        <f>IFERROR((E1954-D1954)/(C1954-D1954),0)</f>
        <v>0.59675236806495269</v>
      </c>
      <c r="M1954" s="1">
        <f>D1954/E1954-1</f>
        <v>-1.4236368918875253E-2</v>
      </c>
      <c r="N1954" s="1">
        <f>SUM(L1945:L1954)</f>
        <v>5.4799364265096333</v>
      </c>
      <c r="O1954" s="1">
        <f>SUM(M1945:M1954)</f>
        <v>-0.13897805237241256</v>
      </c>
      <c r="P1954" s="1">
        <f>(J1954-$P$2)/($P$1-$P$2)</f>
        <v>0.2444659717931944</v>
      </c>
      <c r="Q1954" s="1">
        <f>(K1954-Q$2)/(Q$1-Q$2)</f>
        <v>0.22571247033761596</v>
      </c>
      <c r="R1954" s="1">
        <f>IFERROR((N1954-R$2)/(R$1-R$2),0)</f>
        <v>0.55572520649386825</v>
      </c>
      <c r="S1954" s="1">
        <f>IFERROR((O1954-S$2)/(S$1-S$2),0)</f>
        <v>0.50684353497465673</v>
      </c>
    </row>
    <row r="1955" spans="1:19" x14ac:dyDescent="0.25">
      <c r="A1955" s="2">
        <v>42697</v>
      </c>
      <c r="B1955" s="1">
        <v>61956</v>
      </c>
      <c r="C1955" s="1">
        <v>62046</v>
      </c>
      <c r="D1955" s="1">
        <v>61234</v>
      </c>
      <c r="E1955" s="1">
        <v>61986</v>
      </c>
      <c r="F1955" s="1">
        <f>IF((C1956-B1956)&gt;500,500,(E1956-B1956))</f>
        <v>-603</v>
      </c>
      <c r="G1955" s="1">
        <f>(E1956-B1956)</f>
        <v>-603</v>
      </c>
      <c r="H1955" s="1" t="str">
        <f>IF(AND(S1955&lt;0.69,P1955&gt;=0.46),"TRADE",IF(AND(S1955&lt;0.69,P1955&lt;0.11,Q1955&gt;=0.26),"TRADE",IF(AND(S1955&lt;0.69,P1955&lt;0.46,P1955&gt;=0.11,R1955&lt;0.84),"TRADE","NO TRADE")))</f>
        <v>TRADE</v>
      </c>
      <c r="I1955" s="1">
        <f>IF((C1956-B1956)&gt;500,1,0)</f>
        <v>0</v>
      </c>
      <c r="J1955" s="1">
        <f>STDEV(E1951:E1955)</f>
        <v>1056.4377880405452</v>
      </c>
      <c r="K1955" s="1">
        <f>STDEV(E1948:E1955)</f>
        <v>1066.6718266244243</v>
      </c>
      <c r="L1955" s="1">
        <f>IFERROR((E1955-D1955)/(C1955-D1955),0)</f>
        <v>0.92610837438423643</v>
      </c>
      <c r="M1955" s="1">
        <f>D1955/E1955-1</f>
        <v>-1.213177169038171E-2</v>
      </c>
      <c r="N1955" s="1">
        <f>SUM(L1946:L1955)</f>
        <v>5.8454387402878094</v>
      </c>
      <c r="O1955" s="1">
        <f>SUM(M1946:M1955)</f>
        <v>-0.13899909741919569</v>
      </c>
      <c r="P1955" s="1">
        <f>(J1955-$P$2)/($P$1-$P$2)</f>
        <v>0.29610973242755817</v>
      </c>
      <c r="Q1955" s="1">
        <f>(K1955-Q$2)/(Q$1-Q$2)</f>
        <v>0.26022097155818513</v>
      </c>
      <c r="R1955" s="1">
        <f>IFERROR((N1955-R$2)/(R$1-R$2),0)</f>
        <v>0.61285760093241481</v>
      </c>
      <c r="S1955" s="1">
        <f>IFERROR((O1955-S$2)/(S$1-S$2),0)</f>
        <v>0.50675225302725202</v>
      </c>
    </row>
    <row r="1956" spans="1:19" x14ac:dyDescent="0.25">
      <c r="A1956" s="2">
        <v>42698</v>
      </c>
      <c r="B1956" s="1">
        <v>61999</v>
      </c>
      <c r="C1956" s="1">
        <v>62105</v>
      </c>
      <c r="D1956" s="1">
        <v>61392</v>
      </c>
      <c r="E1956" s="1">
        <v>61396</v>
      </c>
      <c r="F1956" s="1">
        <f>IF((C1957-B1957)&gt;500,500,(E1957-B1957))</f>
        <v>165</v>
      </c>
      <c r="G1956" s="1">
        <f>(E1957-B1957)</f>
        <v>165</v>
      </c>
      <c r="H1956" s="1" t="str">
        <f>IF(AND(S1956&lt;0.69,P1956&gt;=0.46),"TRADE",IF(AND(S1956&lt;0.69,P1956&lt;0.11,Q1956&gt;=0.26),"TRADE",IF(AND(S1956&lt;0.69,P1956&lt;0.46,P1956&gt;=0.11,R1956&lt;0.84),"TRADE","NO TRADE")))</f>
        <v>TRADE</v>
      </c>
      <c r="I1956" s="1">
        <f>IF((C1957-B1957)&gt;500,1,0)</f>
        <v>0</v>
      </c>
      <c r="J1956" s="1">
        <f>STDEV(E1952:E1956)</f>
        <v>828.73204354604263</v>
      </c>
      <c r="K1956" s="1">
        <f>STDEV(E1949:E1956)</f>
        <v>943.75674075170753</v>
      </c>
      <c r="L1956" s="1">
        <f>IFERROR((E1956-D1956)/(C1956-D1956),0)</f>
        <v>5.6100981767180924E-3</v>
      </c>
      <c r="M1956" s="1">
        <f>D1956/E1956-1</f>
        <v>-6.5150824157922393E-5</v>
      </c>
      <c r="N1956" s="1">
        <f>SUM(L1947:L1956)</f>
        <v>5.2800659991509553</v>
      </c>
      <c r="O1956" s="1">
        <f>SUM(M1947:M1956)</f>
        <v>-0.11592093040213192</v>
      </c>
      <c r="P1956" s="1">
        <f>(J1956-$P$2)/($P$1-$P$2)</f>
        <v>0.22810487015775557</v>
      </c>
      <c r="Q1956" s="1">
        <f>(K1956-Q$2)/(Q$1-Q$2)</f>
        <v>0.22564694268286115</v>
      </c>
      <c r="R1956" s="1">
        <f>IFERROR((N1956-R$2)/(R$1-R$2),0)</f>
        <v>0.52448306202036676</v>
      </c>
      <c r="S1956" s="1">
        <f>IFERROR((O1956-S$2)/(S$1-S$2),0)</f>
        <v>0.60685276834364521</v>
      </c>
    </row>
    <row r="1957" spans="1:19" x14ac:dyDescent="0.25">
      <c r="A1957" s="2">
        <v>42699</v>
      </c>
      <c r="B1957" s="1">
        <v>61394</v>
      </c>
      <c r="C1957" s="1">
        <v>61559</v>
      </c>
      <c r="D1957" s="1">
        <v>60573</v>
      </c>
      <c r="E1957" s="1">
        <v>61559</v>
      </c>
      <c r="F1957" s="1">
        <f>IF((C1958-B1958)&gt;500,500,(E1958-B1958))</f>
        <v>500</v>
      </c>
      <c r="G1957" s="1">
        <f>(E1958-B1958)</f>
        <v>1296</v>
      </c>
      <c r="H1957" s="1" t="str">
        <f>IF(AND(S1957&lt;0.69,P1957&gt;=0.46),"TRADE",IF(AND(S1957&lt;0.69,P1957&lt;0.11,Q1957&gt;=0.26),"TRADE",IF(AND(S1957&lt;0.69,P1957&lt;0.46,P1957&gt;=0.11,R1957&lt;0.84),"TRADE","NO TRADE")))</f>
        <v>NO TRADE</v>
      </c>
      <c r="I1957" s="1">
        <f>IF((C1958-B1958)&gt;500,1,0)</f>
        <v>1</v>
      </c>
      <c r="J1957" s="1">
        <f>STDEV(E1953:E1957)</f>
        <v>386.73763716504243</v>
      </c>
      <c r="K1957" s="1">
        <f>STDEV(E1950:E1957)</f>
        <v>843.37265106916323</v>
      </c>
      <c r="L1957" s="1">
        <f>IFERROR((E1957-D1957)/(C1957-D1957),0)</f>
        <v>1</v>
      </c>
      <c r="M1957" s="1">
        <f>D1957/E1957-1</f>
        <v>-1.6017154274760803E-2</v>
      </c>
      <c r="N1957" s="1">
        <f>SUM(L1948:L1957)</f>
        <v>6.0866331633300597</v>
      </c>
      <c r="O1957" s="1">
        <f>SUM(M1948:M1957)</f>
        <v>-0.12135002239032877</v>
      </c>
      <c r="P1957" s="1">
        <f>(J1957-$P$2)/($P$1-$P$2)</f>
        <v>9.6102189256182038E-2</v>
      </c>
      <c r="Q1957" s="1">
        <f>(K1957-Q$2)/(Q$1-Q$2)</f>
        <v>0.19741051921486294</v>
      </c>
      <c r="R1957" s="1">
        <f>IFERROR((N1957-R$2)/(R$1-R$2),0)</f>
        <v>0.65055918145370972</v>
      </c>
      <c r="S1957" s="1">
        <f>IFERROR((O1957-S$2)/(S$1-S$2),0)</f>
        <v>0.58330432511950259</v>
      </c>
    </row>
    <row r="1958" spans="1:19" x14ac:dyDescent="0.25">
      <c r="A1958" s="2">
        <v>42702</v>
      </c>
      <c r="B1958" s="1">
        <v>61559</v>
      </c>
      <c r="C1958" s="1">
        <v>62934</v>
      </c>
      <c r="D1958" s="1">
        <v>61240</v>
      </c>
      <c r="E1958" s="1">
        <v>62855</v>
      </c>
      <c r="F1958" s="1">
        <f>IF((C1959-B1959)&gt;500,500,(E1959-B1959))</f>
        <v>-1872</v>
      </c>
      <c r="G1958" s="1">
        <f>(E1959-B1959)</f>
        <v>-1872</v>
      </c>
      <c r="H1958" s="1" t="str">
        <f>IF(AND(S1958&lt;0.69,P1958&gt;=0.46),"TRADE",IF(AND(S1958&lt;0.69,P1958&lt;0.11,Q1958&gt;=0.26),"TRADE",IF(AND(S1958&lt;0.69,P1958&lt;0.46,P1958&gt;=0.11,R1958&lt;0.84),"TRADE","NO TRADE")))</f>
        <v>TRADE</v>
      </c>
      <c r="I1958" s="1">
        <f>IF((C1959-B1959)&gt;500,1,0)</f>
        <v>0</v>
      </c>
      <c r="J1958" s="1">
        <f>STDEV(E1954:E1958)</f>
        <v>565.71503427078903</v>
      </c>
      <c r="K1958" s="1">
        <f>STDEV(E1951:E1958)</f>
        <v>1040.1778694050358</v>
      </c>
      <c r="L1958" s="1">
        <f>IFERROR((E1958-D1958)/(C1958-D1958),0)</f>
        <v>0.95336481700118059</v>
      </c>
      <c r="M1958" s="1">
        <f>D1958/E1958-1</f>
        <v>-2.5694057751968868E-2</v>
      </c>
      <c r="N1958" s="1">
        <f>SUM(L1949:L1958)</f>
        <v>6.9427706235844759</v>
      </c>
      <c r="O1958" s="1">
        <f>SUM(M1949:M1958)</f>
        <v>-0.14260031155619324</v>
      </c>
      <c r="P1958" s="1">
        <f>(J1958-$P$2)/($P$1-$P$2)</f>
        <v>0.14955421466117969</v>
      </c>
      <c r="Q1958" s="1">
        <f>(K1958-Q$2)/(Q$1-Q$2)</f>
        <v>0.2527686492055547</v>
      </c>
      <c r="R1958" s="1">
        <f>IFERROR((N1958-R$2)/(R$1-R$2),0)</f>
        <v>0.78438373256874394</v>
      </c>
      <c r="S1958" s="1">
        <f>IFERROR((O1958-S$2)/(S$1-S$2),0)</f>
        <v>0.49113214807647332</v>
      </c>
    </row>
    <row r="1959" spans="1:19" x14ac:dyDescent="0.25">
      <c r="A1959" s="2">
        <v>42703</v>
      </c>
      <c r="B1959" s="1">
        <v>62859</v>
      </c>
      <c r="C1959" s="1">
        <v>62859</v>
      </c>
      <c r="D1959" s="1">
        <v>60980</v>
      </c>
      <c r="E1959" s="1">
        <v>60987</v>
      </c>
      <c r="F1959" s="1">
        <f>IF((C1960-B1960)&gt;500,500,(E1960-B1960))</f>
        <v>500</v>
      </c>
      <c r="G1959" s="1">
        <f>(E1960-B1960)</f>
        <v>912</v>
      </c>
      <c r="H1959" s="1" t="str">
        <f>IF(AND(S1959&lt;0.69,P1959&gt;=0.46),"TRADE",IF(AND(S1959&lt;0.69,P1959&lt;0.11,Q1959&gt;=0.26),"TRADE",IF(AND(S1959&lt;0.69,P1959&lt;0.46,P1959&gt;=0.11,R1959&lt;0.84),"TRADE","NO TRADE")))</f>
        <v>TRADE</v>
      </c>
      <c r="I1959" s="1">
        <f>IF((C1960-B1960)&gt;500,1,0)</f>
        <v>1</v>
      </c>
      <c r="J1959" s="1">
        <f>STDEV(E1955:E1959)</f>
        <v>710.71604737757252</v>
      </c>
      <c r="K1959" s="1">
        <f>STDEV(E1952:E1959)</f>
        <v>853.52017927438101</v>
      </c>
      <c r="L1959" s="1">
        <f>IFERROR((E1959-D1959)/(C1959-D1959),0)</f>
        <v>3.7253858435337944E-3</v>
      </c>
      <c r="M1959" s="1">
        <f>D1959/E1959-1</f>
        <v>-1.1477855936514736E-4</v>
      </c>
      <c r="N1959" s="1">
        <f>SUM(L1950:L1959)</f>
        <v>6.1319749600076303</v>
      </c>
      <c r="O1959" s="1">
        <f>SUM(M1950:M1959)</f>
        <v>-0.12033716296534969</v>
      </c>
      <c r="P1959" s="1">
        <f>(J1959-$P$2)/($P$1-$P$2)</f>
        <v>0.19285911216035856</v>
      </c>
      <c r="Q1959" s="1">
        <f>(K1959-Q$2)/(Q$1-Q$2)</f>
        <v>0.20026485504100944</v>
      </c>
      <c r="R1959" s="1">
        <f>IFERROR((N1959-R$2)/(R$1-R$2),0)</f>
        <v>0.65764664797494088</v>
      </c>
      <c r="S1959" s="1">
        <f>IFERROR((O1959-S$2)/(S$1-S$2),0)</f>
        <v>0.58769755748966901</v>
      </c>
    </row>
    <row r="1960" spans="1:19" x14ac:dyDescent="0.25">
      <c r="A1960" s="2">
        <v>42704</v>
      </c>
      <c r="B1960" s="1">
        <v>60994</v>
      </c>
      <c r="C1960" s="1">
        <v>62590</v>
      </c>
      <c r="D1960" s="1">
        <v>60994</v>
      </c>
      <c r="E1960" s="1">
        <v>61906</v>
      </c>
      <c r="F1960" s="1">
        <f>IF((C1961-B1961)&gt;500,500,(E1961-B1961))</f>
        <v>-2399</v>
      </c>
      <c r="G1960" s="1">
        <f>(E1961-B1961)</f>
        <v>-2399</v>
      </c>
      <c r="H1960" s="1" t="str">
        <f>IF(AND(S1960&lt;0.69,P1960&gt;=0.46),"TRADE",IF(AND(S1960&lt;0.69,P1960&lt;0.11,Q1960&gt;=0.26),"TRADE",IF(AND(S1960&lt;0.69,P1960&lt;0.46,P1960&gt;=0.11,R1960&lt;0.84),"TRADE","NO TRADE")))</f>
        <v>TRADE</v>
      </c>
      <c r="I1960" s="1">
        <f>IF((C1961-B1961)&gt;500,1,0)</f>
        <v>0</v>
      </c>
      <c r="J1960" s="1">
        <f>STDEV(E1956:E1960)</f>
        <v>705.13920611465073</v>
      </c>
      <c r="K1960" s="1">
        <f>STDEV(E1953:E1960)</f>
        <v>602.22716110403769</v>
      </c>
      <c r="L1960" s="1">
        <f>IFERROR((E1960-D1960)/(C1960-D1960),0)</f>
        <v>0.5714285714285714</v>
      </c>
      <c r="M1960" s="1">
        <f>D1960/E1960-1</f>
        <v>-1.4732013052046633E-2</v>
      </c>
      <c r="N1960" s="1">
        <f>SUM(L1951:L1960)</f>
        <v>5.8039838022292383</v>
      </c>
      <c r="O1960" s="1">
        <f>SUM(M1951:M1960)</f>
        <v>-0.1121096144709588</v>
      </c>
      <c r="P1960" s="1">
        <f>(J1960-$P$2)/($P$1-$P$2)</f>
        <v>0.19119357525074976</v>
      </c>
      <c r="Q1960" s="1">
        <f>(K1960-Q$2)/(Q$1-Q$2)</f>
        <v>0.12958018680276137</v>
      </c>
      <c r="R1960" s="1">
        <f>IFERROR((N1960-R$2)/(R$1-R$2),0)</f>
        <v>0.60637769702125877</v>
      </c>
      <c r="S1960" s="1">
        <f>IFERROR((O1960-S$2)/(S$1-S$2),0)</f>
        <v>0.62338418041211319</v>
      </c>
    </row>
    <row r="1961" spans="1:19" x14ac:dyDescent="0.25">
      <c r="A1961" s="2">
        <v>42705</v>
      </c>
      <c r="B1961" s="1">
        <v>61906</v>
      </c>
      <c r="C1961" s="1">
        <v>61911</v>
      </c>
      <c r="D1961" s="1">
        <v>59058</v>
      </c>
      <c r="E1961" s="1">
        <v>59507</v>
      </c>
      <c r="F1961" s="1">
        <f>IF((C1962-B1962)&gt;500,500,(E1962-B1962))</f>
        <v>500</v>
      </c>
      <c r="G1961" s="1">
        <f>(E1962-B1962)</f>
        <v>817</v>
      </c>
      <c r="H1961" s="1" t="str">
        <f>IF(AND(S1961&lt;0.69,P1961&gt;=0.46),"TRADE",IF(AND(S1961&lt;0.69,P1961&lt;0.11,Q1961&gt;=0.26),"TRADE",IF(AND(S1961&lt;0.69,P1961&lt;0.46,P1961&gt;=0.11,R1961&lt;0.84),"TRADE","NO TRADE")))</f>
        <v>TRADE</v>
      </c>
      <c r="I1961" s="1">
        <f>IF((C1962-B1962)&gt;500,1,0)</f>
        <v>1</v>
      </c>
      <c r="J1961" s="1">
        <f>STDEV(E1957:E1961)</f>
        <v>1239.4999798305766</v>
      </c>
      <c r="K1961" s="1">
        <f>STDEV(E1954:E1961)</f>
        <v>977.59730973443254</v>
      </c>
      <c r="L1961" s="1">
        <f>IFERROR((E1961-D1961)/(C1961-D1961),0)</f>
        <v>0.15737819838766212</v>
      </c>
      <c r="M1961" s="1">
        <f>D1961/E1961-1</f>
        <v>-7.5453308014182818E-3</v>
      </c>
      <c r="N1961" s="1">
        <f>SUM(L1952:L1961)</f>
        <v>5.9476241643261174</v>
      </c>
      <c r="O1961" s="1">
        <f>SUM(M1952:M1961)</f>
        <v>-0.11925340603864776</v>
      </c>
      <c r="P1961" s="1">
        <f>(J1961-$P$2)/($P$1-$P$2)</f>
        <v>0.35078169148210808</v>
      </c>
      <c r="Q1961" s="1">
        <f>(K1961-Q$2)/(Q$1-Q$2)</f>
        <v>0.23516574829454751</v>
      </c>
      <c r="R1961" s="1">
        <f>IFERROR((N1961-R$2)/(R$1-R$2),0)</f>
        <v>0.62883040803089441</v>
      </c>
      <c r="S1961" s="1">
        <f>IFERROR((O1961-S$2)/(S$1-S$2),0)</f>
        <v>0.59239830459667975</v>
      </c>
    </row>
    <row r="1962" spans="1:19" x14ac:dyDescent="0.25">
      <c r="A1962" s="2">
        <v>42706</v>
      </c>
      <c r="B1962" s="1">
        <v>59499</v>
      </c>
      <c r="C1962" s="1">
        <v>60379</v>
      </c>
      <c r="D1962" s="1">
        <v>58092</v>
      </c>
      <c r="E1962" s="1">
        <v>60316</v>
      </c>
      <c r="F1962" s="1">
        <f>IF((C1963-B1963)&gt;500,500,(E1963-B1963))</f>
        <v>-490</v>
      </c>
      <c r="G1962" s="1">
        <f>(E1963-B1963)</f>
        <v>-490</v>
      </c>
      <c r="H1962" s="1" t="str">
        <f>IF(AND(S1962&lt;0.69,P1962&gt;=0.46),"TRADE",IF(AND(S1962&lt;0.69,P1962&lt;0.11,Q1962&gt;=0.26),"TRADE",IF(AND(S1962&lt;0.69,P1962&lt;0.46,P1962&gt;=0.11,R1962&lt;0.84),"TRADE","NO TRADE")))</f>
        <v>TRADE</v>
      </c>
      <c r="I1962" s="1">
        <f>IF((C1963-B1963)&gt;500,1,0)</f>
        <v>0</v>
      </c>
      <c r="J1962" s="1">
        <f>STDEV(E1958:E1962)</f>
        <v>1312.7953762867996</v>
      </c>
      <c r="K1962" s="1">
        <f>STDEV(E1955:E1962)</f>
        <v>1042.7751435472558</v>
      </c>
      <c r="L1962" s="1">
        <f>IFERROR((E1962-D1962)/(C1962-D1962),0)</f>
        <v>0.97245299519020556</v>
      </c>
      <c r="M1962" s="1">
        <f>D1962/E1962-1</f>
        <v>-3.6872471649313621E-2</v>
      </c>
      <c r="N1962" s="1">
        <f>SUM(L1953:L1962)</f>
        <v>6.1868208084770604</v>
      </c>
      <c r="O1962" s="1">
        <f>SUM(M1953:M1962)</f>
        <v>-0.14553583732906739</v>
      </c>
      <c r="P1962" s="1">
        <f>(J1962-$P$2)/($P$1-$P$2)</f>
        <v>0.3726715359920974</v>
      </c>
      <c r="Q1962" s="1">
        <f>(K1962-Q$2)/(Q$1-Q$2)</f>
        <v>0.25349922048208001</v>
      </c>
      <c r="R1962" s="1">
        <f>IFERROR((N1962-R$2)/(R$1-R$2),0)</f>
        <v>0.66621971175580097</v>
      </c>
      <c r="S1962" s="1">
        <f>IFERROR((O1962-S$2)/(S$1-S$2),0)</f>
        <v>0.47839943657594614</v>
      </c>
    </row>
    <row r="1963" spans="1:19" x14ac:dyDescent="0.25">
      <c r="A1963" s="2">
        <v>42709</v>
      </c>
      <c r="B1963" s="1">
        <v>60322</v>
      </c>
      <c r="C1963" s="1">
        <v>60720</v>
      </c>
      <c r="D1963" s="1">
        <v>59635</v>
      </c>
      <c r="E1963" s="1">
        <v>59832</v>
      </c>
      <c r="F1963" s="1">
        <f>IF((C1964-B1964)&gt;500,500,(E1964-B1964))</f>
        <v>500</v>
      </c>
      <c r="G1963" s="1">
        <f>(E1964-B1964)</f>
        <v>1260</v>
      </c>
      <c r="H1963" s="1" t="str">
        <f>IF(AND(S1963&lt;0.69,P1963&gt;=0.46),"TRADE",IF(AND(S1963&lt;0.69,P1963&lt;0.11,Q1963&gt;=0.26),"TRADE",IF(AND(S1963&lt;0.69,P1963&lt;0.46,P1963&gt;=0.11,R1963&lt;0.84),"TRADE","NO TRADE")))</f>
        <v>TRADE</v>
      </c>
      <c r="I1963" s="1">
        <f>IF((C1964-B1964)&gt;500,1,0)</f>
        <v>1</v>
      </c>
      <c r="J1963" s="1">
        <f>STDEV(E1959:E1963)</f>
        <v>959.12371464790715</v>
      </c>
      <c r="K1963" s="1">
        <f>STDEV(E1956:E1963)</f>
        <v>1119.721617188844</v>
      </c>
      <c r="L1963" s="1">
        <f>IFERROR((E1963-D1963)/(C1963-D1963),0)</f>
        <v>0.1815668202764977</v>
      </c>
      <c r="M1963" s="1">
        <f>D1963/E1963-1</f>
        <v>-3.2925524802781547E-3</v>
      </c>
      <c r="N1963" s="1">
        <f>SUM(L1954:L1963)</f>
        <v>5.3683876287535579</v>
      </c>
      <c r="O1963" s="1">
        <f>SUM(M1954:M1963)</f>
        <v>-0.13070165000256639</v>
      </c>
      <c r="P1963" s="1">
        <f>(J1963-$P$2)/($P$1-$P$2)</f>
        <v>0.26704665291381496</v>
      </c>
      <c r="Q1963" s="1">
        <f>(K1963-Q$2)/(Q$1-Q$2)</f>
        <v>0.27514302101843985</v>
      </c>
      <c r="R1963" s="1">
        <f>IFERROR((N1963-R$2)/(R$1-R$2),0)</f>
        <v>0.53828879180563305</v>
      </c>
      <c r="S1963" s="1">
        <f>IFERROR((O1963-S$2)/(S$1-S$2),0)</f>
        <v>0.54274205939277254</v>
      </c>
    </row>
    <row r="1964" spans="1:19" x14ac:dyDescent="0.25">
      <c r="A1964" s="2">
        <v>42710</v>
      </c>
      <c r="B1964" s="1">
        <v>59828</v>
      </c>
      <c r="C1964" s="1">
        <v>61235</v>
      </c>
      <c r="D1964" s="1">
        <v>59396</v>
      </c>
      <c r="E1964" s="1">
        <v>61088</v>
      </c>
      <c r="F1964" s="1">
        <f>IF((C1965-B1965)&gt;500,500,(E1965-B1965))</f>
        <v>500</v>
      </c>
      <c r="G1964" s="1">
        <f>(E1965-B1965)</f>
        <v>303</v>
      </c>
      <c r="H1964" s="1" t="str">
        <f>IF(AND(S1964&lt;0.69,P1964&gt;=0.46),"TRADE",IF(AND(S1964&lt;0.69,P1964&lt;0.11,Q1964&gt;=0.26),"TRADE",IF(AND(S1964&lt;0.69,P1964&lt;0.46,P1964&gt;=0.11,R1964&lt;0.84),"TRADE","NO TRADE")))</f>
        <v>TRADE</v>
      </c>
      <c r="I1964" s="1">
        <f>IF((C1965-B1965)&gt;500,1,0)</f>
        <v>1</v>
      </c>
      <c r="J1964" s="1">
        <f>STDEV(E1960:E1964)</f>
        <v>972.65985832664023</v>
      </c>
      <c r="K1964" s="1">
        <f>STDEV(E1957:E1964)</f>
        <v>1111.1815783210232</v>
      </c>
      <c r="L1964" s="1">
        <f>IFERROR((E1964-D1964)/(C1964-D1964),0)</f>
        <v>0.92006525285481244</v>
      </c>
      <c r="M1964" s="1">
        <f>D1964/E1964-1</f>
        <v>-2.769774751178633E-2</v>
      </c>
      <c r="N1964" s="1">
        <f>SUM(L1955:L1964)</f>
        <v>5.6917005135434184</v>
      </c>
      <c r="O1964" s="1">
        <f>SUM(M1955:M1964)</f>
        <v>-0.14416302859547747</v>
      </c>
      <c r="P1964" s="1">
        <f>(J1964-$P$2)/($P$1-$P$2)</f>
        <v>0.27108925442384729</v>
      </c>
      <c r="Q1964" s="1">
        <f>(K1964-Q$2)/(Q$1-Q$2)</f>
        <v>0.27274084598584714</v>
      </c>
      <c r="R1964" s="1">
        <f>IFERROR((N1964-R$2)/(R$1-R$2),0)</f>
        <v>0.58882647259330967</v>
      </c>
      <c r="S1964" s="1">
        <f>IFERROR((O1964-S$2)/(S$1-S$2),0)</f>
        <v>0.48435393294307916</v>
      </c>
    </row>
    <row r="1965" spans="1:19" x14ac:dyDescent="0.25">
      <c r="A1965" s="2">
        <v>42711</v>
      </c>
      <c r="B1965" s="1">
        <v>61111</v>
      </c>
      <c r="C1965" s="1">
        <v>61918</v>
      </c>
      <c r="D1965" s="1">
        <v>61062</v>
      </c>
      <c r="E1965" s="1">
        <v>61414</v>
      </c>
      <c r="F1965" s="1">
        <f>IF((C1966-B1966)&gt;500,500,(E1966-B1966))</f>
        <v>500</v>
      </c>
      <c r="G1965" s="1">
        <f>(E1966-B1966)</f>
        <v>-753</v>
      </c>
      <c r="H1965" s="1" t="str">
        <f>IF(AND(S1965&lt;0.69,P1965&gt;=0.46),"TRADE",IF(AND(S1965&lt;0.69,P1965&lt;0.11,Q1965&gt;=0.26),"TRADE",IF(AND(S1965&lt;0.69,P1965&lt;0.46,P1965&gt;=0.11,R1965&lt;0.84),"TRADE","NO TRADE")))</f>
        <v>TRADE</v>
      </c>
      <c r="I1965" s="1">
        <f>IF((C1966-B1966)&gt;500,1,0)</f>
        <v>1</v>
      </c>
      <c r="J1965" s="1">
        <f>STDEV(E1961:E1965)</f>
        <v>809.8980182714364</v>
      </c>
      <c r="K1965" s="1">
        <f>STDEV(E1958:E1965)</f>
        <v>1102.0222239786533</v>
      </c>
      <c r="L1965" s="1">
        <f>IFERROR((E1965-D1965)/(C1965-D1965),0)</f>
        <v>0.41121495327102803</v>
      </c>
      <c r="M1965" s="1">
        <f>D1965/E1965-1</f>
        <v>-5.7315921451135399E-3</v>
      </c>
      <c r="N1965" s="1">
        <f>SUM(L1956:L1965)</f>
        <v>5.1768070924302094</v>
      </c>
      <c r="O1965" s="1">
        <f>SUM(M1956:M1965)</f>
        <v>-0.1377628490502093</v>
      </c>
      <c r="P1965" s="1">
        <f>(J1965-$P$2)/($P$1-$P$2)</f>
        <v>0.22248004370628019</v>
      </c>
      <c r="Q1965" s="1">
        <f>(K1965-Q$2)/(Q$1-Q$2)</f>
        <v>0.27016446751070744</v>
      </c>
      <c r="R1965" s="1">
        <f>IFERROR((N1965-R$2)/(R$1-R$2),0)</f>
        <v>0.50834245670632461</v>
      </c>
      <c r="S1965" s="1">
        <f>IFERROR((O1965-S$2)/(S$1-S$2),0)</f>
        <v>0.5121144249321129</v>
      </c>
    </row>
    <row r="1966" spans="1:19" x14ac:dyDescent="0.25">
      <c r="A1966" s="2">
        <v>42712</v>
      </c>
      <c r="B1966" s="1">
        <v>61430</v>
      </c>
      <c r="C1966" s="1">
        <v>61936</v>
      </c>
      <c r="D1966" s="1">
        <v>60499</v>
      </c>
      <c r="E1966" s="1">
        <v>60677</v>
      </c>
      <c r="F1966" s="1">
        <f>IF((C1967-B1967)&gt;500,500,(E1967-B1967))</f>
        <v>-187</v>
      </c>
      <c r="G1966" s="1">
        <f>(E1967-B1967)</f>
        <v>-187</v>
      </c>
      <c r="H1966" s="1" t="str">
        <f>IF(AND(S1966&lt;0.69,P1966&gt;=0.46),"TRADE",IF(AND(S1966&lt;0.69,P1966&lt;0.11,Q1966&gt;=0.26),"TRADE",IF(AND(S1966&lt;0.69,P1966&lt;0.46,P1966&gt;=0.11,R1966&lt;0.84),"TRADE","NO TRADE")))</f>
        <v>TRADE</v>
      </c>
      <c r="I1966" s="1">
        <f>IF((C1967-B1967)&gt;500,1,0)</f>
        <v>0</v>
      </c>
      <c r="J1966" s="1">
        <f>STDEV(E1962:E1966)</f>
        <v>623.65118455752179</v>
      </c>
      <c r="K1966" s="1">
        <f>STDEV(E1959:E1966)</f>
        <v>803.54454716942382</v>
      </c>
      <c r="L1966" s="1">
        <f>IFERROR((E1966-D1966)/(C1966-D1966),0)</f>
        <v>0.12386917188587335</v>
      </c>
      <c r="M1966" s="1">
        <f>D1966/E1966-1</f>
        <v>-2.9335662606918556E-3</v>
      </c>
      <c r="N1966" s="1">
        <f>SUM(L1957:L1966)</f>
        <v>5.2950661661393648</v>
      </c>
      <c r="O1966" s="1">
        <f>SUM(M1957:M1966)</f>
        <v>-0.14063126448674323</v>
      </c>
      <c r="P1966" s="1">
        <f>(J1966-$P$2)/($P$1-$P$2)</f>
        <v>0.16685698376539509</v>
      </c>
      <c r="Q1966" s="1">
        <f>(K1966-Q$2)/(Q$1-Q$2)</f>
        <v>0.18620751671519464</v>
      </c>
      <c r="R1966" s="1">
        <f>IFERROR((N1966-R$2)/(R$1-R$2),0)</f>
        <v>0.52682776798998743</v>
      </c>
      <c r="S1966" s="1">
        <f>IFERROR((O1966-S$2)/(S$1-S$2),0)</f>
        <v>0.49967280150828375</v>
      </c>
    </row>
    <row r="1967" spans="1:19" x14ac:dyDescent="0.25">
      <c r="A1967" s="2">
        <v>42713</v>
      </c>
      <c r="B1967" s="1">
        <v>60688</v>
      </c>
      <c r="C1967" s="1">
        <v>61129</v>
      </c>
      <c r="D1967" s="1">
        <v>60316</v>
      </c>
      <c r="E1967" s="1">
        <v>60501</v>
      </c>
      <c r="F1967" s="1">
        <f>IF((C1968-B1968)&gt;500,500,(E1968-B1968))</f>
        <v>-1338</v>
      </c>
      <c r="G1967" s="1">
        <f>(E1968-B1968)</f>
        <v>-1338</v>
      </c>
      <c r="H1967" s="1" t="str">
        <f>IF(AND(S1967&lt;0.69,P1967&gt;=0.46),"TRADE",IF(AND(S1967&lt;0.69,P1967&lt;0.11,Q1967&gt;=0.26),"TRADE",IF(AND(S1967&lt;0.69,P1967&lt;0.46,P1967&gt;=0.11,R1967&lt;0.84),"TRADE","NO TRADE")))</f>
        <v>TRADE</v>
      </c>
      <c r="I1967" s="1">
        <f>IF((C1968-B1968)&gt;500,1,0)</f>
        <v>0</v>
      </c>
      <c r="J1967" s="1">
        <f>STDEV(E1963:E1967)</f>
        <v>602.88166334696234</v>
      </c>
      <c r="K1967" s="1">
        <f>STDEV(E1960:E1967)</f>
        <v>798.47397980683843</v>
      </c>
      <c r="L1967" s="1">
        <f>IFERROR((E1967-D1967)/(C1967-D1967),0)</f>
        <v>0.22755227552275523</v>
      </c>
      <c r="M1967" s="1">
        <f>D1967/E1967-1</f>
        <v>-3.0578006975091609E-3</v>
      </c>
      <c r="N1967" s="1">
        <f>SUM(L1958:L1967)</f>
        <v>4.5226184416621198</v>
      </c>
      <c r="O1967" s="1">
        <f>SUM(M1958:M1967)</f>
        <v>-0.12767191090949159</v>
      </c>
      <c r="P1967" s="1">
        <f>(J1967-$P$2)/($P$1-$P$2)</f>
        <v>0.16065411684840372</v>
      </c>
      <c r="Q1967" s="1">
        <f>(K1967-Q$2)/(Q$1-Q$2)</f>
        <v>0.1847812479934704</v>
      </c>
      <c r="R1967" s="1">
        <f>IFERROR((N1967-R$2)/(R$1-R$2),0)</f>
        <v>0.4060849261135463</v>
      </c>
      <c r="S1967" s="1">
        <f>IFERROR((O1967-S$2)/(S$1-S$2),0)</f>
        <v>0.55588341694802235</v>
      </c>
    </row>
    <row r="1968" spans="1:19" x14ac:dyDescent="0.25">
      <c r="A1968" s="2">
        <v>42716</v>
      </c>
      <c r="B1968" s="1">
        <v>60517</v>
      </c>
      <c r="C1968" s="1">
        <v>60517</v>
      </c>
      <c r="D1968" s="1">
        <v>59035</v>
      </c>
      <c r="E1968" s="1">
        <v>59179</v>
      </c>
      <c r="F1968" s="1">
        <f>IF((C1969-B1969)&gt;500,500,(E1969-B1969))</f>
        <v>500</v>
      </c>
      <c r="G1968" s="1">
        <f>(E1969-B1969)</f>
        <v>103</v>
      </c>
      <c r="H1968" s="1" t="str">
        <f>IF(AND(S1968&lt;0.69,P1968&gt;=0.46),"TRADE",IF(AND(S1968&lt;0.69,P1968&lt;0.11,Q1968&gt;=0.26),"TRADE",IF(AND(S1968&lt;0.69,P1968&lt;0.46,P1968&gt;=0.11,R1968&lt;0.84),"TRADE","NO TRADE")))</f>
        <v>TRADE</v>
      </c>
      <c r="I1968" s="1">
        <f>IF((C1969-B1969)&gt;500,1,0)</f>
        <v>1</v>
      </c>
      <c r="J1968" s="1">
        <f>STDEV(E1964:E1968)</f>
        <v>856.1154711836482</v>
      </c>
      <c r="K1968" s="1">
        <f>STDEV(E1961:E1968)</f>
        <v>769.75093374415599</v>
      </c>
      <c r="L1968" s="1">
        <f>IFERROR((E1968-D1968)/(C1968-D1968),0)</f>
        <v>9.7165991902834009E-2</v>
      </c>
      <c r="M1968" s="1">
        <f>D1968/E1968-1</f>
        <v>-2.4332955947210522E-3</v>
      </c>
      <c r="N1968" s="1">
        <f>SUM(L1959:L1968)</f>
        <v>3.6664196165637737</v>
      </c>
      <c r="O1968" s="1">
        <f>SUM(M1959:M1968)</f>
        <v>-0.10441114875224378</v>
      </c>
      <c r="P1968" s="1">
        <f>(J1968-$P$2)/($P$1-$P$2)</f>
        <v>0.23628299596263808</v>
      </c>
      <c r="Q1968" s="1">
        <f>(K1968-Q$2)/(Q$1-Q$2)</f>
        <v>0.17670191894360254</v>
      </c>
      <c r="R1968" s="1">
        <f>IFERROR((N1968-R$2)/(R$1-R$2),0)</f>
        <v>0.27225078293757055</v>
      </c>
      <c r="S1968" s="1">
        <f>IFERROR((O1968-S$2)/(S$1-S$2),0)</f>
        <v>0.65677593050297489</v>
      </c>
    </row>
    <row r="1969" spans="1:19" x14ac:dyDescent="0.25">
      <c r="A1969" s="2">
        <v>42717</v>
      </c>
      <c r="B1969" s="1">
        <v>59178</v>
      </c>
      <c r="C1969" s="1">
        <v>59946</v>
      </c>
      <c r="D1969" s="1">
        <v>58758</v>
      </c>
      <c r="E1969" s="1">
        <v>59281</v>
      </c>
      <c r="F1969" s="1">
        <f>IF((C1970-B1970)&gt;500,500,(E1970-B1970))</f>
        <v>-1068</v>
      </c>
      <c r="G1969" s="1">
        <f>(E1970-B1970)</f>
        <v>-1068</v>
      </c>
      <c r="H1969" s="1" t="str">
        <f>IF(AND(S1969&lt;0.69,P1969&gt;=0.46),"TRADE",IF(AND(S1969&lt;0.69,P1969&lt;0.11,Q1969&gt;=0.26),"TRADE",IF(AND(S1969&lt;0.69,P1969&lt;0.46,P1969&gt;=0.11,R1969&lt;0.84),"TRADE","NO TRADE")))</f>
        <v>TRADE</v>
      </c>
      <c r="I1969" s="1">
        <f>IF((C1970-B1970)&gt;500,1,0)</f>
        <v>0</v>
      </c>
      <c r="J1969" s="1">
        <f>STDEV(E1965:E1969)</f>
        <v>958.95609909943209</v>
      </c>
      <c r="K1969" s="1">
        <f>STDEV(E1962:E1969)</f>
        <v>806.8619991759964</v>
      </c>
      <c r="L1969" s="1">
        <f>IFERROR((E1969-D1969)/(C1969-D1969),0)</f>
        <v>0.44023569023569026</v>
      </c>
      <c r="M1969" s="1">
        <f>D1969/E1969-1</f>
        <v>-8.8223882862974445E-3</v>
      </c>
      <c r="N1969" s="1">
        <f>SUM(L1960:L1969)</f>
        <v>4.1029299209559298</v>
      </c>
      <c r="O1969" s="1">
        <f>SUM(M1960:M1969)</f>
        <v>-0.11311875847917607</v>
      </c>
      <c r="P1969" s="1">
        <f>(J1969-$P$2)/($P$1-$P$2)</f>
        <v>0.26699659413153159</v>
      </c>
      <c r="Q1969" s="1">
        <f>(K1969-Q$2)/(Q$1-Q$2)</f>
        <v>0.1871406623958356</v>
      </c>
      <c r="R1969" s="1">
        <f>IFERROR((N1969-R$2)/(R$1-R$2),0)</f>
        <v>0.3404825777769272</v>
      </c>
      <c r="S1969" s="1">
        <f>IFERROR((O1969-S$2)/(S$1-S$2),0)</f>
        <v>0.61900706349566526</v>
      </c>
    </row>
    <row r="1970" spans="1:19" x14ac:dyDescent="0.25">
      <c r="A1970" s="2">
        <v>42718</v>
      </c>
      <c r="B1970" s="1">
        <v>59280</v>
      </c>
      <c r="C1970" s="1">
        <v>59338</v>
      </c>
      <c r="D1970" s="1">
        <v>58212</v>
      </c>
      <c r="E1970" s="1">
        <v>58212</v>
      </c>
      <c r="F1970" s="1">
        <f>IF((C1971-B1971)&gt;500,500,(E1971-B1971))</f>
        <v>182</v>
      </c>
      <c r="G1970" s="1">
        <f>(E1971-B1971)</f>
        <v>182</v>
      </c>
      <c r="H1970" s="1" t="str">
        <f>IF(AND(S1970&lt;0.69,P1970&gt;=0.46),"TRADE",IF(AND(S1970&lt;0.69,P1970&lt;0.11,Q1970&gt;=0.26),"TRADE",IF(AND(S1970&lt;0.69,P1970&lt;0.46,P1970&gt;=0.11,R1970&lt;0.84),"TRADE","NO TRADE")))</f>
        <v>TRADE</v>
      </c>
      <c r="I1970" s="1">
        <f>IF((C1971-B1971)&gt;500,1,0)</f>
        <v>0</v>
      </c>
      <c r="J1970" s="1">
        <f>STDEV(E1966:E1970)</f>
        <v>1021.3686895533855</v>
      </c>
      <c r="K1970" s="1">
        <f>STDEV(E1963:E1970)</f>
        <v>1089.1941975607472</v>
      </c>
      <c r="L1970" s="1">
        <f>IFERROR((E1970-D1970)/(C1970-D1970),0)</f>
        <v>0</v>
      </c>
      <c r="M1970" s="1">
        <f>D1970/E1970-1</f>
        <v>0</v>
      </c>
      <c r="N1970" s="1">
        <f>SUM(L1961:L1970)</f>
        <v>3.5315013495273591</v>
      </c>
      <c r="O1970" s="1">
        <f>SUM(M1961:M1970)</f>
        <v>-9.8386745427129441E-2</v>
      </c>
      <c r="P1970" s="1">
        <f>(J1970-$P$2)/($P$1-$P$2)</f>
        <v>0.28563626274044174</v>
      </c>
      <c r="Q1970" s="1">
        <f>(K1970-Q$2)/(Q$1-Q$2)</f>
        <v>0.26655615082087991</v>
      </c>
      <c r="R1970" s="1">
        <f>IFERROR((N1970-R$2)/(R$1-R$2),0)</f>
        <v>0.25116143997388218</v>
      </c>
      <c r="S1970" s="1">
        <f>IFERROR((O1970-S$2)/(S$1-S$2),0)</f>
        <v>0.68290650997541957</v>
      </c>
    </row>
    <row r="1971" spans="1:19" x14ac:dyDescent="0.25">
      <c r="A1971" s="2">
        <v>42719</v>
      </c>
      <c r="B1971" s="1">
        <v>58214</v>
      </c>
      <c r="C1971" s="1">
        <v>58635</v>
      </c>
      <c r="D1971" s="1">
        <v>57575</v>
      </c>
      <c r="E1971" s="1">
        <v>58396</v>
      </c>
      <c r="F1971" s="1">
        <f>IF((C1972-B1972)&gt;500,500,(E1972-B1972))</f>
        <v>500</v>
      </c>
      <c r="G1971" s="1">
        <f>(E1972-B1972)</f>
        <v>-9</v>
      </c>
      <c r="H1971" s="1" t="str">
        <f>IF(AND(S1971&lt;0.69,P1971&gt;=0.46),"TRADE",IF(AND(S1971&lt;0.69,P1971&lt;0.11,Q1971&gt;=0.26),"TRADE",IF(AND(S1971&lt;0.69,P1971&lt;0.46,P1971&gt;=0.11,R1971&lt;0.84),"TRADE","NO TRADE")))</f>
        <v>TRADE</v>
      </c>
      <c r="I1971" s="1">
        <f>IF((C1972-B1972)&gt;500,1,0)</f>
        <v>1</v>
      </c>
      <c r="J1971" s="1">
        <f>STDEV(E1967:E1971)</f>
        <v>906.22993770896801</v>
      </c>
      <c r="K1971" s="1">
        <f>STDEV(E1964:E1971)</f>
        <v>1233.8843428087462</v>
      </c>
      <c r="L1971" s="1">
        <f>IFERROR((E1971-D1971)/(C1971-D1971),0)</f>
        <v>0.77452830188679245</v>
      </c>
      <c r="M1971" s="1">
        <f>D1971/E1971-1</f>
        <v>-1.4059182135762738E-2</v>
      </c>
      <c r="N1971" s="1">
        <f>SUM(L1962:L1971)</f>
        <v>4.1486514530264893</v>
      </c>
      <c r="O1971" s="1">
        <f>SUM(M1962:M1971)</f>
        <v>-0.1049005967614739</v>
      </c>
      <c r="P1971" s="1">
        <f>(J1971-$P$2)/($P$1-$P$2)</f>
        <v>0.2512498006049394</v>
      </c>
      <c r="Q1971" s="1">
        <f>(K1971-Q$2)/(Q$1-Q$2)</f>
        <v>0.30725515228404798</v>
      </c>
      <c r="R1971" s="1">
        <f>IFERROR((N1971-R$2)/(R$1-R$2),0)</f>
        <v>0.3476294014935486</v>
      </c>
      <c r="S1971" s="1">
        <f>IFERROR((O1971-S$2)/(S$1-S$2),0)</f>
        <v>0.65465297169483849</v>
      </c>
    </row>
    <row r="1972" spans="1:19" x14ac:dyDescent="0.25">
      <c r="A1972" s="2">
        <v>42720</v>
      </c>
      <c r="B1972" s="1">
        <v>58398</v>
      </c>
      <c r="C1972" s="1">
        <v>59312</v>
      </c>
      <c r="D1972" s="1">
        <v>58365</v>
      </c>
      <c r="E1972" s="1">
        <v>58389</v>
      </c>
      <c r="F1972" s="1">
        <f>IF((C1973-B1973)&gt;500,500,(E1973-B1973))</f>
        <v>-1279</v>
      </c>
      <c r="G1972" s="1">
        <f>(E1973-B1973)</f>
        <v>-1279</v>
      </c>
      <c r="H1972" s="1" t="str">
        <f>IF(AND(S1972&lt;0.69,P1972&gt;=0.46),"TRADE",IF(AND(S1972&lt;0.69,P1972&lt;0.11,Q1972&gt;=0.26),"TRADE",IF(AND(S1972&lt;0.69,P1972&lt;0.46,P1972&gt;=0.11,R1972&lt;0.84),"TRADE","NO TRADE")))</f>
        <v>NO TRADE</v>
      </c>
      <c r="I1972" s="1">
        <f>IF((C1973-B1973)&gt;500,1,0)</f>
        <v>0</v>
      </c>
      <c r="J1972" s="1">
        <f>STDEV(E1968:E1972)</f>
        <v>498.47597735497743</v>
      </c>
      <c r="K1972" s="1">
        <f>STDEV(E1965:E1972)</f>
        <v>1213.8197603904321</v>
      </c>
      <c r="L1972" s="1">
        <f>IFERROR((E1972-D1972)/(C1972-D1972),0)</f>
        <v>2.5343189017951427E-2</v>
      </c>
      <c r="M1972" s="1">
        <f>D1972/E1972-1</f>
        <v>-4.1103632533523449E-4</v>
      </c>
      <c r="N1972" s="1">
        <f>SUM(L1963:L1972)</f>
        <v>3.2015416468542348</v>
      </c>
      <c r="O1972" s="1">
        <f>SUM(M1963:M1972)</f>
        <v>-6.843916143749551E-2</v>
      </c>
      <c r="P1972" s="1">
        <f>(J1972-$P$2)/($P$1-$P$2)</f>
        <v>0.12947311036202322</v>
      </c>
      <c r="Q1972" s="1">
        <f>(K1972-Q$2)/(Q$1-Q$2)</f>
        <v>0.30161130924414259</v>
      </c>
      <c r="R1972" s="1">
        <f>IFERROR((N1972-R$2)/(R$1-R$2),0)</f>
        <v>0.19958478184802578</v>
      </c>
      <c r="S1972" s="1">
        <f>IFERROR((O1972-S$2)/(S$1-S$2),0)</f>
        <v>0.81280281359549478</v>
      </c>
    </row>
    <row r="1973" spans="1:19" x14ac:dyDescent="0.25">
      <c r="A1973" s="2">
        <v>42723</v>
      </c>
      <c r="B1973" s="1">
        <v>58390</v>
      </c>
      <c r="C1973" s="1">
        <v>58600</v>
      </c>
      <c r="D1973" s="1">
        <v>57109</v>
      </c>
      <c r="E1973" s="1">
        <v>57111</v>
      </c>
      <c r="F1973" s="1">
        <f>IF((C1974-B1974)&gt;500,500,(E1974-B1974))</f>
        <v>500</v>
      </c>
      <c r="G1973" s="1">
        <f>(E1974-B1974)</f>
        <v>467</v>
      </c>
      <c r="H1973" s="1" t="str">
        <f>IF(AND(S1973&lt;0.69,P1973&gt;=0.46),"TRADE",IF(AND(S1973&lt;0.69,P1973&lt;0.11,Q1973&gt;=0.26),"TRADE",IF(AND(S1973&lt;0.69,P1973&lt;0.46,P1973&gt;=0.11,R1973&lt;0.84),"TRADE","NO TRADE")))</f>
        <v>NO TRADE</v>
      </c>
      <c r="I1973" s="1">
        <f>IF((C1974-B1974)&gt;500,1,0)</f>
        <v>1</v>
      </c>
      <c r="J1973" s="1">
        <f>STDEV(E1969:E1973)</f>
        <v>774.35437623868313</v>
      </c>
      <c r="K1973" s="1">
        <f>STDEV(E1966:E1973)</f>
        <v>1200.932346137783</v>
      </c>
      <c r="L1973" s="1">
        <f>IFERROR((E1973-D1973)/(C1973-D1973),0)</f>
        <v>1.3413816230717639E-3</v>
      </c>
      <c r="M1973" s="1">
        <f>D1973/E1973-1</f>
        <v>-3.5019523384249851E-5</v>
      </c>
      <c r="N1973" s="1">
        <f>SUM(L1964:L1973)</f>
        <v>3.0213162082008092</v>
      </c>
      <c r="O1973" s="1">
        <f>SUM(M1964:M1973)</f>
        <v>-6.5181628480601606E-2</v>
      </c>
      <c r="P1973" s="1">
        <f>(J1973-$P$2)/($P$1-$P$2)</f>
        <v>0.21186485046040707</v>
      </c>
      <c r="Q1973" s="1">
        <f>(K1973-Q$2)/(Q$1-Q$2)</f>
        <v>0.2979862877153715</v>
      </c>
      <c r="R1973" s="1">
        <f>IFERROR((N1973-R$2)/(R$1-R$2),0)</f>
        <v>0.17141338467526623</v>
      </c>
      <c r="S1973" s="1">
        <f>IFERROR((O1973-S$2)/(S$1-S$2),0)</f>
        <v>0.82693221682774087</v>
      </c>
    </row>
    <row r="1974" spans="1:19" x14ac:dyDescent="0.25">
      <c r="A1974" s="2">
        <v>42724</v>
      </c>
      <c r="B1974" s="1">
        <v>57116</v>
      </c>
      <c r="C1974" s="1">
        <v>57918</v>
      </c>
      <c r="D1974" s="1">
        <v>57038</v>
      </c>
      <c r="E1974" s="1">
        <v>57583</v>
      </c>
      <c r="F1974" s="1">
        <f>IF((C1975-B1975)&gt;500,500,(E1975-B1975))</f>
        <v>64</v>
      </c>
      <c r="G1974" s="1">
        <f>(E1975-B1975)</f>
        <v>64</v>
      </c>
      <c r="H1974" s="1" t="str">
        <f>IF(AND(S1974&lt;0.69,P1974&gt;=0.46),"TRADE",IF(AND(S1974&lt;0.69,P1974&lt;0.11,Q1974&gt;=0.26),"TRADE",IF(AND(S1974&lt;0.69,P1974&lt;0.46,P1974&gt;=0.11,R1974&lt;0.84),"TRADE","NO TRADE")))</f>
        <v>NO TRADE</v>
      </c>
      <c r="I1974" s="1">
        <f>IF((C1975-B1975)&gt;500,1,0)</f>
        <v>0</v>
      </c>
      <c r="J1974" s="1">
        <f>STDEV(E1970:E1974)</f>
        <v>569.69175876082318</v>
      </c>
      <c r="K1974" s="1">
        <f>STDEV(E1967:E1974)</f>
        <v>1062.2184332800857</v>
      </c>
      <c r="L1974" s="1">
        <f>IFERROR((E1974-D1974)/(C1974-D1974),0)</f>
        <v>0.61931818181818177</v>
      </c>
      <c r="M1974" s="1">
        <f>D1974/E1974-1</f>
        <v>-9.4645989267665431E-3</v>
      </c>
      <c r="N1974" s="1">
        <f>SUM(L1965:L1974)</f>
        <v>2.7205691371641785</v>
      </c>
      <c r="O1974" s="1">
        <f>SUM(M1965:M1974)</f>
        <v>-4.6948479895581818E-2</v>
      </c>
      <c r="P1974" s="1">
        <f>(J1974-$P$2)/($P$1-$P$2)</f>
        <v>0.15074187289013691</v>
      </c>
      <c r="Q1974" s="1">
        <f>(K1974-Q$2)/(Q$1-Q$2)</f>
        <v>0.25896830392192949</v>
      </c>
      <c r="R1974" s="1">
        <f>IFERROR((N1974-R$2)/(R$1-R$2),0)</f>
        <v>0.12440301116739728</v>
      </c>
      <c r="S1974" s="1">
        <f>IFERROR((O1974-S$2)/(S$1-S$2),0)</f>
        <v>0.90601768179778586</v>
      </c>
    </row>
    <row r="1975" spans="1:19" x14ac:dyDescent="0.25">
      <c r="A1975" s="2">
        <v>42725</v>
      </c>
      <c r="B1975" s="1">
        <v>57583</v>
      </c>
      <c r="C1975" s="1">
        <v>58049</v>
      </c>
      <c r="D1975" s="1">
        <v>57221</v>
      </c>
      <c r="E1975" s="1">
        <v>57647</v>
      </c>
      <c r="F1975" s="1">
        <f>IF((C1976-B1976)&gt;500,500,(E1976-B1976))</f>
        <v>-391</v>
      </c>
      <c r="G1975" s="1">
        <f>(E1976-B1976)</f>
        <v>-391</v>
      </c>
      <c r="H1975" s="1" t="str">
        <f>IF(AND(S1975&lt;0.69,P1975&gt;=0.46),"TRADE",IF(AND(S1975&lt;0.69,P1975&lt;0.11,Q1975&gt;=0.26),"TRADE",IF(AND(S1975&lt;0.69,P1975&lt;0.46,P1975&gt;=0.11,R1975&lt;0.84),"TRADE","NO TRADE")))</f>
        <v>NO TRADE</v>
      </c>
      <c r="I1975" s="1">
        <f>IF((C1976-B1976)&gt;500,1,0)</f>
        <v>0</v>
      </c>
      <c r="J1975" s="1">
        <f>STDEV(E1971:E1975)</f>
        <v>557.71426375878184</v>
      </c>
      <c r="K1975" s="1">
        <f>STDEV(E1968:E1975)</f>
        <v>762.40235908794057</v>
      </c>
      <c r="L1975" s="1">
        <f>IFERROR((E1975-D1975)/(C1975-D1975),0)</f>
        <v>0.51449275362318836</v>
      </c>
      <c r="M1975" s="1">
        <f>D1975/E1975-1</f>
        <v>-7.3898034589831019E-3</v>
      </c>
      <c r="N1975" s="1">
        <f>SUM(L1966:L1975)</f>
        <v>2.8238469375163389</v>
      </c>
      <c r="O1975" s="1">
        <f>SUM(M1966:M1975)</f>
        <v>-4.860669120945138E-2</v>
      </c>
      <c r="P1975" s="1">
        <f>(J1975-$P$2)/($P$1-$P$2)</f>
        <v>0.14716476551518118</v>
      </c>
      <c r="Q1975" s="1">
        <f>(K1975-Q$2)/(Q$1-Q$2)</f>
        <v>0.17463488355447579</v>
      </c>
      <c r="R1975" s="1">
        <f>IFERROR((N1975-R$2)/(R$1-R$2),0)</f>
        <v>0.14054656978258603</v>
      </c>
      <c r="S1975" s="1">
        <f>IFERROR((O1975-S$2)/(S$1-S$2),0)</f>
        <v>0.89882526452742439</v>
      </c>
    </row>
    <row r="1976" spans="1:19" x14ac:dyDescent="0.25">
      <c r="A1976" s="2">
        <v>42726</v>
      </c>
      <c r="B1976" s="1">
        <v>57646</v>
      </c>
      <c r="C1976" s="1">
        <v>57646</v>
      </c>
      <c r="D1976" s="1">
        <v>56829</v>
      </c>
      <c r="E1976" s="1">
        <v>57255</v>
      </c>
      <c r="F1976" s="1">
        <f>IF((C1977-B1977)&gt;500,500,(E1977-B1977))</f>
        <v>500</v>
      </c>
      <c r="G1976" s="1">
        <f>(E1977-B1977)</f>
        <v>682</v>
      </c>
      <c r="H1976" s="1" t="str">
        <f>IF(AND(S1976&lt;0.69,P1976&gt;=0.46),"TRADE",IF(AND(S1976&lt;0.69,P1976&lt;0.11,Q1976&gt;=0.26),"TRADE",IF(AND(S1976&lt;0.69,P1976&lt;0.46,P1976&gt;=0.11,R1976&lt;0.84),"TRADE","NO TRADE")))</f>
        <v>NO TRADE</v>
      </c>
      <c r="I1976" s="1">
        <f>IF((C1977-B1977)&gt;500,1,0)</f>
        <v>1</v>
      </c>
      <c r="J1976" s="1">
        <f>STDEV(E1972:E1976)</f>
        <v>495.76203969243147</v>
      </c>
      <c r="K1976" s="1">
        <f>STDEV(E1969:E1976)</f>
        <v>720.70416954531356</v>
      </c>
      <c r="L1976" s="1">
        <f>IFERROR((E1976-D1976)/(C1976-D1976),0)</f>
        <v>0.52141982864137082</v>
      </c>
      <c r="M1976" s="1">
        <f>D1976/E1976-1</f>
        <v>-7.4403982184961803E-3</v>
      </c>
      <c r="N1976" s="1">
        <f>SUM(L1967:L1976)</f>
        <v>3.2213975942718363</v>
      </c>
      <c r="O1976" s="1">
        <f>SUM(M1967:M1976)</f>
        <v>-5.3113523167255705E-2</v>
      </c>
      <c r="P1976" s="1">
        <f>(J1976-$P$2)/($P$1-$P$2)</f>
        <v>0.12866258642306863</v>
      </c>
      <c r="Q1976" s="1">
        <f>(K1976-Q$2)/(Q$1-Q$2)</f>
        <v>0.16290585616081293</v>
      </c>
      <c r="R1976" s="1">
        <f>IFERROR((N1976-R$2)/(R$1-R$2),0)</f>
        <v>0.20268850452514658</v>
      </c>
      <c r="S1976" s="1">
        <f>IFERROR((O1976-S$2)/(S$1-S$2),0)</f>
        <v>0.87927708285913864</v>
      </c>
    </row>
    <row r="1977" spans="1:19" x14ac:dyDescent="0.25">
      <c r="A1977" s="2">
        <v>42727</v>
      </c>
      <c r="B1977" s="1">
        <v>57255</v>
      </c>
      <c r="C1977" s="1">
        <v>58143</v>
      </c>
      <c r="D1977" s="1">
        <v>57255</v>
      </c>
      <c r="E1977" s="1">
        <v>57937</v>
      </c>
      <c r="F1977" s="1">
        <f>IF((C1978-B1978)&gt;500,500,(E1978-B1978))</f>
        <v>500</v>
      </c>
      <c r="G1977" s="1">
        <f>(E1978-B1978)</f>
        <v>679</v>
      </c>
      <c r="H1977" s="1" t="str">
        <f>IF(AND(S1977&lt;0.69,P1977&gt;=0.46),"TRADE",IF(AND(S1977&lt;0.69,P1977&lt;0.11,Q1977&gt;=0.26),"TRADE",IF(AND(S1977&lt;0.69,P1977&lt;0.46,P1977&gt;=0.11,R1977&lt;0.84),"TRADE","NO TRADE")))</f>
        <v>NO TRADE</v>
      </c>
      <c r="I1977" s="1">
        <f>IF((C1978-B1978)&gt;500,1,0)</f>
        <v>1</v>
      </c>
      <c r="J1977" s="1">
        <f>STDEV(E1973:E1977)</f>
        <v>328.09876561791572</v>
      </c>
      <c r="K1977" s="1">
        <f>STDEV(E1970:E1977)</f>
        <v>497.24692055356161</v>
      </c>
      <c r="L1977" s="1">
        <f>IFERROR((E1977-D1977)/(C1977-D1977),0)</f>
        <v>0.76801801801801806</v>
      </c>
      <c r="M1977" s="1">
        <f>D1977/E1977-1</f>
        <v>-1.1771406872982726E-2</v>
      </c>
      <c r="N1977" s="1">
        <f>SUM(L1968:L1977)</f>
        <v>3.7618633367670995</v>
      </c>
      <c r="O1977" s="1">
        <f>SUM(M1968:M1977)</f>
        <v>-6.182712934272927E-2</v>
      </c>
      <c r="P1977" s="1">
        <f>(J1977-$P$2)/($P$1-$P$2)</f>
        <v>7.8589550775885503E-2</v>
      </c>
      <c r="Q1977" s="1">
        <f>(K1977-Q$2)/(Q$1-Q$2)</f>
        <v>0.10005094031230868</v>
      </c>
      <c r="R1977" s="1">
        <f>IFERROR((N1977-R$2)/(R$1-R$2),0)</f>
        <v>0.28716978088582451</v>
      </c>
      <c r="S1977" s="1">
        <f>IFERROR((O1977-S$2)/(S$1-S$2),0)</f>
        <v>0.84148220652497885</v>
      </c>
    </row>
    <row r="1978" spans="1:19" x14ac:dyDescent="0.25">
      <c r="A1978" s="2">
        <v>42730</v>
      </c>
      <c r="B1978" s="1">
        <v>57941</v>
      </c>
      <c r="C1978" s="1">
        <v>58781</v>
      </c>
      <c r="D1978" s="1">
        <v>57941</v>
      </c>
      <c r="E1978" s="1">
        <v>58620</v>
      </c>
      <c r="F1978" s="1">
        <f>IF((C1979-B1979)&gt;500,500,(E1979-B1979))</f>
        <v>70</v>
      </c>
      <c r="G1978" s="1">
        <f>(E1979-B1979)</f>
        <v>70</v>
      </c>
      <c r="H1978" s="1" t="str">
        <f>IF(AND(S1978&lt;0.69,P1978&gt;=0.46),"TRADE",IF(AND(S1978&lt;0.69,P1978&lt;0.11,Q1978&gt;=0.26),"TRADE",IF(AND(S1978&lt;0.69,P1978&lt;0.46,P1978&gt;=0.11,R1978&lt;0.84),"TRADE","NO TRADE")))</f>
        <v>NO TRADE</v>
      </c>
      <c r="I1978" s="1">
        <f>IF((C1979-B1979)&gt;500,1,0)</f>
        <v>0</v>
      </c>
      <c r="J1978" s="1">
        <f>STDEV(E1974:E1978)</f>
        <v>514.3780710722416</v>
      </c>
      <c r="K1978" s="1">
        <f>STDEV(E1971:E1978)</f>
        <v>560.53157168632606</v>
      </c>
      <c r="L1978" s="1">
        <f>IFERROR((E1978-D1978)/(C1978-D1978),0)</f>
        <v>0.80833333333333335</v>
      </c>
      <c r="M1978" s="1">
        <f>D1978/E1978-1</f>
        <v>-1.1583077447969936E-2</v>
      </c>
      <c r="N1978" s="1">
        <f>SUM(L1969:L1978)</f>
        <v>4.473030678197599</v>
      </c>
      <c r="O1978" s="1">
        <f>SUM(M1969:M1978)</f>
        <v>-7.0976911195978154E-2</v>
      </c>
      <c r="P1978" s="1">
        <f>(J1978-$P$2)/($P$1-$P$2)</f>
        <v>0.13422230847928965</v>
      </c>
      <c r="Q1978" s="1">
        <f>(K1978-Q$2)/(Q$1-Q$2)</f>
        <v>0.1178518907822515</v>
      </c>
      <c r="R1978" s="1">
        <f>IFERROR((N1978-R$2)/(R$1-R$2),0)</f>
        <v>0.39833376406946758</v>
      </c>
      <c r="S1978" s="1">
        <f>IFERROR((O1978-S$2)/(S$1-S$2),0)</f>
        <v>0.80179543773326378</v>
      </c>
    </row>
    <row r="1979" spans="1:19" x14ac:dyDescent="0.25">
      <c r="A1979" s="2">
        <v>42731</v>
      </c>
      <c r="B1979" s="1">
        <v>58627</v>
      </c>
      <c r="C1979" s="1">
        <v>59068</v>
      </c>
      <c r="D1979" s="1">
        <v>58402</v>
      </c>
      <c r="E1979" s="1">
        <v>58697</v>
      </c>
      <c r="F1979" s="1">
        <f>IF((C1980-B1980)&gt;500,500,(E1980-B1980))</f>
        <v>500</v>
      </c>
      <c r="G1979" s="1">
        <f>(E1980-B1980)</f>
        <v>1094</v>
      </c>
      <c r="H1979" s="1" t="str">
        <f>IF(AND(S1979&lt;0.69,P1979&gt;=0.46),"TRADE",IF(AND(S1979&lt;0.69,P1979&lt;0.11,Q1979&gt;=0.26),"TRADE",IF(AND(S1979&lt;0.69,P1979&lt;0.46,P1979&gt;=0.11,R1979&lt;0.84),"TRADE","NO TRADE")))</f>
        <v>NO TRADE</v>
      </c>
      <c r="I1979" s="1">
        <f>IF((C1980-B1980)&gt;500,1,0)</f>
        <v>1</v>
      </c>
      <c r="J1979" s="1">
        <f>STDEV(E1975:E1979)</f>
        <v>622.28305456600697</v>
      </c>
      <c r="K1979" s="1">
        <f>STDEV(E1972:E1979)</f>
        <v>609.09216696419833</v>
      </c>
      <c r="L1979" s="1">
        <f>IFERROR((E1979-D1979)/(C1979-D1979),0)</f>
        <v>0.44294294294294295</v>
      </c>
      <c r="M1979" s="1">
        <f>D1979/E1979-1</f>
        <v>-5.0258105184251001E-3</v>
      </c>
      <c r="N1979" s="1">
        <f>SUM(L1970:L1979)</f>
        <v>4.4757379309048515</v>
      </c>
      <c r="O1979" s="1">
        <f>SUM(M1970:M1979)</f>
        <v>-6.718033342810581E-2</v>
      </c>
      <c r="P1979" s="1">
        <f>(J1979-$P$2)/($P$1-$P$2)</f>
        <v>0.1664483884888609</v>
      </c>
      <c r="Q1979" s="1">
        <f>(K1979-Q$2)/(Q$1-Q$2)</f>
        <v>0.13151120209802178</v>
      </c>
      <c r="R1979" s="1">
        <f>IFERROR((N1979-R$2)/(R$1-R$2),0)</f>
        <v>0.3987569401306989</v>
      </c>
      <c r="S1979" s="1">
        <f>IFERROR((O1979-S$2)/(S$1-S$2),0)</f>
        <v>0.81826292367882369</v>
      </c>
    </row>
    <row r="1980" spans="1:19" x14ac:dyDescent="0.25">
      <c r="A1980" s="2">
        <v>42732</v>
      </c>
      <c r="B1980" s="1">
        <v>58688</v>
      </c>
      <c r="C1980" s="1">
        <v>59911</v>
      </c>
      <c r="D1980" s="1">
        <v>58688</v>
      </c>
      <c r="E1980" s="1">
        <v>59782</v>
      </c>
      <c r="F1980" s="1">
        <f>IF((C1981-B1981)&gt;500,500,(E1981-B1981))</f>
        <v>445</v>
      </c>
      <c r="G1980" s="1">
        <f>(E1981-B1981)</f>
        <v>445</v>
      </c>
      <c r="H1980" s="1" t="str">
        <f>IF(AND(S1980&lt;0.69,P1980&gt;=0.46),"TRADE",IF(AND(S1980&lt;0.69,P1980&lt;0.11,Q1980&gt;=0.26),"TRADE",IF(AND(S1980&lt;0.69,P1980&lt;0.46,P1980&gt;=0.11,R1980&lt;0.84),"TRADE","NO TRADE")))</f>
        <v>NO TRADE</v>
      </c>
      <c r="I1980" s="1">
        <f>IF((C1981-B1981)&gt;500,1,0)</f>
        <v>0</v>
      </c>
      <c r="J1980" s="1">
        <f>STDEV(E1976:E1980)</f>
        <v>942.73416189294846</v>
      </c>
      <c r="K1980" s="1">
        <f>STDEV(E1973:E1980)</f>
        <v>897.90374921655314</v>
      </c>
      <c r="L1980" s="1">
        <f>IFERROR((E1980-D1980)/(C1980-D1980),0)</f>
        <v>0.89452166802943578</v>
      </c>
      <c r="M1980" s="1">
        <f>D1980/E1980-1</f>
        <v>-1.8299822689103795E-2</v>
      </c>
      <c r="N1980" s="1">
        <f>SUM(L1971:L1980)</f>
        <v>5.3702595989342869</v>
      </c>
      <c r="O1980" s="1">
        <f>SUM(M1971:M1980)</f>
        <v>-8.5480156117209605E-2</v>
      </c>
      <c r="P1980" s="1">
        <f>(J1980-$P$2)/($P$1-$P$2)</f>
        <v>0.26215187399535195</v>
      </c>
      <c r="Q1980" s="1">
        <f>(K1980-Q$2)/(Q$1-Q$2)</f>
        <v>0.21274923657868064</v>
      </c>
      <c r="R1980" s="1">
        <f>IFERROR((N1980-R$2)/(R$1-R$2),0)</f>
        <v>0.53858140319196623</v>
      </c>
      <c r="S1980" s="1">
        <f>IFERROR((O1980-S$2)/(S$1-S$2),0)</f>
        <v>0.73888826276994468</v>
      </c>
    </row>
    <row r="1981" spans="1:19" x14ac:dyDescent="0.25">
      <c r="A1981" s="2">
        <v>42733</v>
      </c>
      <c r="B1981" s="1">
        <v>59782</v>
      </c>
      <c r="C1981" s="1">
        <v>60248</v>
      </c>
      <c r="D1981" s="1">
        <v>59278</v>
      </c>
      <c r="E1981" s="1">
        <v>60227</v>
      </c>
      <c r="F1981" s="1">
        <f>IF((C1982-B1982)&gt;500,500,(E1982-B1982))</f>
        <v>-638</v>
      </c>
      <c r="G1981" s="1">
        <f>(E1982-B1982)</f>
        <v>-638</v>
      </c>
      <c r="H1981" s="1" t="str">
        <f>IF(AND(S1981&lt;0.69,P1981&gt;=0.46),"TRADE",IF(AND(S1981&lt;0.69,P1981&lt;0.11,Q1981&gt;=0.26),"TRADE",IF(AND(S1981&lt;0.69,P1981&lt;0.46,P1981&gt;=0.11,R1981&lt;0.84),"TRADE","NO TRADE")))</f>
        <v>NO TRADE</v>
      </c>
      <c r="I1981" s="1">
        <f>IF((C1982-B1982)&gt;500,1,0)</f>
        <v>0</v>
      </c>
      <c r="J1981" s="1">
        <f>STDEV(E1977:E1981)</f>
        <v>931.31589699736151</v>
      </c>
      <c r="K1981" s="1">
        <f>STDEV(E1974:E1981)</f>
        <v>1076.1582464621879</v>
      </c>
      <c r="L1981" s="1">
        <f>IFERROR((E1981-D1981)/(C1981-D1981),0)</f>
        <v>0.97835051546391749</v>
      </c>
      <c r="M1981" s="1">
        <f>D1981/E1981-1</f>
        <v>-1.5757052484765999E-2</v>
      </c>
      <c r="N1981" s="1">
        <f>SUM(L1972:L1981)</f>
        <v>5.5740818125114115</v>
      </c>
      <c r="O1981" s="1">
        <f>SUM(M1972:M1981)</f>
        <v>-8.7178026466212866E-2</v>
      </c>
      <c r="P1981" s="1">
        <f>(J1981-$P$2)/($P$1-$P$2)</f>
        <v>0.25874178202201015</v>
      </c>
      <c r="Q1981" s="1">
        <f>(K1981-Q$2)/(Q$1-Q$2)</f>
        <v>0.26288934827586424</v>
      </c>
      <c r="R1981" s="1">
        <f>IFERROR((N1981-R$2)/(R$1-R$2),0)</f>
        <v>0.57044125923789324</v>
      </c>
      <c r="S1981" s="1">
        <f>IFERROR((O1981-S$2)/(S$1-S$2),0)</f>
        <v>0.73152382621179057</v>
      </c>
    </row>
    <row r="1982" spans="1:19" x14ac:dyDescent="0.25">
      <c r="A1982" s="2">
        <v>42737</v>
      </c>
      <c r="B1982" s="1">
        <v>60227</v>
      </c>
      <c r="C1982" s="1">
        <v>60227</v>
      </c>
      <c r="D1982" s="1">
        <v>59371</v>
      </c>
      <c r="E1982" s="1">
        <v>59589</v>
      </c>
      <c r="F1982" s="1">
        <f>IF((C1983-B1983)&gt;500,500,(E1983-B1983))</f>
        <v>500</v>
      </c>
      <c r="G1982" s="1">
        <f>(E1983-B1983)</f>
        <v>2183</v>
      </c>
      <c r="H1982" s="1" t="str">
        <f>IF(AND(S1982&lt;0.69,P1982&gt;=0.46),"TRADE",IF(AND(S1982&lt;0.69,P1982&lt;0.11,Q1982&gt;=0.26),"TRADE",IF(AND(S1982&lt;0.69,P1982&lt;0.46,P1982&gt;=0.11,R1982&lt;0.84),"TRADE","NO TRADE")))</f>
        <v>NO TRADE</v>
      </c>
      <c r="I1982" s="1">
        <f>IF((C1983-B1983)&gt;500,1,0)</f>
        <v>1</v>
      </c>
      <c r="J1982" s="1">
        <f>STDEV(E1978:E1982)</f>
        <v>701.20218197036434</v>
      </c>
      <c r="K1982" s="1">
        <f>STDEV(E1975:E1982)</f>
        <v>1074.0591563915702</v>
      </c>
      <c r="L1982" s="1">
        <f>IFERROR((E1982-D1982)/(C1982-D1982),0)</f>
        <v>0.25467289719626168</v>
      </c>
      <c r="M1982" s="1">
        <f>D1982/E1982-1</f>
        <v>-3.6583933276276293E-3</v>
      </c>
      <c r="N1982" s="1">
        <f>SUM(L1973:L1982)</f>
        <v>5.8034115206897221</v>
      </c>
      <c r="O1982" s="1">
        <f>SUM(M1973:M1982)</f>
        <v>-9.042538346850526E-2</v>
      </c>
      <c r="P1982" s="1">
        <f>(J1982-$P$2)/($P$1-$P$2)</f>
        <v>0.19001777362449104</v>
      </c>
      <c r="Q1982" s="1">
        <f>(K1982-Q$2)/(Q$1-Q$2)</f>
        <v>0.26229890813421558</v>
      </c>
      <c r="R1982" s="1">
        <f>IFERROR((N1982-R$2)/(R$1-R$2),0)</f>
        <v>0.60628824255431557</v>
      </c>
      <c r="S1982" s="1">
        <f>IFERROR((O1982-S$2)/(S$1-S$2),0)</f>
        <v>0.71743856072664969</v>
      </c>
    </row>
    <row r="1983" spans="1:19" x14ac:dyDescent="0.25">
      <c r="A1983" s="2">
        <v>42738</v>
      </c>
      <c r="B1983" s="1">
        <v>59631</v>
      </c>
      <c r="C1983" s="1">
        <v>61815</v>
      </c>
      <c r="D1983" s="1">
        <v>59631</v>
      </c>
      <c r="E1983" s="1">
        <v>61814</v>
      </c>
      <c r="F1983" s="1">
        <f>IF((C1984-B1984)&gt;500,500,(E1984-B1984))</f>
        <v>-222</v>
      </c>
      <c r="G1983" s="1">
        <f>(E1984-B1984)</f>
        <v>-222</v>
      </c>
      <c r="H1983" s="1" t="str">
        <f>IF(AND(S1983&lt;0.69,P1983&gt;=0.46),"TRADE",IF(AND(S1983&lt;0.69,P1983&lt;0.11,Q1983&gt;=0.26),"TRADE",IF(AND(S1983&lt;0.69,P1983&lt;0.46,P1983&gt;=0.11,R1983&lt;0.84),"TRADE","NO TRADE")))</f>
        <v>TRADE</v>
      </c>
      <c r="I1983" s="1">
        <f>IF((C1984-B1984)&gt;500,1,0)</f>
        <v>0</v>
      </c>
      <c r="J1983" s="1">
        <f>STDEV(E1979:E1983)</f>
        <v>1146.0805818091501</v>
      </c>
      <c r="K1983" s="1">
        <f>STDEV(E1976:E1983)</f>
        <v>1430.9084464573045</v>
      </c>
      <c r="L1983" s="1">
        <f>IFERROR((E1983-D1983)/(C1983-D1983),0)</f>
        <v>0.99954212454212454</v>
      </c>
      <c r="M1983" s="1">
        <f>D1983/E1983-1</f>
        <v>-3.5315624292231562E-2</v>
      </c>
      <c r="N1983" s="1">
        <f>SUM(L1974:L1983)</f>
        <v>6.8016122636087744</v>
      </c>
      <c r="O1983" s="1">
        <f>SUM(M1974:M1983)</f>
        <v>-0.12570598823735257</v>
      </c>
      <c r="P1983" s="1">
        <f>(J1983-$P$2)/($P$1-$P$2)</f>
        <v>0.32288176603280372</v>
      </c>
      <c r="Q1983" s="1">
        <f>(K1983-Q$2)/(Q$1-Q$2)</f>
        <v>0.36267485117873105</v>
      </c>
      <c r="R1983" s="1">
        <f>IFERROR((N1983-R$2)/(R$1-R$2),0)</f>
        <v>0.76231898825272126</v>
      </c>
      <c r="S1983" s="1">
        <f>IFERROR((O1983-S$2)/(S$1-S$2),0)</f>
        <v>0.56441051844649892</v>
      </c>
    </row>
    <row r="1984" spans="1:19" x14ac:dyDescent="0.25">
      <c r="A1984" s="2">
        <v>42739</v>
      </c>
      <c r="B1984" s="1">
        <v>61811</v>
      </c>
      <c r="C1984" s="1">
        <v>61940</v>
      </c>
      <c r="D1984" s="1">
        <v>61302</v>
      </c>
      <c r="E1984" s="1">
        <v>61589</v>
      </c>
      <c r="F1984" s="1">
        <f>IF((C1985-B1985)&gt;500,500,(E1985-B1985))</f>
        <v>500</v>
      </c>
      <c r="G1984" s="1">
        <f>(E1985-B1985)</f>
        <v>477</v>
      </c>
      <c r="H1984" s="1" t="str">
        <f>IF(AND(S1984&lt;0.69,P1984&gt;=0.46),"TRADE",IF(AND(S1984&lt;0.69,P1984&lt;0.11,Q1984&gt;=0.26),"TRADE",IF(AND(S1984&lt;0.69,P1984&lt;0.46,P1984&gt;=0.11,R1984&lt;0.84),"TRADE","NO TRADE")))</f>
        <v>TRADE</v>
      </c>
      <c r="I1984" s="1">
        <f>IF((C1985-B1985)&gt;500,1,0)</f>
        <v>1</v>
      </c>
      <c r="J1984" s="1">
        <f>STDEV(E1980:E1984)</f>
        <v>1034.6848312408954</v>
      </c>
      <c r="K1984" s="1">
        <f>STDEV(E1977:E1984)</f>
        <v>1391.8662125259843</v>
      </c>
      <c r="L1984" s="1">
        <f>IFERROR((E1984-D1984)/(C1984-D1984),0)</f>
        <v>0.44984326018808779</v>
      </c>
      <c r="M1984" s="1">
        <f>D1984/E1984-1</f>
        <v>-4.6599230382048384E-3</v>
      </c>
      <c r="N1984" s="1">
        <f>SUM(L1975:L1984)</f>
        <v>6.6321373419786802</v>
      </c>
      <c r="O1984" s="1">
        <f>SUM(M1975:M1984)</f>
        <v>-0.12090131234879087</v>
      </c>
      <c r="P1984" s="1">
        <f>(J1984-$P$2)/($P$1-$P$2)</f>
        <v>0.28961316013244476</v>
      </c>
      <c r="Q1984" s="1">
        <f>(K1984-Q$2)/(Q$1-Q$2)</f>
        <v>0.35169290121128416</v>
      </c>
      <c r="R1984" s="1">
        <f>IFERROR((N1984-R$2)/(R$1-R$2),0)</f>
        <v>0.73582802580182793</v>
      </c>
      <c r="S1984" s="1">
        <f>IFERROR((O1984-S$2)/(S$1-S$2),0)</f>
        <v>0.58525058481822012</v>
      </c>
    </row>
    <row r="1985" spans="1:19" x14ac:dyDescent="0.25">
      <c r="A1985" s="2">
        <v>42740</v>
      </c>
      <c r="B1985" s="1">
        <v>61594</v>
      </c>
      <c r="C1985" s="1">
        <v>62409</v>
      </c>
      <c r="D1985" s="1">
        <v>61594</v>
      </c>
      <c r="E1985" s="1">
        <v>62071</v>
      </c>
      <c r="F1985" s="1">
        <f>IF((C1986-B1986)&gt;500,500,(E1986-B1986))</f>
        <v>-407</v>
      </c>
      <c r="G1985" s="1">
        <f>(E1986-B1986)</f>
        <v>-407</v>
      </c>
      <c r="H1985" s="1" t="str">
        <f>IF(AND(S1985&lt;0.69,P1985&gt;=0.46),"TRADE",IF(AND(S1985&lt;0.69,P1985&lt;0.11,Q1985&gt;=0.26),"TRADE",IF(AND(S1985&lt;0.69,P1985&lt;0.46,P1985&gt;=0.11,R1985&lt;0.84),"TRADE","NO TRADE")))</f>
        <v>TRADE</v>
      </c>
      <c r="I1985" s="1">
        <f>IF((C1986-B1986)&gt;500,1,0)</f>
        <v>0</v>
      </c>
      <c r="J1985" s="1">
        <f>STDEV(E1981:E1985)</f>
        <v>1087.2198489725986</v>
      </c>
      <c r="K1985" s="1">
        <f>STDEV(E1978:E1985)</f>
        <v>1376.3993334058252</v>
      </c>
      <c r="L1985" s="1">
        <f>IFERROR((E1985-D1985)/(C1985-D1985),0)</f>
        <v>0.58527607361963185</v>
      </c>
      <c r="M1985" s="1">
        <f>D1985/E1985-1</f>
        <v>-7.6847481110341453E-3</v>
      </c>
      <c r="N1985" s="1">
        <f>SUM(L1976:L1985)</f>
        <v>6.7029206619751225</v>
      </c>
      <c r="O1985" s="1">
        <f>SUM(M1976:M1985)</f>
        <v>-0.12119625700084191</v>
      </c>
      <c r="P1985" s="1">
        <f>(J1985-$P$2)/($P$1-$P$2)</f>
        <v>0.305302868150647</v>
      </c>
      <c r="Q1985" s="1">
        <f>(K1985-Q$2)/(Q$1-Q$2)</f>
        <v>0.34734231786738701</v>
      </c>
      <c r="R1985" s="1">
        <f>IFERROR((N1985-R$2)/(R$1-R$2),0)</f>
        <v>0.74689230749105662</v>
      </c>
      <c r="S1985" s="1">
        <f>IFERROR((O1985-S$2)/(S$1-S$2),0)</f>
        <v>0.58397127560625828</v>
      </c>
    </row>
    <row r="1986" spans="1:19" x14ac:dyDescent="0.25">
      <c r="A1986" s="2">
        <v>42741</v>
      </c>
      <c r="B1986" s="1">
        <v>62072</v>
      </c>
      <c r="C1986" s="1">
        <v>62072</v>
      </c>
      <c r="D1986" s="1">
        <v>61396</v>
      </c>
      <c r="E1986" s="1">
        <v>61665</v>
      </c>
      <c r="F1986" s="1">
        <f>IF((C1987-B1987)&gt;500,500,(E1987-B1987))</f>
        <v>20</v>
      </c>
      <c r="G1986" s="1">
        <f>(E1987-B1987)</f>
        <v>20</v>
      </c>
      <c r="H1986" s="1" t="str">
        <f>IF(AND(S1986&lt;0.69,P1986&gt;=0.46),"TRADE",IF(AND(S1986&lt;0.69,P1986&lt;0.11,Q1986&gt;=0.26),"TRADE",IF(AND(S1986&lt;0.69,P1986&lt;0.46,P1986&gt;=0.11,R1986&lt;0.84),"TRADE","NO TRADE")))</f>
        <v>TRADE</v>
      </c>
      <c r="I1986" s="1">
        <f>IF((C1987-B1987)&gt;500,1,0)</f>
        <v>0</v>
      </c>
      <c r="J1986" s="1">
        <f>STDEV(E1982:E1986)</f>
        <v>999.06296097893642</v>
      </c>
      <c r="K1986" s="1">
        <f>STDEV(E1979:E1986)</f>
        <v>1262.170551074616</v>
      </c>
      <c r="L1986" s="1">
        <f>IFERROR((E1986-D1986)/(C1986-D1986),0)</f>
        <v>0.39792899408284022</v>
      </c>
      <c r="M1986" s="1">
        <f>D1986/E1986-1</f>
        <v>-4.3622800616233137E-3</v>
      </c>
      <c r="N1986" s="1">
        <f>SUM(L1977:L1986)</f>
        <v>6.5794298274165941</v>
      </c>
      <c r="O1986" s="1">
        <f>SUM(M1977:M1986)</f>
        <v>-0.11811813884396904</v>
      </c>
      <c r="P1986" s="1">
        <f>(J1986-$P$2)/($P$1-$P$2)</f>
        <v>0.27897460383982658</v>
      </c>
      <c r="Q1986" s="1">
        <f>(K1986-Q$2)/(Q$1-Q$2)</f>
        <v>0.31521160591554392</v>
      </c>
      <c r="R1986" s="1">
        <f>IFERROR((N1986-R$2)/(R$1-R$2),0)</f>
        <v>0.72758920925177983</v>
      </c>
      <c r="S1986" s="1">
        <f>IFERROR((O1986-S$2)/(S$1-S$2),0)</f>
        <v>0.59732247518289272</v>
      </c>
    </row>
    <row r="1987" spans="1:19" x14ac:dyDescent="0.25">
      <c r="A1987" s="2">
        <v>42744</v>
      </c>
      <c r="B1987" s="1">
        <v>61680</v>
      </c>
      <c r="C1987" s="1">
        <v>62112</v>
      </c>
      <c r="D1987" s="1">
        <v>61307</v>
      </c>
      <c r="E1987" s="1">
        <v>61700</v>
      </c>
      <c r="F1987" s="1">
        <f>IF((C1988-B1988)&gt;500,500,(E1988-B1988))</f>
        <v>500</v>
      </c>
      <c r="G1987" s="1">
        <f>(E1988-B1988)</f>
        <v>422</v>
      </c>
      <c r="H1987" s="1" t="str">
        <f>IF(AND(S1987&lt;0.69,P1987&gt;=0.46),"TRADE",IF(AND(S1987&lt;0.69,P1987&lt;0.11,Q1987&gt;=0.26),"TRADE",IF(AND(S1987&lt;0.69,P1987&lt;0.46,P1987&gt;=0.11,R1987&lt;0.84),"TRADE","NO TRADE")))</f>
        <v>NO TRADE</v>
      </c>
      <c r="I1987" s="1">
        <f>IF((C1988-B1988)&gt;500,1,0)</f>
        <v>1</v>
      </c>
      <c r="J1987" s="1">
        <f>STDEV(E1983:E1987)</f>
        <v>187.88214390941999</v>
      </c>
      <c r="K1987" s="1">
        <f>STDEV(E1980:E1987)</f>
        <v>1009.7302238717033</v>
      </c>
      <c r="L1987" s="1">
        <f>IFERROR((E1987-D1987)/(C1987-D1987),0)</f>
        <v>0.48819875776397514</v>
      </c>
      <c r="M1987" s="1">
        <f>D1987/E1987-1</f>
        <v>-6.3695299837925878E-3</v>
      </c>
      <c r="N1987" s="1">
        <f>SUM(L1978:L1987)</f>
        <v>6.2996105671625502</v>
      </c>
      <c r="O1987" s="1">
        <f>SUM(M1978:M1987)</f>
        <v>-0.11271626195477891</v>
      </c>
      <c r="P1987" s="1">
        <f>(J1987-$P$2)/($P$1-$P$2)</f>
        <v>3.6713523149127632E-2</v>
      </c>
      <c r="Q1987" s="1">
        <f>(K1987-Q$2)/(Q$1-Q$2)</f>
        <v>0.24420421817269369</v>
      </c>
      <c r="R1987" s="1">
        <f>IFERROR((N1987-R$2)/(R$1-R$2),0)</f>
        <v>0.68385010351785891</v>
      </c>
      <c r="S1987" s="1">
        <f>IFERROR((O1987-S$2)/(S$1-S$2),0)</f>
        <v>0.62075287413458746</v>
      </c>
    </row>
    <row r="1988" spans="1:19" x14ac:dyDescent="0.25">
      <c r="A1988" s="2">
        <v>42745</v>
      </c>
      <c r="B1988" s="1">
        <v>61710</v>
      </c>
      <c r="C1988" s="1">
        <v>62446</v>
      </c>
      <c r="D1988" s="1">
        <v>61710</v>
      </c>
      <c r="E1988" s="1">
        <v>62132</v>
      </c>
      <c r="F1988" s="1">
        <f>IF((C1989-B1989)&gt;500,500,(E1989-B1989))</f>
        <v>500</v>
      </c>
      <c r="G1988" s="1">
        <f>(E1989-B1989)</f>
        <v>312</v>
      </c>
      <c r="H1988" s="1" t="str">
        <f>IF(AND(S1988&lt;0.69,P1988&gt;=0.46),"TRADE",IF(AND(S1988&lt;0.69,P1988&lt;0.11,Q1988&gt;=0.26),"TRADE",IF(AND(S1988&lt;0.69,P1988&lt;0.46,P1988&gt;=0.11,R1988&lt;0.84),"TRADE","NO TRADE")))</f>
        <v>NO TRADE</v>
      </c>
      <c r="I1988" s="1">
        <f>IF((C1989-B1989)&gt;500,1,0)</f>
        <v>1</v>
      </c>
      <c r="J1988" s="1">
        <f>STDEV(E1984:E1988)</f>
        <v>250.73950626097994</v>
      </c>
      <c r="K1988" s="1">
        <f>STDEV(E1981:E1988)</f>
        <v>924.87341797984129</v>
      </c>
      <c r="L1988" s="1">
        <f>IFERROR((E1988-D1988)/(C1988-D1988),0)</f>
        <v>0.57336956521739135</v>
      </c>
      <c r="M1988" s="1">
        <f>D1988/E1988-1</f>
        <v>-6.791991244447293E-3</v>
      </c>
      <c r="N1988" s="1">
        <f>SUM(L1979:L1988)</f>
        <v>6.0646467990466082</v>
      </c>
      <c r="O1988" s="1">
        <f>SUM(M1979:M1988)</f>
        <v>-0.10792517575125626</v>
      </c>
      <c r="P1988" s="1">
        <f>(J1988-$P$2)/($P$1-$P$2)</f>
        <v>5.5486023943301079E-2</v>
      </c>
      <c r="Q1988" s="1">
        <f>(K1988-Q$2)/(Q$1-Q$2)</f>
        <v>0.22033536890702179</v>
      </c>
      <c r="R1988" s="1">
        <f>IFERROR((N1988-R$2)/(R$1-R$2),0)</f>
        <v>0.64712244907429706</v>
      </c>
      <c r="S1988" s="1">
        <f>IFERROR((O1988-S$2)/(S$1-S$2),0)</f>
        <v>0.64153399585639814</v>
      </c>
    </row>
    <row r="1989" spans="1:19" x14ac:dyDescent="0.25">
      <c r="A1989" s="2">
        <v>42746</v>
      </c>
      <c r="B1989" s="1">
        <v>62134</v>
      </c>
      <c r="C1989" s="1">
        <v>62674</v>
      </c>
      <c r="D1989" s="1">
        <v>61665</v>
      </c>
      <c r="E1989" s="1">
        <v>62446</v>
      </c>
      <c r="F1989" s="1">
        <f>IF((C1990-B1990)&gt;500,500,(E1990-B1990))</f>
        <v>500</v>
      </c>
      <c r="G1989" s="1">
        <f>(E1990-B1990)</f>
        <v>1506</v>
      </c>
      <c r="H1989" s="1" t="str">
        <f>IF(AND(S1989&lt;0.69,P1989&gt;=0.46),"TRADE",IF(AND(S1989&lt;0.69,P1989&lt;0.11,Q1989&gt;=0.26),"TRADE",IF(AND(S1989&lt;0.69,P1989&lt;0.46,P1989&gt;=0.11,R1989&lt;0.84),"TRADE","NO TRADE")))</f>
        <v>NO TRADE</v>
      </c>
      <c r="I1989" s="1">
        <f>IF((C1990-B1990)&gt;500,1,0)</f>
        <v>1</v>
      </c>
      <c r="J1989" s="1">
        <f>STDEV(E1985:E1989)</f>
        <v>325.41004901508495</v>
      </c>
      <c r="K1989" s="1">
        <f>STDEV(E1982:E1989)</f>
        <v>871.7420571968031</v>
      </c>
      <c r="L1989" s="1">
        <f>IFERROR((E1989-D1989)/(C1989-D1989),0)</f>
        <v>0.77403369672943512</v>
      </c>
      <c r="M1989" s="1">
        <f>D1989/E1989-1</f>
        <v>-1.2506805880280525E-2</v>
      </c>
      <c r="N1989" s="1">
        <f>SUM(L1980:L1989)</f>
        <v>6.3957375528331015</v>
      </c>
      <c r="O1989" s="1">
        <f>SUM(M1980:M1989)</f>
        <v>-0.11540617111311169</v>
      </c>
      <c r="P1989" s="1">
        <f>(J1989-$P$2)/($P$1-$P$2)</f>
        <v>7.7786559166411848E-2</v>
      </c>
      <c r="Q1989" s="1">
        <f>(K1989-Q$2)/(Q$1-Q$2)</f>
        <v>0.20539037506143099</v>
      </c>
      <c r="R1989" s="1">
        <f>IFERROR((N1989-R$2)/(R$1-R$2),0)</f>
        <v>0.69887590405178257</v>
      </c>
      <c r="S1989" s="1">
        <f>IFERROR((O1989-S$2)/(S$1-S$2),0)</f>
        <v>0.60908551369368646</v>
      </c>
    </row>
    <row r="1990" spans="1:19" x14ac:dyDescent="0.25">
      <c r="A1990" s="2">
        <v>42747</v>
      </c>
      <c r="B1990" s="1">
        <v>62448</v>
      </c>
      <c r="C1990" s="1">
        <v>64342</v>
      </c>
      <c r="D1990" s="1">
        <v>62448</v>
      </c>
      <c r="E1990" s="1">
        <v>63954</v>
      </c>
      <c r="F1990" s="1">
        <f>IF((C1991-B1991)&gt;500,500,(E1991-B1991))</f>
        <v>-288</v>
      </c>
      <c r="G1990" s="1">
        <f>(E1991-B1991)</f>
        <v>-288</v>
      </c>
      <c r="H1990" s="1" t="str">
        <f>IF(AND(S1990&lt;0.69,P1990&gt;=0.46),"TRADE",IF(AND(S1990&lt;0.69,P1990&lt;0.11,Q1990&gt;=0.26),"TRADE",IF(AND(S1990&lt;0.69,P1990&lt;0.46,P1990&gt;=0.11,R1990&lt;0.84),"TRADE","NO TRADE")))</f>
        <v>TRADE</v>
      </c>
      <c r="I1990" s="1">
        <f>IF((C1991-B1991)&gt;500,1,0)</f>
        <v>0</v>
      </c>
      <c r="J1990" s="1">
        <f>STDEV(E1986:E1990)</f>
        <v>937.67787645864826</v>
      </c>
      <c r="K1990" s="1">
        <f>STDEV(E1983:E1990)</f>
        <v>775.54440556295674</v>
      </c>
      <c r="L1990" s="1">
        <f>IFERROR((E1990-D1990)/(C1990-D1990),0)</f>
        <v>0.79514255543822598</v>
      </c>
      <c r="M1990" s="1">
        <f>D1990/E1990-1</f>
        <v>-2.3548175250961645E-2</v>
      </c>
      <c r="N1990" s="1">
        <f>SUM(L1981:L1990)</f>
        <v>6.2963584402418915</v>
      </c>
      <c r="O1990" s="1">
        <f>SUM(M1981:M1990)</f>
        <v>-0.12065452367496954</v>
      </c>
      <c r="P1990" s="1">
        <f>(J1990-$P$2)/($P$1-$P$2)</f>
        <v>0.26064180232228223</v>
      </c>
      <c r="Q1990" s="1">
        <f>(K1990-Q$2)/(Q$1-Q$2)</f>
        <v>0.17833152901570562</v>
      </c>
      <c r="R1990" s="1">
        <f>IFERROR((N1990-R$2)/(R$1-R$2),0)</f>
        <v>0.68334175708340095</v>
      </c>
      <c r="S1990" s="1">
        <f>IFERROR((O1990-S$2)/(S$1-S$2),0)</f>
        <v>0.58632101963245387</v>
      </c>
    </row>
    <row r="1991" spans="1:19" x14ac:dyDescent="0.25">
      <c r="A1991" s="2">
        <v>42748</v>
      </c>
      <c r="B1991" s="1">
        <v>63940</v>
      </c>
      <c r="C1991" s="1">
        <v>64092</v>
      </c>
      <c r="D1991" s="1">
        <v>63366</v>
      </c>
      <c r="E1991" s="1">
        <v>63652</v>
      </c>
      <c r="F1991" s="1">
        <f>IF((C1992-B1992)&gt;500,500,(E1992-B1992))</f>
        <v>179</v>
      </c>
      <c r="G1991" s="1">
        <f>(E1992-B1992)</f>
        <v>179</v>
      </c>
      <c r="H1991" s="1" t="str">
        <f>IF(AND(S1991&lt;0.69,P1991&gt;=0.46),"TRADE",IF(AND(S1991&lt;0.69,P1991&lt;0.11,Q1991&gt;=0.26),"TRADE",IF(AND(S1991&lt;0.69,P1991&lt;0.46,P1991&gt;=0.11,R1991&lt;0.84),"TRADE","NO TRADE")))</f>
        <v>TRADE</v>
      </c>
      <c r="I1991" s="1">
        <f>IF((C1992-B1992)&gt;500,1,0)</f>
        <v>0</v>
      </c>
      <c r="J1991" s="1">
        <f>STDEV(E1987:E1991)</f>
        <v>979.34529150856702</v>
      </c>
      <c r="K1991" s="1">
        <f>STDEV(E1984:E1991)</f>
        <v>914.37229640260398</v>
      </c>
      <c r="L1991" s="1">
        <f>IFERROR((E1991-D1991)/(C1991-D1991),0)</f>
        <v>0.39393939393939392</v>
      </c>
      <c r="M1991" s="1">
        <f>D1991/E1991-1</f>
        <v>-4.4931816753597253E-3</v>
      </c>
      <c r="N1991" s="1">
        <f>SUM(L1982:L1991)</f>
        <v>5.7119473187173675</v>
      </c>
      <c r="O1991" s="1">
        <f>SUM(M1982:M1991)</f>
        <v>-0.10939065286556326</v>
      </c>
      <c r="P1991" s="1">
        <f>(J1991-$P$2)/($P$1-$P$2)</f>
        <v>0.27308587494723452</v>
      </c>
      <c r="Q1991" s="1">
        <f>(K1991-Q$2)/(Q$1-Q$2)</f>
        <v>0.21738157297500207</v>
      </c>
      <c r="R1991" s="1">
        <f>IFERROR((N1991-R$2)/(R$1-R$2),0)</f>
        <v>0.59199129102458359</v>
      </c>
      <c r="S1991" s="1">
        <f>IFERROR((O1991-S$2)/(S$1-S$2),0)</f>
        <v>0.63517755454032454</v>
      </c>
    </row>
    <row r="1992" spans="1:19" x14ac:dyDescent="0.25">
      <c r="A1992" s="2">
        <v>42751</v>
      </c>
      <c r="B1992" s="1">
        <v>63652</v>
      </c>
      <c r="C1992" s="1">
        <v>64014</v>
      </c>
      <c r="D1992" s="1">
        <v>63556</v>
      </c>
      <c r="E1992" s="1">
        <v>63831</v>
      </c>
      <c r="F1992" s="1">
        <f>IF((C1993-B1993)&gt;500,500,(E1993-B1993))</f>
        <v>500</v>
      </c>
      <c r="G1992" s="1">
        <f>(E1993-B1993)</f>
        <v>527</v>
      </c>
      <c r="H1992" s="1" t="str">
        <f>IF(AND(S1992&lt;0.69,P1992&gt;=0.46),"TRADE",IF(AND(S1992&lt;0.69,P1992&lt;0.11,Q1992&gt;=0.26),"TRADE",IF(AND(S1992&lt;0.69,P1992&lt;0.46,P1992&gt;=0.11,R1992&lt;0.84),"TRADE","NO TRADE")))</f>
        <v>TRADE</v>
      </c>
      <c r="I1992" s="1">
        <f>IF((C1993-B1993)&gt;500,1,0)</f>
        <v>1</v>
      </c>
      <c r="J1992" s="1">
        <f>STDEV(E1988:E1992)</f>
        <v>848.53933320736519</v>
      </c>
      <c r="K1992" s="1">
        <f>STDEV(E1985:E1992)</f>
        <v>971.68571307805075</v>
      </c>
      <c r="L1992" s="1">
        <f>IFERROR((E1992-D1992)/(C1992-D1992),0)</f>
        <v>0.60043668122270744</v>
      </c>
      <c r="M1992" s="1">
        <f>D1992/E1992-1</f>
        <v>-4.3082514765552249E-3</v>
      </c>
      <c r="N1992" s="1">
        <f>SUM(L1983:L1992)</f>
        <v>6.0577111027438137</v>
      </c>
      <c r="O1992" s="1">
        <f>SUM(M1983:M1992)</f>
        <v>-0.11004051101449086</v>
      </c>
      <c r="P1992" s="1">
        <f>(J1992-$P$2)/($P$1-$P$2)</f>
        <v>0.23402036433356826</v>
      </c>
      <c r="Q1992" s="1">
        <f>(K1992-Q$2)/(Q$1-Q$2)</f>
        <v>0.23350291161306266</v>
      </c>
      <c r="R1992" s="1">
        <f>IFERROR((N1992-R$2)/(R$1-R$2),0)</f>
        <v>0.64603831657515853</v>
      </c>
      <c r="S1992" s="1">
        <f>IFERROR((O1992-S$2)/(S$1-S$2),0)</f>
        <v>0.63235882393914156</v>
      </c>
    </row>
    <row r="1993" spans="1:19" x14ac:dyDescent="0.25">
      <c r="A1993" s="2">
        <v>42752</v>
      </c>
      <c r="B1993" s="1">
        <v>63827</v>
      </c>
      <c r="C1993" s="1">
        <v>64658</v>
      </c>
      <c r="D1993" s="1">
        <v>63456</v>
      </c>
      <c r="E1993" s="1">
        <v>64354</v>
      </c>
      <c r="F1993" s="1">
        <f>IF((C1994-B1994)&gt;500,500,(E1994-B1994))</f>
        <v>-210</v>
      </c>
      <c r="G1993" s="1">
        <f>(E1994-B1994)</f>
        <v>-210</v>
      </c>
      <c r="H1993" s="1" t="str">
        <f>IF(AND(S1993&lt;0.69,P1993&gt;=0.46),"TRADE",IF(AND(S1993&lt;0.69,P1993&lt;0.11,Q1993&gt;=0.26),"TRADE",IF(AND(S1993&lt;0.69,P1993&lt;0.46,P1993&gt;=0.11,R1993&lt;0.84),"TRADE","NO TRADE")))</f>
        <v>NO TRADE</v>
      </c>
      <c r="I1993" s="1">
        <f>IF((C1994-B1994)&gt;500,1,0)</f>
        <v>0</v>
      </c>
      <c r="J1993" s="1">
        <f>STDEV(E1989:E1993)</f>
        <v>719.44061603442992</v>
      </c>
      <c r="K1993" s="1">
        <f>STDEV(E1986:E1993)</f>
        <v>1094.3241554232718</v>
      </c>
      <c r="L1993" s="1">
        <f>IFERROR((E1993-D1993)/(C1993-D1993),0)</f>
        <v>0.74708818635607321</v>
      </c>
      <c r="M1993" s="1">
        <f>D1993/E1993-1</f>
        <v>-1.3954066569288659E-2</v>
      </c>
      <c r="N1993" s="1">
        <f>SUM(L1984:L1993)</f>
        <v>5.8052571645577631</v>
      </c>
      <c r="O1993" s="1">
        <f>SUM(M1984:M1993)</f>
        <v>-8.8678953291547957E-2</v>
      </c>
      <c r="P1993" s="1">
        <f>(J1993-$P$2)/($P$1-$P$2)</f>
        <v>0.19546472534411971</v>
      </c>
      <c r="Q1993" s="1">
        <f>(K1993-Q$2)/(Q$1-Q$2)</f>
        <v>0.26799912513122442</v>
      </c>
      <c r="R1993" s="1">
        <f>IFERROR((N1993-R$2)/(R$1-R$2),0)</f>
        <v>0.60657673882229268</v>
      </c>
      <c r="S1993" s="1">
        <f>IFERROR((O1993-S$2)/(S$1-S$2),0)</f>
        <v>0.72501362336261488</v>
      </c>
    </row>
    <row r="1994" spans="1:19" x14ac:dyDescent="0.25">
      <c r="A1994" s="2">
        <v>42753</v>
      </c>
      <c r="B1994" s="1">
        <v>64360</v>
      </c>
      <c r="C1994" s="1">
        <v>64680</v>
      </c>
      <c r="D1994" s="1">
        <v>64063</v>
      </c>
      <c r="E1994" s="1">
        <v>64150</v>
      </c>
      <c r="F1994" s="1">
        <f>IF((C1995-B1995)&gt;500,500,(E1995-B1995))</f>
        <v>-194</v>
      </c>
      <c r="G1994" s="1">
        <f>(E1995-B1995)</f>
        <v>-194</v>
      </c>
      <c r="H1994" s="1" t="str">
        <f>IF(AND(S1994&lt;0.69,P1994&gt;=0.46),"TRADE",IF(AND(S1994&lt;0.69,P1994&lt;0.11,Q1994&gt;=0.26),"TRADE",IF(AND(S1994&lt;0.69,P1994&lt;0.46,P1994&gt;=0.11,R1994&lt;0.84),"TRADE","NO TRADE")))</f>
        <v>NO TRADE</v>
      </c>
      <c r="I1994" s="1">
        <f>IF((C1995-B1995)&gt;500,1,0)</f>
        <v>0</v>
      </c>
      <c r="J1994" s="1">
        <f>STDEV(E1990:E1994)</f>
        <v>273.35910447614509</v>
      </c>
      <c r="K1994" s="1">
        <f>STDEV(E1987:E1994)</f>
        <v>1022.3531592081364</v>
      </c>
      <c r="L1994" s="1">
        <f>IFERROR((E1994-D1994)/(C1994-D1994),0)</f>
        <v>0.14100486223662884</v>
      </c>
      <c r="M1994" s="1">
        <f>D1994/E1994-1</f>
        <v>-1.3561964146531214E-3</v>
      </c>
      <c r="N1994" s="1">
        <f>SUM(L1985:L1994)</f>
        <v>5.4964187666063031</v>
      </c>
      <c r="O1994" s="1">
        <f>SUM(M1985:M1994)</f>
        <v>-8.537522666799624E-2</v>
      </c>
      <c r="P1994" s="1">
        <f>(J1994-$P$2)/($P$1-$P$2)</f>
        <v>6.2241420758763134E-2</v>
      </c>
      <c r="Q1994" s="1">
        <f>(K1994-Q$2)/(Q$1-Q$2)</f>
        <v>0.24775484605302664</v>
      </c>
      <c r="R1994" s="1">
        <f>IFERROR((N1994-R$2)/(R$1-R$2),0)</f>
        <v>0.55830159389327805</v>
      </c>
      <c r="S1994" s="1">
        <f>IFERROR((O1994-S$2)/(S$1-S$2),0)</f>
        <v>0.73934338955407608</v>
      </c>
    </row>
    <row r="1995" spans="1:19" x14ac:dyDescent="0.25">
      <c r="A1995" s="2">
        <v>42754</v>
      </c>
      <c r="B1995" s="1">
        <v>64145</v>
      </c>
      <c r="C1995" s="1">
        <v>64456</v>
      </c>
      <c r="D1995" s="1">
        <v>63574</v>
      </c>
      <c r="E1995" s="1">
        <v>63951</v>
      </c>
      <c r="F1995" s="1">
        <f>IF((C1996-B1996)&gt;500,500,(E1996-B1996))</f>
        <v>500</v>
      </c>
      <c r="G1995" s="1">
        <f>(E1996-B1996)</f>
        <v>570</v>
      </c>
      <c r="H1995" s="1" t="str">
        <f>IF(AND(S1995&lt;0.69,P1995&gt;=0.46),"TRADE",IF(AND(S1995&lt;0.69,P1995&lt;0.11,Q1995&gt;=0.26),"TRADE",IF(AND(S1995&lt;0.69,P1995&lt;0.46,P1995&gt;=0.11,R1995&lt;0.84),"TRADE","NO TRADE")))</f>
        <v>NO TRADE</v>
      </c>
      <c r="I1995" s="1">
        <f>IF((C1996-B1996)&gt;500,1,0)</f>
        <v>1</v>
      </c>
      <c r="J1995" s="1">
        <f>STDEV(E1991:E1995)</f>
        <v>273.45621221687395</v>
      </c>
      <c r="K1995" s="1">
        <f>STDEV(E1988:E1995)</f>
        <v>814.92554436411115</v>
      </c>
      <c r="L1995" s="1">
        <f>IFERROR((E1995-D1995)/(C1995-D1995),0)</f>
        <v>0.42743764172335602</v>
      </c>
      <c r="M1995" s="1">
        <f>D1995/E1995-1</f>
        <v>-5.8951384653875838E-3</v>
      </c>
      <c r="N1995" s="1">
        <f>SUM(L1986:L1995)</f>
        <v>5.3385803347100271</v>
      </c>
      <c r="O1995" s="1">
        <f>SUM(M1986:M1995)</f>
        <v>-8.3585617022349679E-2</v>
      </c>
      <c r="P1995" s="1">
        <f>(J1995-$P$2)/($P$1-$P$2)</f>
        <v>6.227042221653601E-2</v>
      </c>
      <c r="Q1995" s="1">
        <f>(K1995-Q$2)/(Q$1-Q$2)</f>
        <v>0.18940880745054484</v>
      </c>
      <c r="R1995" s="1">
        <f>IFERROR((N1995-R$2)/(R$1-R$2),0)</f>
        <v>0.5336295543227364</v>
      </c>
      <c r="S1995" s="1">
        <f>IFERROR((O1995-S$2)/(S$1-S$2),0)</f>
        <v>0.74710574120063244</v>
      </c>
    </row>
    <row r="1996" spans="1:19" x14ac:dyDescent="0.25">
      <c r="A1996" s="2">
        <v>42755</v>
      </c>
      <c r="B1996" s="1">
        <v>63951</v>
      </c>
      <c r="C1996" s="1">
        <v>64694</v>
      </c>
      <c r="D1996" s="1">
        <v>63951</v>
      </c>
      <c r="E1996" s="1">
        <v>64521</v>
      </c>
      <c r="F1996" s="1">
        <f>IF((C1997-B1997)&gt;500,500,(E1997-B1997))</f>
        <v>500</v>
      </c>
      <c r="G1996" s="1">
        <f>(E1997-B1997)</f>
        <v>1230</v>
      </c>
      <c r="H1996" s="1" t="str">
        <f>IF(AND(S1996&lt;0.69,P1996&gt;=0.46),"TRADE",IF(AND(S1996&lt;0.69,P1996&lt;0.11,Q1996&gt;=0.26),"TRADE",IF(AND(S1996&lt;0.69,P1996&lt;0.46,P1996&gt;=0.11,R1996&lt;0.84),"TRADE","NO TRADE")))</f>
        <v>NO TRADE</v>
      </c>
      <c r="I1996" s="1">
        <f>IF((C1997-B1997)&gt;500,1,0)</f>
        <v>1</v>
      </c>
      <c r="J1996" s="1">
        <f>STDEV(E1992:E1996)</f>
        <v>282.82910034153133</v>
      </c>
      <c r="K1996" s="1">
        <f>STDEV(E1989:E1996)</f>
        <v>635.34241330392638</v>
      </c>
      <c r="L1996" s="1">
        <f>IFERROR((E1996-D1996)/(C1996-D1996),0)</f>
        <v>0.7671601615074024</v>
      </c>
      <c r="M1996" s="1">
        <f>D1996/E1996-1</f>
        <v>-8.834333007857853E-3</v>
      </c>
      <c r="N1996" s="1">
        <f>SUM(L1987:L1996)</f>
        <v>5.7078115021345885</v>
      </c>
      <c r="O1996" s="1">
        <f>SUM(M1987:M1996)</f>
        <v>-8.8057669968584218E-2</v>
      </c>
      <c r="P1996" s="1">
        <f>(J1996-$P$2)/($P$1-$P$2)</f>
        <v>6.5069657551606708E-2</v>
      </c>
      <c r="Q1996" s="1">
        <f>(K1996-Q$2)/(Q$1-Q$2)</f>
        <v>0.13889497251554364</v>
      </c>
      <c r="R1996" s="1">
        <f>IFERROR((N1996-R$2)/(R$1-R$2),0)</f>
        <v>0.59134481329947619</v>
      </c>
      <c r="S1996" s="1">
        <f>IFERROR((O1996-S$2)/(S$1-S$2),0)</f>
        <v>0.72770841193660207</v>
      </c>
    </row>
    <row r="1997" spans="1:19" x14ac:dyDescent="0.25">
      <c r="A1997" s="2">
        <v>42758</v>
      </c>
      <c r="B1997" s="1">
        <v>64519</v>
      </c>
      <c r="C1997" s="1">
        <v>65816</v>
      </c>
      <c r="D1997" s="1">
        <v>64500</v>
      </c>
      <c r="E1997" s="1">
        <v>65749</v>
      </c>
      <c r="F1997" s="1">
        <f>IF((C1998-B1998)&gt;500,500,(E1998-B1998))</f>
        <v>88</v>
      </c>
      <c r="G1997" s="1">
        <f>(E1998-B1998)</f>
        <v>88</v>
      </c>
      <c r="H1997" s="1" t="str">
        <f>IF(AND(S1997&lt;0.69,P1997&gt;=0.46),"TRADE",IF(AND(S1997&lt;0.69,P1997&lt;0.11,Q1997&gt;=0.26),"TRADE",IF(AND(S1997&lt;0.69,P1997&lt;0.46,P1997&gt;=0.11,R1997&lt;0.84),"TRADE","NO TRADE")))</f>
        <v>TRADE</v>
      </c>
      <c r="I1997" s="1">
        <f>IF((C1998-B1998)&gt;500,1,0)</f>
        <v>0</v>
      </c>
      <c r="J1997" s="1">
        <f>STDEV(E1993:E1997)</f>
        <v>706.3168552427444</v>
      </c>
      <c r="K1997" s="1">
        <f>STDEV(E1990:E1997)</f>
        <v>659.88738216672789</v>
      </c>
      <c r="L1997" s="1">
        <f>IFERROR((E1997-D1997)/(C1997-D1997),0)</f>
        <v>0.94908814589665658</v>
      </c>
      <c r="M1997" s="1">
        <f>D1997/E1997-1</f>
        <v>-1.8996486638580001E-2</v>
      </c>
      <c r="N1997" s="1">
        <f>SUM(L1988:L1997)</f>
        <v>6.16870089026727</v>
      </c>
      <c r="O1997" s="1">
        <f>SUM(M1988:M1997)</f>
        <v>-0.10068462662337163</v>
      </c>
      <c r="P1997" s="1">
        <f>(J1997-$P$2)/($P$1-$P$2)</f>
        <v>0.19154528296429887</v>
      </c>
      <c r="Q1997" s="1">
        <f>(K1997-Q$2)/(Q$1-Q$2)</f>
        <v>0.14579907591490343</v>
      </c>
      <c r="R1997" s="1">
        <f>IFERROR((N1997-R$2)/(R$1-R$2),0)</f>
        <v>0.66338735126085691</v>
      </c>
      <c r="S1997" s="1">
        <f>IFERROR((O1997-S$2)/(S$1-S$2),0)</f>
        <v>0.67293955325352661</v>
      </c>
    </row>
    <row r="1998" spans="1:19" x14ac:dyDescent="0.25">
      <c r="A1998" s="2">
        <v>42759</v>
      </c>
      <c r="B1998" s="1">
        <v>65752</v>
      </c>
      <c r="C1998" s="1">
        <v>66173</v>
      </c>
      <c r="D1998" s="1">
        <v>65615</v>
      </c>
      <c r="E1998" s="1">
        <v>65840</v>
      </c>
      <c r="F1998" s="1">
        <f>IF((C1999-B1999)&gt;500,500,(E1999-B1999))</f>
        <v>500</v>
      </c>
      <c r="G1998" s="1">
        <f>(E1999-B1999)</f>
        <v>349</v>
      </c>
      <c r="H1998" s="1" t="str">
        <f>IF(AND(S1998&lt;0.69,P1998&gt;=0.46),"TRADE",IF(AND(S1998&lt;0.69,P1998&lt;0.11,Q1998&gt;=0.26),"TRADE",IF(AND(S1998&lt;0.69,P1998&lt;0.46,P1998&gt;=0.11,R1998&lt;0.84),"TRADE","NO TRADE")))</f>
        <v>TRADE</v>
      </c>
      <c r="I1998" s="1">
        <f>IF((C1999-B1999)&gt;500,1,0)</f>
        <v>1</v>
      </c>
      <c r="J1998" s="1">
        <f>STDEV(E1994:E1998)</f>
        <v>893.64965170921425</v>
      </c>
      <c r="K1998" s="1">
        <f>STDEV(E1991:E1998)</f>
        <v>842.41455692211639</v>
      </c>
      <c r="L1998" s="1">
        <f>IFERROR((E1998-D1998)/(C1998-D1998),0)</f>
        <v>0.40322580645161288</v>
      </c>
      <c r="M1998" s="1">
        <f>D1998/E1998-1</f>
        <v>-3.417375455650018E-3</v>
      </c>
      <c r="N1998" s="1">
        <f>SUM(L1989:L1998)</f>
        <v>5.9985571315014923</v>
      </c>
      <c r="O1998" s="1">
        <f>SUM(M1989:M1998)</f>
        <v>-9.7310010834574356E-2</v>
      </c>
      <c r="P1998" s="1">
        <f>(J1998-$P$2)/($P$1-$P$2)</f>
        <v>0.24749266826457092</v>
      </c>
      <c r="Q1998" s="1">
        <f>(K1998-Q$2)/(Q$1-Q$2)</f>
        <v>0.19714102280219661</v>
      </c>
      <c r="R1998" s="1">
        <f>IFERROR((N1998-R$2)/(R$1-R$2),0)</f>
        <v>0.63679184154552626</v>
      </c>
      <c r="S1998" s="1">
        <f>IFERROR((O1998-S$2)/(S$1-S$2),0)</f>
        <v>0.68757679802273541</v>
      </c>
    </row>
    <row r="1999" spans="1:19" x14ac:dyDescent="0.25">
      <c r="A1999" s="2">
        <v>42761</v>
      </c>
      <c r="B1999" s="1">
        <v>65842</v>
      </c>
      <c r="C1999" s="1">
        <v>66594</v>
      </c>
      <c r="D1999" s="1">
        <v>65842</v>
      </c>
      <c r="E1999" s="1">
        <v>66191</v>
      </c>
      <c r="F1999" s="1">
        <f>IF((C2000-B2000)&gt;500,500,(E2000-B2000))</f>
        <v>-161</v>
      </c>
      <c r="G1999" s="1">
        <f>(E2000-B2000)</f>
        <v>-161</v>
      </c>
      <c r="H1999" s="1" t="str">
        <f>IF(AND(S1999&lt;0.69,P1999&gt;=0.46),"TRADE",IF(AND(S1999&lt;0.69,P1999&lt;0.11,Q1999&gt;=0.26),"TRADE",IF(AND(S1999&lt;0.69,P1999&lt;0.46,P1999&gt;=0.11,R1999&lt;0.84),"TRADE","NO TRADE")))</f>
        <v>NO TRADE</v>
      </c>
      <c r="I1999" s="1">
        <f>IF((C2000-B2000)&gt;500,1,0)</f>
        <v>0</v>
      </c>
      <c r="J1999" s="1">
        <f>STDEV(E1995:E1999)</f>
        <v>961.95415691185622</v>
      </c>
      <c r="K1999" s="1">
        <f>STDEV(E1992:E1999)</f>
        <v>946.55238138958043</v>
      </c>
      <c r="L1999" s="1">
        <f>IFERROR((E1999-D1999)/(C1999-D1999),0)</f>
        <v>0.46409574468085107</v>
      </c>
      <c r="M1999" s="1">
        <f>D1999/E1999-1</f>
        <v>-5.2726201447326204E-3</v>
      </c>
      <c r="N1999" s="1">
        <f>SUM(L1990:L1999)</f>
        <v>5.6886191794529077</v>
      </c>
      <c r="O1999" s="1">
        <f>SUM(M1990:M1999)</f>
        <v>-9.0075825099026452E-2</v>
      </c>
      <c r="P1999" s="1">
        <f>(J1999-$P$2)/($P$1-$P$2)</f>
        <v>0.26789197122912489</v>
      </c>
      <c r="Q1999" s="1">
        <f>(K1999-Q$2)/(Q$1-Q$2)</f>
        <v>0.22643331125147562</v>
      </c>
      <c r="R1999" s="1">
        <f>IFERROR((N1999-R$2)/(R$1-R$2),0)</f>
        <v>0.58834482312620706</v>
      </c>
      <c r="S1999" s="1">
        <f>IFERROR((O1999-S$2)/(S$1-S$2),0)</f>
        <v>0.71895475449074342</v>
      </c>
    </row>
    <row r="2000" spans="1:19" x14ac:dyDescent="0.25">
      <c r="A2000" s="2">
        <v>42762</v>
      </c>
      <c r="B2000" s="1">
        <v>66195</v>
      </c>
      <c r="C2000" s="1">
        <v>66242</v>
      </c>
      <c r="D2000" s="1">
        <v>65876</v>
      </c>
      <c r="E2000" s="1">
        <v>66034</v>
      </c>
      <c r="F2000" s="1">
        <f>IF((C2001-B2001)&gt;500,500,(E2001-B2001))</f>
        <v>-1723</v>
      </c>
      <c r="G2000" s="1">
        <f>(E2001-B2001)</f>
        <v>-1723</v>
      </c>
      <c r="H2000" s="1" t="str">
        <f>IF(AND(S2000&lt;0.69,P2000&gt;=0.46),"TRADE",IF(AND(S2000&lt;0.69,P2000&lt;0.11,Q2000&gt;=0.26),"TRADE",IF(AND(S2000&lt;0.69,P2000&lt;0.46,P2000&gt;=0.11,R2000&lt;0.84),"TRADE","NO TRADE")))</f>
        <v>NO TRADE</v>
      </c>
      <c r="I2000" s="1">
        <f>IF((C2001-B2001)&gt;500,1,0)</f>
        <v>0</v>
      </c>
      <c r="J2000" s="1">
        <f>STDEV(E1996:E2000)</f>
        <v>663.18059380533748</v>
      </c>
      <c r="K2000" s="1">
        <f>STDEV(E1993:E2000)</f>
        <v>937.00766119752575</v>
      </c>
      <c r="L2000" s="1">
        <f>IFERROR((E2000-D2000)/(C2000-D2000),0)</f>
        <v>0.43169398907103823</v>
      </c>
      <c r="M2000" s="1">
        <f>D2000/E2000-1</f>
        <v>-2.3927067874125463E-3</v>
      </c>
      <c r="N2000" s="1">
        <f>SUM(L1991:L2000)</f>
        <v>5.3251706130857199</v>
      </c>
      <c r="O2000" s="1">
        <f>SUM(M1991:M2000)</f>
        <v>-6.8920356635477353E-2</v>
      </c>
      <c r="P2000" s="1">
        <f>(J2000-$P$2)/($P$1-$P$2)</f>
        <v>0.17866253587156633</v>
      </c>
      <c r="Q2000" s="1">
        <f>(K2000-Q$2)/(Q$1-Q$2)</f>
        <v>0.22374853558554381</v>
      </c>
      <c r="R2000" s="1">
        <f>IFERROR((N2000-R$2)/(R$1-R$2),0)</f>
        <v>0.53153345403480223</v>
      </c>
      <c r="S2000" s="1">
        <f>IFERROR((O2000-S$2)/(S$1-S$2),0)</f>
        <v>0.81071565098634391</v>
      </c>
    </row>
    <row r="2001" spans="1:19" x14ac:dyDescent="0.25">
      <c r="A2001" s="2">
        <v>42765</v>
      </c>
      <c r="B2001" s="1">
        <v>66025</v>
      </c>
      <c r="C2001" s="1">
        <v>66025</v>
      </c>
      <c r="D2001" s="1">
        <v>64165</v>
      </c>
      <c r="E2001" s="1">
        <v>64302</v>
      </c>
      <c r="F2001" s="1">
        <f>IF((C2002-B2002)&gt;500,500,(E2002-B2002))</f>
        <v>500</v>
      </c>
      <c r="G2001" s="1">
        <f>(E2002-B2002)</f>
        <v>361</v>
      </c>
      <c r="H2001" s="1" t="str">
        <f>IF(AND(S2001&lt;0.69,P2001&gt;=0.46),"TRADE",IF(AND(S2001&lt;0.69,P2001&lt;0.11,Q2001&gt;=0.26),"TRADE",IF(AND(S2001&lt;0.69,P2001&lt;0.46,P2001&gt;=0.11,R2001&lt;0.84),"TRADE","NO TRADE")))</f>
        <v>NO TRADE</v>
      </c>
      <c r="I2001" s="1">
        <f>IF((C2002-B2002)&gt;500,1,0)</f>
        <v>1</v>
      </c>
      <c r="J2001" s="1">
        <f>STDEV(E1997:E2001)</f>
        <v>758.21349236214462</v>
      </c>
      <c r="K2001" s="1">
        <f>STDEV(E1994:E2001)</f>
        <v>943.07275132182372</v>
      </c>
      <c r="L2001" s="1">
        <f>IFERROR((E2001-D2001)/(C2001-D2001),0)</f>
        <v>7.3655913978494622E-2</v>
      </c>
      <c r="M2001" s="1">
        <f>D2001/E2001-1</f>
        <v>-2.1305713663649639E-3</v>
      </c>
      <c r="N2001" s="1">
        <f>SUM(L1992:L2001)</f>
        <v>5.0048871331248206</v>
      </c>
      <c r="O2001" s="1">
        <f>SUM(M1992:M2001)</f>
        <v>-6.6557746326482592E-2</v>
      </c>
      <c r="P2001" s="1">
        <f>(J2001-$P$2)/($P$1-$P$2)</f>
        <v>0.20704433709402875</v>
      </c>
      <c r="Q2001" s="1">
        <f>(K2001-Q$2)/(Q$1-Q$2)</f>
        <v>0.22545454750100608</v>
      </c>
      <c r="R2001" s="1">
        <f>IFERROR((N2001-R$2)/(R$1-R$2),0)</f>
        <v>0.48146930554795614</v>
      </c>
      <c r="S2001" s="1">
        <f>IFERROR((O2001-S$2)/(S$1-S$2),0)</f>
        <v>0.82096336733432485</v>
      </c>
    </row>
    <row r="2002" spans="1:19" x14ac:dyDescent="0.25">
      <c r="A2002" s="2">
        <v>42766</v>
      </c>
      <c r="B2002" s="1">
        <v>64310</v>
      </c>
      <c r="C2002" s="1">
        <v>64901</v>
      </c>
      <c r="D2002" s="1">
        <v>64284</v>
      </c>
      <c r="E2002" s="1">
        <v>64671</v>
      </c>
      <c r="F2002" s="1">
        <f>IF((C2003-B2003)&gt;500,500,(E2003-B2003))</f>
        <v>500</v>
      </c>
      <c r="G2002" s="1">
        <f>(E2003-B2003)</f>
        <v>149</v>
      </c>
      <c r="H2002" s="1" t="str">
        <f>IF(AND(S2002&lt;0.69,P2002&gt;=0.46),"TRADE",IF(AND(S2002&lt;0.69,P2002&lt;0.11,Q2002&gt;=0.26),"TRADE",IF(AND(S2002&lt;0.69,P2002&lt;0.46,P2002&gt;=0.11,R2002&lt;0.84),"TRADE","NO TRADE")))</f>
        <v>NO TRADE</v>
      </c>
      <c r="I2002" s="1">
        <f>IF((C2003-B2003)&gt;500,1,0)</f>
        <v>1</v>
      </c>
      <c r="J2002" s="1">
        <f>STDEV(E1998:E2002)</f>
        <v>859.94087006026177</v>
      </c>
      <c r="K2002" s="1">
        <f>STDEV(E1995:E2002)</f>
        <v>884.90434309510056</v>
      </c>
      <c r="L2002" s="1">
        <f>IFERROR((E2002-D2002)/(C2002-D2002),0)</f>
        <v>0.62722852512155591</v>
      </c>
      <c r="M2002" s="1">
        <f>D2002/E2002-1</f>
        <v>-5.9841350837315233E-3</v>
      </c>
      <c r="N2002" s="1">
        <f>SUM(L1993:L2002)</f>
        <v>5.0316789770236694</v>
      </c>
      <c r="O2002" s="1">
        <f>SUM(M1993:M2002)</f>
        <v>-6.823362993365889E-2</v>
      </c>
      <c r="P2002" s="1">
        <f>(J2002-$P$2)/($P$1-$P$2)</f>
        <v>0.23742546043716714</v>
      </c>
      <c r="Q2002" s="1">
        <f>(K2002-Q$2)/(Q$1-Q$2)</f>
        <v>0.20909271354561229</v>
      </c>
      <c r="R2002" s="1">
        <f>IFERROR((N2002-R$2)/(R$1-R$2),0)</f>
        <v>0.48565719201450791</v>
      </c>
      <c r="S2002" s="1">
        <f>IFERROR((O2002-S$2)/(S$1-S$2),0)</f>
        <v>0.81369429728363118</v>
      </c>
    </row>
    <row r="2003" spans="1:19" x14ac:dyDescent="0.25">
      <c r="A2003" s="2">
        <v>42767</v>
      </c>
      <c r="B2003" s="1">
        <v>64687</v>
      </c>
      <c r="C2003" s="1">
        <v>65594</v>
      </c>
      <c r="D2003" s="1">
        <v>64687</v>
      </c>
      <c r="E2003" s="1">
        <v>64836</v>
      </c>
      <c r="F2003" s="1">
        <f>IF((C2004-B2004)&gt;500,500,(E2004-B2004))</f>
        <v>-257</v>
      </c>
      <c r="G2003" s="1">
        <f>(E2004-B2004)</f>
        <v>-257</v>
      </c>
      <c r="H2003" s="1" t="str">
        <f>IF(AND(S2003&lt;0.69,P2003&gt;=0.46),"TRADE",IF(AND(S2003&lt;0.69,P2003&lt;0.11,Q2003&gt;=0.26),"TRADE",IF(AND(S2003&lt;0.69,P2003&lt;0.46,P2003&gt;=0.11,R2003&lt;0.84),"TRADE","NO TRADE")))</f>
        <v>NO TRADE</v>
      </c>
      <c r="I2003" s="1">
        <f>IF((C2004-B2004)&gt;500,1,0)</f>
        <v>0</v>
      </c>
      <c r="J2003" s="1">
        <f>STDEV(E1999:E2003)</f>
        <v>850.90346103421155</v>
      </c>
      <c r="K2003" s="1">
        <f>STDEV(E1996:E2003)</f>
        <v>758.89280251843581</v>
      </c>
      <c r="L2003" s="1">
        <f>IFERROR((E2003-D2003)/(C2003-D2003),0)</f>
        <v>0.16427783902976847</v>
      </c>
      <c r="M2003" s="1">
        <f>D2003/E2003-1</f>
        <v>-2.2981059904990664E-3</v>
      </c>
      <c r="N2003" s="1">
        <f>SUM(L1994:L2003)</f>
        <v>4.4488686296973654</v>
      </c>
      <c r="O2003" s="1">
        <f>SUM(M1994:M2003)</f>
        <v>-5.6577669354869298E-2</v>
      </c>
      <c r="P2003" s="1">
        <f>(J2003-$P$2)/($P$1-$P$2)</f>
        <v>0.23472641673294803</v>
      </c>
      <c r="Q2003" s="1">
        <f>(K2003-Q$2)/(Q$1-Q$2)</f>
        <v>0.17364770196230495</v>
      </c>
      <c r="R2003" s="1">
        <f>IFERROR((N2003-R$2)/(R$1-R$2),0)</f>
        <v>0.39455694615800446</v>
      </c>
      <c r="S2003" s="1">
        <f>IFERROR((O2003-S$2)/(S$1-S$2),0)</f>
        <v>0.86425150399687256</v>
      </c>
    </row>
    <row r="2004" spans="1:19" x14ac:dyDescent="0.25">
      <c r="A2004" s="2">
        <v>42768</v>
      </c>
      <c r="B2004" s="1">
        <v>64835</v>
      </c>
      <c r="C2004" s="1">
        <v>65132</v>
      </c>
      <c r="D2004" s="1">
        <v>64163</v>
      </c>
      <c r="E2004" s="1">
        <v>64578</v>
      </c>
      <c r="F2004" s="1">
        <f>IF((C2005-B2005)&gt;500,500,(E2005-B2005))</f>
        <v>500</v>
      </c>
      <c r="G2004" s="1">
        <f>(E2005-B2005)</f>
        <v>375</v>
      </c>
      <c r="H2004" s="1" t="str">
        <f>IF(AND(S2004&lt;0.69,P2004&gt;=0.46),"TRADE",IF(AND(S2004&lt;0.69,P2004&lt;0.11,Q2004&gt;=0.26),"TRADE",IF(AND(S2004&lt;0.69,P2004&lt;0.46,P2004&gt;=0.11,R2004&lt;0.84),"TRADE","NO TRADE")))</f>
        <v>NO TRADE</v>
      </c>
      <c r="I2004" s="1">
        <f>IF((C2005-B2005)&gt;500,1,0)</f>
        <v>1</v>
      </c>
      <c r="J2004" s="1">
        <f>STDEV(E2000:E2004)</f>
        <v>671.29218675625896</v>
      </c>
      <c r="K2004" s="1">
        <f>STDEV(E1997:E2004)</f>
        <v>751.10517382245291</v>
      </c>
      <c r="L2004" s="1">
        <f>IFERROR((E2004-D2004)/(C2004-D2004),0)</f>
        <v>0.42827657378740969</v>
      </c>
      <c r="M2004" s="1">
        <f>D2004/E2004-1</f>
        <v>-6.4263371426801497E-3</v>
      </c>
      <c r="N2004" s="1">
        <f>SUM(L1995:L2004)</f>
        <v>4.736140341248146</v>
      </c>
      <c r="O2004" s="1">
        <f>SUM(M1995:M2004)</f>
        <v>-6.1647810082896326E-2</v>
      </c>
      <c r="P2004" s="1">
        <f>(J2004-$P$2)/($P$1-$P$2)</f>
        <v>0.18108508240257593</v>
      </c>
      <c r="Q2004" s="1">
        <f>(K2004-Q$2)/(Q$1-Q$2)</f>
        <v>0.17145716776144995</v>
      </c>
      <c r="R2004" s="1">
        <f>IFERROR((N2004-R$2)/(R$1-R$2),0)</f>
        <v>0.43946095939310631</v>
      </c>
      <c r="S2004" s="1">
        <f>IFERROR((O2004-S$2)/(S$1-S$2),0)</f>
        <v>0.84225999577930577</v>
      </c>
    </row>
    <row r="2005" spans="1:19" x14ac:dyDescent="0.25">
      <c r="A2005" s="2">
        <v>42769</v>
      </c>
      <c r="B2005" s="1">
        <v>64579</v>
      </c>
      <c r="C2005" s="1">
        <v>65387</v>
      </c>
      <c r="D2005" s="1">
        <v>64264</v>
      </c>
      <c r="E2005" s="1">
        <v>64954</v>
      </c>
      <c r="F2005" s="1">
        <f>IF((C2006-B2006)&gt;500,500,(E2006-B2006))</f>
        <v>-964</v>
      </c>
      <c r="G2005" s="1">
        <f>(E2006-B2006)</f>
        <v>-964</v>
      </c>
      <c r="H2005" s="1" t="str">
        <f>IF(AND(S2005&lt;0.69,P2005&gt;=0.46),"TRADE",IF(AND(S2005&lt;0.69,P2005&lt;0.11,Q2005&gt;=0.26),"TRADE",IF(AND(S2005&lt;0.69,P2005&lt;0.46,P2005&gt;=0.11,R2005&lt;0.84),"TRADE","NO TRADE")))</f>
        <v>NO TRADE</v>
      </c>
      <c r="I2005" s="1">
        <f>IF((C2006-B2006)&gt;500,1,0)</f>
        <v>0</v>
      </c>
      <c r="J2005" s="1">
        <f>STDEV(E2001:E2005)</f>
        <v>251.04023581888225</v>
      </c>
      <c r="K2005" s="1">
        <f>STDEV(E1998:E2005)</f>
        <v>731.79559011672495</v>
      </c>
      <c r="L2005" s="1">
        <f>IFERROR((E2005-D2005)/(C2005-D2005),0)</f>
        <v>0.61442564559216384</v>
      </c>
      <c r="M2005" s="1">
        <f>D2005/E2005-1</f>
        <v>-1.0622902361671294E-2</v>
      </c>
      <c r="N2005" s="1">
        <f>SUM(L1996:L2005)</f>
        <v>4.9231283451169539</v>
      </c>
      <c r="O2005" s="1">
        <f>SUM(M1996:M2005)</f>
        <v>-6.6375573979180036E-2</v>
      </c>
      <c r="P2005" s="1">
        <f>(J2005-$P$2)/($P$1-$P$2)</f>
        <v>5.5575837541157413E-2</v>
      </c>
      <c r="Q2005" s="1">
        <f>(K2005-Q$2)/(Q$1-Q$2)</f>
        <v>0.16602569366799608</v>
      </c>
      <c r="R2005" s="1">
        <f>IFERROR((N2005-R$2)/(R$1-R$2),0)</f>
        <v>0.46868942660000001</v>
      </c>
      <c r="S2005" s="1">
        <f>IFERROR((O2005-S$2)/(S$1-S$2),0)</f>
        <v>0.82175353172770571</v>
      </c>
    </row>
    <row r="2006" spans="1:19" x14ac:dyDescent="0.25">
      <c r="A2006" s="2">
        <v>42772</v>
      </c>
      <c r="B2006" s="1">
        <v>64957</v>
      </c>
      <c r="C2006" s="1">
        <v>65327</v>
      </c>
      <c r="D2006" s="1">
        <v>63933</v>
      </c>
      <c r="E2006" s="1">
        <v>63993</v>
      </c>
      <c r="F2006" s="1">
        <f>IF((C2007-B2007)&gt;500,500,(E2007-B2007))</f>
        <v>500</v>
      </c>
      <c r="G2006" s="1">
        <f>(E2007-B2007)</f>
        <v>177</v>
      </c>
      <c r="H2006" s="1" t="str">
        <f>IF(AND(S2006&lt;0.69,P2006&gt;=0.46),"TRADE",IF(AND(S2006&lt;0.69,P2006&lt;0.11,Q2006&gt;=0.26),"TRADE",IF(AND(S2006&lt;0.69,P2006&lt;0.46,P2006&gt;=0.11,R2006&lt;0.84),"TRADE","NO TRADE")))</f>
        <v>NO TRADE</v>
      </c>
      <c r="I2006" s="1">
        <f>IF((C2007-B2007)&gt;500,1,0)</f>
        <v>1</v>
      </c>
      <c r="J2006" s="1">
        <f>STDEV(E2002:E2006)</f>
        <v>372.41817893330608</v>
      </c>
      <c r="K2006" s="1">
        <f>STDEV(E1999:E2006)</f>
        <v>781.93138856844178</v>
      </c>
      <c r="L2006" s="1">
        <f>IFERROR((E2006-D2006)/(C2006-D2006),0)</f>
        <v>4.3041606886657105E-2</v>
      </c>
      <c r="M2006" s="1">
        <f>D2006/E2006-1</f>
        <v>-9.3760255027897088E-4</v>
      </c>
      <c r="N2006" s="1">
        <f>SUM(L1997:L2006)</f>
        <v>4.1990097904962083</v>
      </c>
      <c r="O2006" s="1">
        <f>SUM(M1997:M2006)</f>
        <v>-5.8478843521601154E-2</v>
      </c>
      <c r="P2006" s="1">
        <f>(J2006-$P$2)/($P$1-$P$2)</f>
        <v>9.1825648991511938E-2</v>
      </c>
      <c r="Q2006" s="1">
        <f>(K2006-Q$2)/(Q$1-Q$2)</f>
        <v>0.18012808420085608</v>
      </c>
      <c r="R2006" s="1">
        <f>IFERROR((N2006-R$2)/(R$1-R$2),0)</f>
        <v>0.35550101349471241</v>
      </c>
      <c r="S2006" s="1">
        <f>IFERROR((O2006-S$2)/(S$1-S$2),0)</f>
        <v>0.85600524623925422</v>
      </c>
    </row>
    <row r="2007" spans="1:19" x14ac:dyDescent="0.25">
      <c r="A2007" s="2">
        <v>42773</v>
      </c>
      <c r="B2007" s="1">
        <v>64022</v>
      </c>
      <c r="C2007" s="1">
        <v>64815</v>
      </c>
      <c r="D2007" s="1">
        <v>63938</v>
      </c>
      <c r="E2007" s="1">
        <v>64199</v>
      </c>
      <c r="F2007" s="1">
        <f>IF((C2008-B2008)&gt;500,500,(E2008-B2008))</f>
        <v>500</v>
      </c>
      <c r="G2007" s="1">
        <f>(E2008-B2008)</f>
        <v>635</v>
      </c>
      <c r="H2007" s="1" t="str">
        <f>IF(AND(S2007&lt;0.69,P2007&gt;=0.46),"TRADE",IF(AND(S2007&lt;0.69,P2007&lt;0.11,Q2007&gt;=0.26),"TRADE",IF(AND(S2007&lt;0.69,P2007&lt;0.46,P2007&gt;=0.11,R2007&lt;0.84),"TRADE","NO TRADE")))</f>
        <v>NO TRADE</v>
      </c>
      <c r="I2007" s="1">
        <f>IF((C2008-B2008)&gt;500,1,0)</f>
        <v>1</v>
      </c>
      <c r="J2007" s="1">
        <f>STDEV(E2003:E2007)</f>
        <v>409.8859597497821</v>
      </c>
      <c r="K2007" s="1">
        <f>STDEV(E2000:E2007)</f>
        <v>631.03213354902027</v>
      </c>
      <c r="L2007" s="1">
        <f>IFERROR((E2007-D2007)/(C2007-D2007),0)</f>
        <v>0.29760547320410491</v>
      </c>
      <c r="M2007" s="1">
        <f>D2007/E2007-1</f>
        <v>-4.0654838860418874E-3</v>
      </c>
      <c r="N2007" s="1">
        <f>SUM(L1998:L2007)</f>
        <v>3.5475271178036563</v>
      </c>
      <c r="O2007" s="1">
        <f>SUM(M1998:M2007)</f>
        <v>-4.354784076906304E-2</v>
      </c>
      <c r="P2007" s="1">
        <f>(J2007-$P$2)/($P$1-$P$2)</f>
        <v>0.10301549086237048</v>
      </c>
      <c r="Q2007" s="1">
        <f>(K2007-Q$2)/(Q$1-Q$2)</f>
        <v>0.13768256042105778</v>
      </c>
      <c r="R2007" s="1">
        <f>IFERROR((N2007-R$2)/(R$1-R$2),0)</f>
        <v>0.2536664597229441</v>
      </c>
      <c r="S2007" s="1">
        <f>IFERROR((O2007-S$2)/(S$1-S$2),0)</f>
        <v>0.9207678016282701</v>
      </c>
    </row>
    <row r="2008" spans="1:19" x14ac:dyDescent="0.25">
      <c r="A2008" s="2">
        <v>42774</v>
      </c>
      <c r="B2008" s="1">
        <v>64200</v>
      </c>
      <c r="C2008" s="1">
        <v>64835</v>
      </c>
      <c r="D2008" s="1">
        <v>63740</v>
      </c>
      <c r="E2008" s="1">
        <v>64835</v>
      </c>
      <c r="F2008" s="1">
        <f>IF((C2009-B2009)&gt;500,500,(E2009-B2009))</f>
        <v>115</v>
      </c>
      <c r="G2008" s="1">
        <f>(E2009-B2009)</f>
        <v>115</v>
      </c>
      <c r="H2008" s="1" t="str">
        <f>IF(AND(S2008&lt;0.69,P2008&gt;=0.46),"TRADE",IF(AND(S2008&lt;0.69,P2008&lt;0.11,Q2008&gt;=0.26),"TRADE",IF(AND(S2008&lt;0.69,P2008&lt;0.46,P2008&gt;=0.11,R2008&lt;0.84),"TRADE","NO TRADE")))</f>
        <v>NO TRADE</v>
      </c>
      <c r="I2008" s="1">
        <f>IF((C2009-B2009)&gt;500,1,0)</f>
        <v>0</v>
      </c>
      <c r="J2008" s="1">
        <f>STDEV(E2004:E2008)</f>
        <v>409.68854023514012</v>
      </c>
      <c r="K2008" s="1">
        <f>STDEV(E2001:E2008)</f>
        <v>345.68524081060463</v>
      </c>
      <c r="L2008" s="1">
        <f>IFERROR((E2008-D2008)/(C2008-D2008),0)</f>
        <v>1</v>
      </c>
      <c r="M2008" s="1">
        <f>D2008/E2008-1</f>
        <v>-1.6889025989049178E-2</v>
      </c>
      <c r="N2008" s="1">
        <f>SUM(L1999:L2008)</f>
        <v>4.1443013113520442</v>
      </c>
      <c r="O2008" s="1">
        <f>SUM(M1999:M2008)</f>
        <v>-5.70194913024622E-2</v>
      </c>
      <c r="P2008" s="1">
        <f>(J2008-$P$2)/($P$1-$P$2)</f>
        <v>0.10295653105469237</v>
      </c>
      <c r="Q2008" s="1">
        <f>(K2008-Q$2)/(Q$1-Q$2)</f>
        <v>5.7419087154333311E-2</v>
      </c>
      <c r="R2008" s="1">
        <f>IFERROR((N2008-R$2)/(R$1-R$2),0)</f>
        <v>0.34694942218660829</v>
      </c>
      <c r="S2008" s="1">
        <f>IFERROR((O2008-S$2)/(S$1-S$2),0)</f>
        <v>0.86233512109698973</v>
      </c>
    </row>
    <row r="2009" spans="1:19" x14ac:dyDescent="0.25">
      <c r="A2009" s="2">
        <v>42775</v>
      </c>
      <c r="B2009" s="1">
        <v>64850</v>
      </c>
      <c r="C2009" s="1">
        <v>65302</v>
      </c>
      <c r="D2009" s="1">
        <v>64587</v>
      </c>
      <c r="E2009" s="1">
        <v>64965</v>
      </c>
      <c r="F2009" s="1">
        <f>IF((C2010-B2010)&gt;500,500,(E2010-B2010))</f>
        <v>500</v>
      </c>
      <c r="G2009" s="1">
        <f>(E2010-B2010)</f>
        <v>1160</v>
      </c>
      <c r="H2009" s="1" t="str">
        <f>IF(AND(S2009&lt;0.69,P2009&gt;=0.46),"TRADE",IF(AND(S2009&lt;0.69,P2009&lt;0.11,Q2009&gt;=0.26),"TRADE",IF(AND(S2009&lt;0.69,P2009&lt;0.46,P2009&gt;=0.11,R2009&lt;0.84),"TRADE","NO TRADE")))</f>
        <v>NO TRADE</v>
      </c>
      <c r="I2009" s="1">
        <f>IF((C2010-B2010)&gt;500,1,0)</f>
        <v>1</v>
      </c>
      <c r="J2009" s="1">
        <f>STDEV(E2005:E2009)</f>
        <v>458.92069031587585</v>
      </c>
      <c r="K2009" s="1">
        <f>STDEV(E2002:E2009)</f>
        <v>358.08356466852018</v>
      </c>
      <c r="L2009" s="1">
        <f>IFERROR((E2009-D2009)/(C2009-D2009),0)</f>
        <v>0.52867132867132871</v>
      </c>
      <c r="M2009" s="1">
        <f>D2009/E2009-1</f>
        <v>-5.81851766335717E-3</v>
      </c>
      <c r="N2009" s="1">
        <f>SUM(L2000:L2009)</f>
        <v>4.2088768953425211</v>
      </c>
      <c r="O2009" s="1">
        <f>SUM(M2000:M2009)</f>
        <v>-5.7565388821086749E-2</v>
      </c>
      <c r="P2009" s="1">
        <f>(J2009-$P$2)/($P$1-$P$2)</f>
        <v>0.1176598297919252</v>
      </c>
      <c r="Q2009" s="1">
        <f>(K2009-Q$2)/(Q$1-Q$2)</f>
        <v>6.090653545269014E-2</v>
      </c>
      <c r="R2009" s="1">
        <f>IFERROR((N2009-R$2)/(R$1-R$2),0)</f>
        <v>0.35704336030017797</v>
      </c>
      <c r="S2009" s="1">
        <f>IFERROR((O2009-S$2)/(S$1-S$2),0)</f>
        <v>0.85996731507132684</v>
      </c>
    </row>
    <row r="2010" spans="1:19" x14ac:dyDescent="0.25">
      <c r="A2010" s="2">
        <v>42776</v>
      </c>
      <c r="B2010" s="1">
        <v>64965</v>
      </c>
      <c r="C2010" s="1">
        <v>66292</v>
      </c>
      <c r="D2010" s="1">
        <v>64935</v>
      </c>
      <c r="E2010" s="1">
        <v>66125</v>
      </c>
      <c r="F2010" s="1">
        <f>IF((C2011-B2011)&gt;500,500,(E2011-B2011))</f>
        <v>500</v>
      </c>
      <c r="G2010" s="1">
        <f>(E2011-B2011)</f>
        <v>843</v>
      </c>
      <c r="H2010" s="1" t="str">
        <f>IF(AND(S2010&lt;0.69,P2010&gt;=0.46),"TRADE",IF(AND(S2010&lt;0.69,P2010&lt;0.11,Q2010&gt;=0.26),"TRADE",IF(AND(S2010&lt;0.69,P2010&lt;0.46,P2010&gt;=0.11,R2010&lt;0.84),"TRADE","NO TRADE")))</f>
        <v>NO TRADE</v>
      </c>
      <c r="I2010" s="1">
        <f>IF((C2011-B2011)&gt;500,1,0)</f>
        <v>1</v>
      </c>
      <c r="J2010" s="1">
        <f>STDEV(E2006:E2010)</f>
        <v>835.73129653017065</v>
      </c>
      <c r="K2010" s="1">
        <f>STDEV(E2003:E2010)</f>
        <v>640.30326241332148</v>
      </c>
      <c r="L2010" s="1">
        <f>IFERROR((E2010-D2010)/(C2010-D2010),0)</f>
        <v>0.87693441414885775</v>
      </c>
      <c r="M2010" s="1">
        <f>D2010/E2010-1</f>
        <v>-1.7996219281663506E-2</v>
      </c>
      <c r="N2010" s="1">
        <f>SUM(L2001:L2010)</f>
        <v>4.6541173204203403</v>
      </c>
      <c r="O2010" s="1">
        <f>SUM(M2001:M2010)</f>
        <v>-7.3168901315337709E-2</v>
      </c>
      <c r="P2010" s="1">
        <f>(J2010-$P$2)/($P$1-$P$2)</f>
        <v>0.23019521371159868</v>
      </c>
      <c r="Q2010" s="1">
        <f>(K2010-Q$2)/(Q$1-Q$2)</f>
        <v>0.14029037926432925</v>
      </c>
      <c r="R2010" s="1">
        <f>IFERROR((N2010-R$2)/(R$1-R$2),0)</f>
        <v>0.42663977768693695</v>
      </c>
      <c r="S2010" s="1">
        <f>IFERROR((O2010-S$2)/(S$1-S$2),0)</f>
        <v>0.79228777881242762</v>
      </c>
    </row>
    <row r="2011" spans="1:19" x14ac:dyDescent="0.25">
      <c r="A2011" s="2">
        <v>42779</v>
      </c>
      <c r="B2011" s="1">
        <v>66125</v>
      </c>
      <c r="C2011" s="1">
        <v>67094</v>
      </c>
      <c r="D2011" s="1">
        <v>66125</v>
      </c>
      <c r="E2011" s="1">
        <v>66968</v>
      </c>
      <c r="F2011" s="1">
        <f>IF((C2012-B2012)&gt;500,500,(E2012-B2012))</f>
        <v>-258</v>
      </c>
      <c r="G2011" s="1">
        <f>(E2012-B2012)</f>
        <v>-258</v>
      </c>
      <c r="H2011" s="1" t="str">
        <f>IF(AND(S2011&lt;0.69,P2011&gt;=0.46),"TRADE",IF(AND(S2011&lt;0.69,P2011&lt;0.11,Q2011&gt;=0.26),"TRADE",IF(AND(S2011&lt;0.69,P2011&lt;0.46,P2011&gt;=0.11,R2011&lt;0.84),"TRADE","NO TRADE")))</f>
        <v>NO TRADE</v>
      </c>
      <c r="I2011" s="1">
        <f>IF((C2012-B2012)&gt;500,1,0)</f>
        <v>0</v>
      </c>
      <c r="J2011" s="1">
        <f>STDEV(E2007:E2011)</f>
        <v>1110.5637307241759</v>
      </c>
      <c r="K2011" s="1">
        <f>STDEV(E2004:E2011)</f>
        <v>996.80653481863919</v>
      </c>
      <c r="L2011" s="1">
        <f>IFERROR((E2011-D2011)/(C2011-D2011),0)</f>
        <v>0.86996904024767807</v>
      </c>
      <c r="M2011" s="1">
        <f>D2011/E2011-1</f>
        <v>-1.2588101779954619E-2</v>
      </c>
      <c r="N2011" s="1">
        <f>SUM(L2002:L2011)</f>
        <v>5.4504304466895244</v>
      </c>
      <c r="O2011" s="1">
        <f>SUM(M2002:M2011)</f>
        <v>-8.3626431728927364E-2</v>
      </c>
      <c r="P2011" s="1">
        <f>(J2011-$P$2)/($P$1-$P$2)</f>
        <v>0.31227457396721631</v>
      </c>
      <c r="Q2011" s="1">
        <f>(K2011-Q$2)/(Q$1-Q$2)</f>
        <v>0.24056899312831595</v>
      </c>
      <c r="R2011" s="1">
        <f>IFERROR((N2011-R$2)/(R$1-R$2),0)</f>
        <v>0.55111306803719806</v>
      </c>
      <c r="S2011" s="1">
        <f>IFERROR((O2011-S$2)/(S$1-S$2),0)</f>
        <v>0.74692870923973653</v>
      </c>
    </row>
    <row r="2012" spans="1:19" x14ac:dyDescent="0.25">
      <c r="A2012" s="2">
        <v>42780</v>
      </c>
      <c r="B2012" s="1">
        <v>66971</v>
      </c>
      <c r="C2012" s="1">
        <v>67110</v>
      </c>
      <c r="D2012" s="1">
        <v>66251</v>
      </c>
      <c r="E2012" s="1">
        <v>66713</v>
      </c>
      <c r="F2012" s="1">
        <f>IF((C2013-B2013)&gt;500,500,(E2013-B2013))</f>
        <v>500</v>
      </c>
      <c r="G2012" s="1">
        <f>(E2013-B2013)</f>
        <v>1264</v>
      </c>
      <c r="H2012" s="1" t="str">
        <f>IF(AND(S2012&lt;0.69,P2012&gt;=0.46),"TRADE",IF(AND(S2012&lt;0.69,P2012&lt;0.11,Q2012&gt;=0.26),"TRADE",IF(AND(S2012&lt;0.69,P2012&lt;0.46,P2012&gt;=0.11,R2012&lt;0.84),"TRADE","NO TRADE")))</f>
        <v>NO TRADE</v>
      </c>
      <c r="I2012" s="1">
        <f>IF((C2013-B2013)&gt;500,1,0)</f>
        <v>1</v>
      </c>
      <c r="J2012" s="1">
        <f>STDEV(E2008:E2012)</f>
        <v>982.1431667531981</v>
      </c>
      <c r="K2012" s="1">
        <f>STDEV(E2005:E2012)</f>
        <v>1122.0227907030869</v>
      </c>
      <c r="L2012" s="1">
        <f>IFERROR((E2012-D2012)/(C2012-D2012),0)</f>
        <v>0.53783469150174623</v>
      </c>
      <c r="M2012" s="1">
        <f>D2012/E2012-1</f>
        <v>-6.9251869950384126E-3</v>
      </c>
      <c r="N2012" s="1">
        <f>SUM(L2003:L2012)</f>
        <v>5.3610366130697145</v>
      </c>
      <c r="O2012" s="1">
        <f>SUM(M2003:M2012)</f>
        <v>-8.4567483640234253E-2</v>
      </c>
      <c r="P2012" s="1">
        <f>(J2012-$P$2)/($P$1-$P$2)</f>
        <v>0.27392146704475329</v>
      </c>
      <c r="Q2012" s="1">
        <f>(K2012-Q$2)/(Q$1-Q$2)</f>
        <v>0.27579030396962251</v>
      </c>
      <c r="R2012" s="1">
        <f>IFERROR((N2012-R$2)/(R$1-R$2),0)</f>
        <v>0.53713973990707742</v>
      </c>
      <c r="S2012" s="1">
        <f>IFERROR((O2012-S$2)/(S$1-S$2),0)</f>
        <v>0.74284693874246766</v>
      </c>
    </row>
    <row r="2013" spans="1:19" x14ac:dyDescent="0.25">
      <c r="A2013" s="2">
        <v>42781</v>
      </c>
      <c r="B2013" s="1">
        <v>66712</v>
      </c>
      <c r="C2013" s="1">
        <v>68016</v>
      </c>
      <c r="D2013" s="1">
        <v>66712</v>
      </c>
      <c r="E2013" s="1">
        <v>67976</v>
      </c>
      <c r="F2013" s="1">
        <f>IF((C2014-B2014)&gt;500,500,(E2014-B2014))</f>
        <v>-165</v>
      </c>
      <c r="G2013" s="1">
        <f>(E2014-B2014)</f>
        <v>-165</v>
      </c>
      <c r="H2013" s="1" t="str">
        <f>IF(AND(S2013&lt;0.69,P2013&gt;=0.46),"TRADE",IF(AND(S2013&lt;0.69,P2013&lt;0.11,Q2013&gt;=0.26),"TRADE",IF(AND(S2013&lt;0.69,P2013&lt;0.46,P2013&gt;=0.11,R2013&lt;0.84),"TRADE","NO TRADE")))</f>
        <v>TRADE</v>
      </c>
      <c r="I2013" s="1">
        <f>IF((C2014-B2014)&gt;500,1,0)</f>
        <v>0</v>
      </c>
      <c r="J2013" s="1">
        <f>STDEV(E2009:E2013)</f>
        <v>1109.9118433461281</v>
      </c>
      <c r="K2013" s="1">
        <f>STDEV(E2006:E2013)</f>
        <v>1436.5787482766129</v>
      </c>
      <c r="L2013" s="1">
        <f>IFERROR((E2013-D2013)/(C2013-D2013),0)</f>
        <v>0.96932515337423308</v>
      </c>
      <c r="M2013" s="1">
        <f>D2013/E2013-1</f>
        <v>-1.8594798164057957E-2</v>
      </c>
      <c r="N2013" s="1">
        <f>SUM(L2004:L2013)</f>
        <v>6.1660839274141788</v>
      </c>
      <c r="O2013" s="1">
        <f>SUM(M2004:M2013)</f>
        <v>-0.10086417581379314</v>
      </c>
      <c r="P2013" s="1">
        <f>(J2013-$P$2)/($P$1-$P$2)</f>
        <v>0.31207988625102373</v>
      </c>
      <c r="Q2013" s="1">
        <f>(K2013-Q$2)/(Q$1-Q$2)</f>
        <v>0.36426981551887383</v>
      </c>
      <c r="R2013" s="1">
        <f>IFERROR((N2013-R$2)/(R$1-R$2),0)</f>
        <v>0.66297828858651076</v>
      </c>
      <c r="S2013" s="1">
        <f>IFERROR((O2013-S$2)/(S$1-S$2),0)</f>
        <v>0.6721607666855749</v>
      </c>
    </row>
    <row r="2014" spans="1:19" x14ac:dyDescent="0.25">
      <c r="A2014" s="2">
        <v>42782</v>
      </c>
      <c r="B2014" s="1">
        <v>67979</v>
      </c>
      <c r="C2014" s="1">
        <v>68456</v>
      </c>
      <c r="D2014" s="1">
        <v>67661</v>
      </c>
      <c r="E2014" s="1">
        <v>67814</v>
      </c>
      <c r="F2014" s="1">
        <f>IF((C2015-B2015)&gt;500,500,(E2015-B2015))</f>
        <v>-66</v>
      </c>
      <c r="G2014" s="1">
        <f>(E2015-B2015)</f>
        <v>-66</v>
      </c>
      <c r="H2014" s="1" t="str">
        <f>IF(AND(S2014&lt;0.69,P2014&gt;=0.46),"TRADE",IF(AND(S2014&lt;0.69,P2014&lt;0.11,Q2014&gt;=0.26),"TRADE",IF(AND(S2014&lt;0.69,P2014&lt;0.46,P2014&gt;=0.11,R2014&lt;0.84),"TRADE","NO TRADE")))</f>
        <v>NO TRADE</v>
      </c>
      <c r="I2014" s="1">
        <f>IF((C2015-B2015)&gt;500,1,0)</f>
        <v>0</v>
      </c>
      <c r="J2014" s="1">
        <f>STDEV(E2010:E2014)</f>
        <v>773.48994822169482</v>
      </c>
      <c r="K2014" s="1">
        <f>STDEV(E2007:E2014)</f>
        <v>1414.7305586476277</v>
      </c>
      <c r="L2014" s="1">
        <f>IFERROR((E2014-D2014)/(C2014-D2014),0)</f>
        <v>0.19245283018867926</v>
      </c>
      <c r="M2014" s="1">
        <f>D2014/E2014-1</f>
        <v>-2.256171292063569E-3</v>
      </c>
      <c r="N2014" s="1">
        <f>SUM(L2005:L2014)</f>
        <v>5.9302601838154487</v>
      </c>
      <c r="O2014" s="1">
        <f>SUM(M2005:M2014)</f>
        <v>-9.6694009963176564E-2</v>
      </c>
      <c r="P2014" s="1">
        <f>(J2014-$P$2)/($P$1-$P$2)</f>
        <v>0.21160668697679383</v>
      </c>
      <c r="Q2014" s="1">
        <f>(K2014-Q$2)/(Q$1-Q$2)</f>
        <v>0.35812427257153934</v>
      </c>
      <c r="R2014" s="1">
        <f>IFERROR((N2014-R$2)/(R$1-R$2),0)</f>
        <v>0.62611620966288939</v>
      </c>
      <c r="S2014" s="1">
        <f>IFERROR((O2014-S$2)/(S$1-S$2),0)</f>
        <v>0.6902486741997591</v>
      </c>
    </row>
    <row r="2015" spans="1:19" x14ac:dyDescent="0.25">
      <c r="A2015" s="2">
        <v>42783</v>
      </c>
      <c r="B2015" s="1">
        <v>67814</v>
      </c>
      <c r="C2015" s="1">
        <v>67819</v>
      </c>
      <c r="D2015" s="1">
        <v>67158</v>
      </c>
      <c r="E2015" s="1">
        <v>67748</v>
      </c>
      <c r="F2015" s="1">
        <f>IF((C2016-B2016)&gt;500,500,(E2016-B2016))</f>
        <v>500</v>
      </c>
      <c r="G2015" s="1">
        <f>(E2016-B2016)</f>
        <v>777</v>
      </c>
      <c r="H2015" s="1" t="str">
        <f>IF(AND(S2015&lt;0.69,P2015&gt;=0.46),"TRADE",IF(AND(S2015&lt;0.69,P2015&lt;0.11,Q2015&gt;=0.26),"TRADE",IF(AND(S2015&lt;0.69,P2015&lt;0.46,P2015&gt;=0.11,R2015&lt;0.84),"TRADE","NO TRADE")))</f>
        <v>NO TRADE</v>
      </c>
      <c r="I2015" s="1">
        <f>IF((C2016-B2016)&gt;500,1,0)</f>
        <v>1</v>
      </c>
      <c r="J2015" s="1">
        <f>STDEV(E2011:E2015)</f>
        <v>564.19783764208103</v>
      </c>
      <c r="K2015" s="1">
        <f>STDEV(E2008:E2015)</f>
        <v>1243.9885162538394</v>
      </c>
      <c r="L2015" s="1">
        <f>IFERROR((E2015-D2015)/(C2015-D2015),0)</f>
        <v>0.89258698940998482</v>
      </c>
      <c r="M2015" s="1">
        <f>D2015/E2015-1</f>
        <v>-8.7087441695695711E-3</v>
      </c>
      <c r="N2015" s="1">
        <f>SUM(L2006:L2015)</f>
        <v>6.2084215276332699</v>
      </c>
      <c r="O2015" s="1">
        <f>SUM(M2006:M2015)</f>
        <v>-9.4779851771074841E-2</v>
      </c>
      <c r="P2015" s="1">
        <f>(J2015-$P$2)/($P$1-$P$2)</f>
        <v>0.14910110027884144</v>
      </c>
      <c r="Q2015" s="1">
        <f>(K2015-Q$2)/(Q$1-Q$2)</f>
        <v>0.31009729311624573</v>
      </c>
      <c r="R2015" s="1">
        <f>IFERROR((N2015-R$2)/(R$1-R$2),0)</f>
        <v>0.66959616317749515</v>
      </c>
      <c r="S2015" s="1">
        <f>IFERROR((O2015-S$2)/(S$1-S$2),0)</f>
        <v>0.6985512495856121</v>
      </c>
    </row>
    <row r="2016" spans="1:19" x14ac:dyDescent="0.25">
      <c r="A2016" s="2">
        <v>42786</v>
      </c>
      <c r="B2016" s="1">
        <v>67756</v>
      </c>
      <c r="C2016" s="1">
        <v>68674</v>
      </c>
      <c r="D2016" s="1">
        <v>67756</v>
      </c>
      <c r="E2016" s="1">
        <v>68533</v>
      </c>
      <c r="F2016" s="1">
        <f>IF((C2017-B2017)&gt;500,500,(E2017-B2017))</f>
        <v>500</v>
      </c>
      <c r="G2016" s="1">
        <f>(E2017-B2017)</f>
        <v>516</v>
      </c>
      <c r="H2016" s="1" t="str">
        <f>IF(AND(S2016&lt;0.69,P2016&gt;=0.46),"TRADE",IF(AND(S2016&lt;0.69,P2016&lt;0.11,Q2016&gt;=0.26),"TRADE",IF(AND(S2016&lt;0.69,P2016&lt;0.46,P2016&gt;=0.11,R2016&lt;0.84),"TRADE","NO TRADE")))</f>
        <v>TRADE</v>
      </c>
      <c r="I2016" s="1">
        <f>IF((C2017-B2017)&gt;500,1,0)</f>
        <v>1</v>
      </c>
      <c r="J2016" s="1">
        <f>STDEV(E2012:E2016)</f>
        <v>660.18989692360481</v>
      </c>
      <c r="K2016" s="1">
        <f>STDEV(E2009:E2016)</f>
        <v>1160.4424956516741</v>
      </c>
      <c r="L2016" s="1">
        <f>IFERROR((E2016-D2016)/(C2016-D2016),0)</f>
        <v>0.84640522875816993</v>
      </c>
      <c r="M2016" s="1">
        <f>D2016/E2016-1</f>
        <v>-1.1337603782119565E-2</v>
      </c>
      <c r="N2016" s="1">
        <f>SUM(L2007:L2016)</f>
        <v>7.0117851495047825</v>
      </c>
      <c r="O2016" s="1">
        <f>SUM(M2007:M2016)</f>
        <v>-0.10517985300291544</v>
      </c>
      <c r="P2016" s="1">
        <f>(J2016-$P$2)/($P$1-$P$2)</f>
        <v>0.17776935713343453</v>
      </c>
      <c r="Q2016" s="1">
        <f>(K2016-Q$2)/(Q$1-Q$2)</f>
        <v>0.2865971465865606</v>
      </c>
      <c r="R2016" s="1">
        <f>IFERROR((N2016-R$2)/(R$1-R$2),0)</f>
        <v>0.79517153053398815</v>
      </c>
      <c r="S2016" s="1">
        <f>IFERROR((O2016-S$2)/(S$1-S$2),0)</f>
        <v>0.65344171026090625</v>
      </c>
    </row>
    <row r="2017" spans="1:19" x14ac:dyDescent="0.25">
      <c r="A2017" s="2">
        <v>42787</v>
      </c>
      <c r="B2017" s="1">
        <v>68536</v>
      </c>
      <c r="C2017" s="1">
        <v>69112</v>
      </c>
      <c r="D2017" s="1">
        <v>68536</v>
      </c>
      <c r="E2017" s="1">
        <v>69052</v>
      </c>
      <c r="F2017" s="1">
        <f>IF((C2018-B2018)&gt;500,500,(E2018-B2018))</f>
        <v>-462</v>
      </c>
      <c r="G2017" s="1">
        <f>(E2018-B2018)</f>
        <v>-462</v>
      </c>
      <c r="H2017" s="1" t="str">
        <f>IF(AND(S2017&lt;0.69,P2017&gt;=0.46),"TRADE",IF(AND(S2017&lt;0.69,P2017&lt;0.11,Q2017&gt;=0.26),"TRADE",IF(AND(S2017&lt;0.69,P2017&lt;0.46,P2017&gt;=0.11,R2017&lt;0.84),"TRADE","NO TRADE")))</f>
        <v>NO TRADE</v>
      </c>
      <c r="I2017" s="1">
        <f>IF((C2018-B2018)&gt;500,1,0)</f>
        <v>0</v>
      </c>
      <c r="J2017" s="1">
        <f>STDEV(E2013:E2017)</f>
        <v>556.15717202963413</v>
      </c>
      <c r="K2017" s="1">
        <f>STDEV(E2010:E2017)</f>
        <v>967.14653011541418</v>
      </c>
      <c r="L2017" s="1">
        <f>IFERROR((E2017-D2017)/(C2017-D2017),0)</f>
        <v>0.89583333333333337</v>
      </c>
      <c r="M2017" s="1">
        <f>D2017/E2017-1</f>
        <v>-7.4726293228292162E-3</v>
      </c>
      <c r="N2017" s="1">
        <f>SUM(L2008:L2017)</f>
        <v>7.6100130096340104</v>
      </c>
      <c r="O2017" s="1">
        <f>SUM(M2008:M2017)</f>
        <v>-0.10858699843970276</v>
      </c>
      <c r="P2017" s="1">
        <f>(J2017-$P$2)/($P$1-$P$2)</f>
        <v>0.14669973636619238</v>
      </c>
      <c r="Q2017" s="1">
        <f>(K2017-Q$2)/(Q$1-Q$2)</f>
        <v>0.23222611274247418</v>
      </c>
      <c r="R2017" s="1">
        <f>IFERROR((N2017-R$2)/(R$1-R$2),0)</f>
        <v>0.88868171851537947</v>
      </c>
      <c r="S2017" s="1">
        <f>IFERROR((O2017-S$2)/(S$1-S$2),0)</f>
        <v>0.63866336960117642</v>
      </c>
    </row>
    <row r="2018" spans="1:19" x14ac:dyDescent="0.25">
      <c r="A2018" s="2">
        <v>42788</v>
      </c>
      <c r="B2018" s="1">
        <v>69052</v>
      </c>
      <c r="C2018" s="1">
        <v>69052</v>
      </c>
      <c r="D2018" s="1">
        <v>68282</v>
      </c>
      <c r="E2018" s="1">
        <v>68590</v>
      </c>
      <c r="F2018" s="1">
        <f>IF((C2019-B2019)&gt;500,500,(E2019-B2019))</f>
        <v>500</v>
      </c>
      <c r="G2018" s="1">
        <f>(E2019-B2019)</f>
        <v>-1129</v>
      </c>
      <c r="H2018" s="1" t="str">
        <f>IF(AND(S2018&lt;0.69,P2018&gt;=0.46),"TRADE",IF(AND(S2018&lt;0.69,P2018&lt;0.11,Q2018&gt;=0.26),"TRADE",IF(AND(S2018&lt;0.69,P2018&lt;0.46,P2018&gt;=0.11,R2018&lt;0.84),"TRADE","NO TRADE")))</f>
        <v>NO TRADE</v>
      </c>
      <c r="I2018" s="1">
        <f>IF((C2019-B2019)&gt;500,1,0)</f>
        <v>1</v>
      </c>
      <c r="J2018" s="1">
        <f>STDEV(E2014:E2018)</f>
        <v>555.3285513999798</v>
      </c>
      <c r="K2018" s="1">
        <f>STDEV(E2011:E2018)</f>
        <v>802.94613767051646</v>
      </c>
      <c r="L2018" s="1">
        <f>IFERROR((E2018-D2018)/(C2018-D2018),0)</f>
        <v>0.4</v>
      </c>
      <c r="M2018" s="1">
        <f>D2018/E2018-1</f>
        <v>-4.4904505029887964E-3</v>
      </c>
      <c r="N2018" s="1">
        <f>SUM(L2009:L2018)</f>
        <v>7.0100130096340116</v>
      </c>
      <c r="O2018" s="1">
        <f>SUM(M2009:M2018)</f>
        <v>-9.6188422953642383E-2</v>
      </c>
      <c r="P2018" s="1">
        <f>(J2018-$P$2)/($P$1-$P$2)</f>
        <v>0.14645226684398663</v>
      </c>
      <c r="Q2018" s="1">
        <f>(K2018-Q$2)/(Q$1-Q$2)</f>
        <v>0.18603919378601477</v>
      </c>
      <c r="R2018" s="1">
        <f>IFERROR((N2018-R$2)/(R$1-R$2),0)</f>
        <v>0.79489452382218218</v>
      </c>
      <c r="S2018" s="1">
        <f>IFERROR((O2018-S$2)/(S$1-S$2),0)</f>
        <v>0.69244163519853441</v>
      </c>
    </row>
    <row r="2019" spans="1:19" x14ac:dyDescent="0.25">
      <c r="A2019" s="2">
        <v>42789</v>
      </c>
      <c r="B2019" s="1">
        <v>68590</v>
      </c>
      <c r="C2019" s="1">
        <v>69488</v>
      </c>
      <c r="D2019" s="1">
        <v>67279</v>
      </c>
      <c r="E2019" s="1">
        <v>67461</v>
      </c>
      <c r="F2019" s="1">
        <f>IF((C2020-B2020)&gt;500,500,(E2020-B2020))</f>
        <v>-796</v>
      </c>
      <c r="G2019" s="1">
        <f>(E2020-B2020)</f>
        <v>-796</v>
      </c>
      <c r="H2019" s="1" t="str">
        <f>IF(AND(S2019&lt;0.69,P2019&gt;=0.46),"TRADE",IF(AND(S2019&lt;0.69,P2019&lt;0.11,Q2019&gt;=0.26),"TRADE",IF(AND(S2019&lt;0.69,P2019&lt;0.46,P2019&gt;=0.11,R2019&lt;0.84),"TRADE","NO TRADE")))</f>
        <v>NO TRADE</v>
      </c>
      <c r="I2019" s="1">
        <f>IF((C2020-B2020)&gt;500,1,0)</f>
        <v>0</v>
      </c>
      <c r="J2019" s="1">
        <f>STDEV(E2015:E2019)</f>
        <v>653.80172835501128</v>
      </c>
      <c r="K2019" s="1">
        <f>STDEV(E2012:E2019)</f>
        <v>735.12514726599932</v>
      </c>
      <c r="L2019" s="1">
        <f>IFERROR((E2019-D2019)/(C2019-D2019),0)</f>
        <v>8.2390221819827983E-2</v>
      </c>
      <c r="M2019" s="1">
        <f>D2019/E2019-1</f>
        <v>-2.6978550569959348E-3</v>
      </c>
      <c r="N2019" s="1">
        <f>SUM(L2010:L2019)</f>
        <v>6.5637319027825098</v>
      </c>
      <c r="O2019" s="1">
        <f>SUM(M2010:M2019)</f>
        <v>-9.3067760347281148E-2</v>
      </c>
      <c r="P2019" s="1">
        <f>(J2019-$P$2)/($P$1-$P$2)</f>
        <v>0.1758615153939655</v>
      </c>
      <c r="Q2019" s="1">
        <f>(K2019-Q$2)/(Q$1-Q$2)</f>
        <v>0.16696224432981033</v>
      </c>
      <c r="R2019" s="1">
        <f>IFERROR((N2019-R$2)/(R$1-R$2),0)</f>
        <v>0.72513543539521974</v>
      </c>
      <c r="S2019" s="1">
        <f>IFERROR((O2019-S$2)/(S$1-S$2),0)</f>
        <v>0.70597736941843103</v>
      </c>
    </row>
    <row r="2020" spans="1:19" x14ac:dyDescent="0.25">
      <c r="A2020" s="2">
        <v>42790</v>
      </c>
      <c r="B2020" s="1">
        <v>67458</v>
      </c>
      <c r="C2020" s="1">
        <v>67458</v>
      </c>
      <c r="D2020" s="1">
        <v>66452</v>
      </c>
      <c r="E2020" s="1">
        <v>66662</v>
      </c>
      <c r="F2020" s="1">
        <f>IF((C2021-B2021)&gt;500,500,(E2021-B2021))</f>
        <v>500</v>
      </c>
      <c r="G2020" s="1">
        <f>(E2021-B2021)</f>
        <v>328</v>
      </c>
      <c r="H2020" s="1" t="str">
        <f>IF(AND(S2020&lt;0.69,P2020&gt;=0.46),"TRADE",IF(AND(S2020&lt;0.69,P2020&lt;0.11,Q2020&gt;=0.26),"TRADE",IF(AND(S2020&lt;0.69,P2020&lt;0.46,P2020&gt;=0.11,R2020&lt;0.84),"TRADE","NO TRADE")))</f>
        <v>NO TRADE</v>
      </c>
      <c r="I2020" s="1">
        <f>IF((C2021-B2021)&gt;500,1,0)</f>
        <v>1</v>
      </c>
      <c r="J2020" s="1">
        <f>STDEV(E2016:E2020)</f>
        <v>974.92271488564677</v>
      </c>
      <c r="K2020" s="1">
        <f>STDEV(E2013:E2020)</f>
        <v>747.85139853162957</v>
      </c>
      <c r="L2020" s="1">
        <f>IFERROR((E2020-D2020)/(C2020-D2020),0)</f>
        <v>0.20874751491053678</v>
      </c>
      <c r="M2020" s="1">
        <f>D2020/E2020-1</f>
        <v>-3.1502205154361196E-3</v>
      </c>
      <c r="N2020" s="1">
        <f>SUM(L2011:L2020)</f>
        <v>5.8955450035441892</v>
      </c>
      <c r="O2020" s="1">
        <f>SUM(M2011:M2020)</f>
        <v>-7.8221761581053761E-2</v>
      </c>
      <c r="P2020" s="1">
        <f>(J2020-$P$2)/($P$1-$P$2)</f>
        <v>0.27176506191817806</v>
      </c>
      <c r="Q2020" s="1">
        <f>(K2020-Q$2)/(Q$1-Q$2)</f>
        <v>0.17054193331272463</v>
      </c>
      <c r="R2020" s="1">
        <f>IFERROR((N2020-R$2)/(R$1-R$2),0)</f>
        <v>0.62068981071137264</v>
      </c>
      <c r="S2020" s="1">
        <f>IFERROR((O2020-S$2)/(S$1-S$2),0)</f>
        <v>0.77037122382580647</v>
      </c>
    </row>
    <row r="2021" spans="1:19" x14ac:dyDescent="0.25">
      <c r="A2021" s="2">
        <v>42795</v>
      </c>
      <c r="B2021" s="1">
        <v>66661</v>
      </c>
      <c r="C2021" s="1">
        <v>67398</v>
      </c>
      <c r="D2021" s="1">
        <v>66661</v>
      </c>
      <c r="E2021" s="1">
        <v>66989</v>
      </c>
      <c r="F2021" s="1">
        <f>IF((C2022-B2022)&gt;500,500,(E2022-B2022))</f>
        <v>-1145</v>
      </c>
      <c r="G2021" s="1">
        <f>(E2022-B2022)</f>
        <v>-1145</v>
      </c>
      <c r="H2021" s="1" t="str">
        <f>IF(AND(S2021&lt;0.69,P2021&gt;=0.46),"TRADE",IF(AND(S2021&lt;0.69,P2021&lt;0.11,Q2021&gt;=0.26),"TRADE",IF(AND(S2021&lt;0.69,P2021&lt;0.46,P2021&gt;=0.11,R2021&lt;0.84),"TRADE","NO TRADE")))</f>
        <v>NO TRADE</v>
      </c>
      <c r="I2021" s="1">
        <f>IF((C2022-B2022)&gt;500,1,0)</f>
        <v>0</v>
      </c>
      <c r="J2021" s="1">
        <f>STDEV(E2017:E2021)</f>
        <v>1030.4351993211412</v>
      </c>
      <c r="K2021" s="1">
        <f>STDEV(E2014:E2021)</f>
        <v>825.85703319988397</v>
      </c>
      <c r="L2021" s="1">
        <f>IFERROR((E2021-D2021)/(C2021-D2021),0)</f>
        <v>0.4450474898236092</v>
      </c>
      <c r="M2021" s="1">
        <f>D2021/E2021-1</f>
        <v>-4.8963262625206783E-3</v>
      </c>
      <c r="N2021" s="1">
        <f>SUM(L2012:L2021)</f>
        <v>5.4706234531201208</v>
      </c>
      <c r="O2021" s="1">
        <f>SUM(M2012:M2021)</f>
        <v>-7.0529986063619821E-2</v>
      </c>
      <c r="P2021" s="1">
        <f>(J2021-$P$2)/($P$1-$P$2)</f>
        <v>0.2883439974503974</v>
      </c>
      <c r="Q2021" s="1">
        <f>(K2021-Q$2)/(Q$1-Q$2)</f>
        <v>0.19248365874300269</v>
      </c>
      <c r="R2021" s="1">
        <f>IFERROR((N2021-R$2)/(R$1-R$2),0)</f>
        <v>0.55426947707977703</v>
      </c>
      <c r="S2021" s="1">
        <f>IFERROR((O2021-S$2)/(S$1-S$2),0)</f>
        <v>0.80373395546839577</v>
      </c>
    </row>
    <row r="2022" spans="1:19" x14ac:dyDescent="0.25">
      <c r="A2022" s="2">
        <v>42796</v>
      </c>
      <c r="B2022" s="1">
        <v>67000</v>
      </c>
      <c r="C2022" s="1">
        <v>67035</v>
      </c>
      <c r="D2022" s="1">
        <v>65594</v>
      </c>
      <c r="E2022" s="1">
        <v>65855</v>
      </c>
      <c r="F2022" s="1">
        <f>IF((C2023-B2023)&gt;500,500,(E2023-B2023))</f>
        <v>500</v>
      </c>
      <c r="G2022" s="1">
        <f>(E2023-B2023)</f>
        <v>926</v>
      </c>
      <c r="H2022" s="1" t="str">
        <f>IF(AND(S2022&lt;0.69,P2022&gt;=0.46),"TRADE",IF(AND(S2022&lt;0.69,P2022&lt;0.11,Q2022&gt;=0.26),"TRADE",IF(AND(S2022&lt;0.69,P2022&lt;0.46,P2022&gt;=0.11,R2022&lt;0.84),"TRADE","NO TRADE")))</f>
        <v>NO TRADE</v>
      </c>
      <c r="I2022" s="1">
        <f>IF((C2023-B2023)&gt;500,1,0)</f>
        <v>1</v>
      </c>
      <c r="J2022" s="1">
        <f>STDEV(E2018:E2022)</f>
        <v>1012.9117928033022</v>
      </c>
      <c r="K2022" s="1">
        <f>STDEV(E2015:E2022)</f>
        <v>1088.7276650161089</v>
      </c>
      <c r="L2022" s="1">
        <f>IFERROR((E2022-D2022)/(C2022-D2022),0)</f>
        <v>0.18112421929215822</v>
      </c>
      <c r="M2022" s="1">
        <f>D2022/E2022-1</f>
        <v>-3.9632526004099722E-3</v>
      </c>
      <c r="N2022" s="1">
        <f>SUM(L2013:L2022)</f>
        <v>5.1139129809105324</v>
      </c>
      <c r="O2022" s="1">
        <f>SUM(M2013:M2022)</f>
        <v>-6.756805166899138E-2</v>
      </c>
      <c r="P2022" s="1">
        <f>(J2022-$P$2)/($P$1-$P$2)</f>
        <v>0.28311059040838848</v>
      </c>
      <c r="Q2022" s="1">
        <f>(K2022-Q$2)/(Q$1-Q$2)</f>
        <v>0.26642492274944279</v>
      </c>
      <c r="R2022" s="1">
        <f>IFERROR((N2022-R$2)/(R$1-R$2),0)</f>
        <v>0.49851135290273857</v>
      </c>
      <c r="S2022" s="1">
        <f>IFERROR((O2022-S$2)/(S$1-S$2),0)</f>
        <v>0.81658121318242627</v>
      </c>
    </row>
    <row r="2023" spans="1:19" x14ac:dyDescent="0.25">
      <c r="A2023" s="2">
        <v>42797</v>
      </c>
      <c r="B2023" s="1">
        <v>65860</v>
      </c>
      <c r="C2023" s="1">
        <v>66801</v>
      </c>
      <c r="D2023" s="1">
        <v>65860</v>
      </c>
      <c r="E2023" s="1">
        <v>66786</v>
      </c>
      <c r="F2023" s="1">
        <f>IF((C2024-B2024)&gt;500,500,(E2024-B2024))</f>
        <v>-445</v>
      </c>
      <c r="G2023" s="1">
        <f>(E2024-B2024)</f>
        <v>-445</v>
      </c>
      <c r="H2023" s="1" t="str">
        <f>IF(AND(S2023&lt;0.69,P2023&gt;=0.46),"TRADE",IF(AND(S2023&lt;0.69,P2023&lt;0.11,Q2023&gt;=0.26),"TRADE",IF(AND(S2023&lt;0.69,P2023&lt;0.46,P2023&gt;=0.11,R2023&lt;0.84),"TRADE","NO TRADE")))</f>
        <v>NO TRADE</v>
      </c>
      <c r="I2023" s="1">
        <f>IF((C2024-B2024)&gt;500,1,0)</f>
        <v>0</v>
      </c>
      <c r="J2023" s="1">
        <f>STDEV(E2019:E2023)</f>
        <v>585.81251266936931</v>
      </c>
      <c r="K2023" s="1">
        <f>STDEV(E2016:E2023)</f>
        <v>1124.0203353523966</v>
      </c>
      <c r="L2023" s="1">
        <f>IFERROR((E2023-D2023)/(C2023-D2023),0)</f>
        <v>0.98405951115834223</v>
      </c>
      <c r="M2023" s="1">
        <f>D2023/E2023-1</f>
        <v>-1.3865181325427467E-2</v>
      </c>
      <c r="N2023" s="1">
        <f>SUM(L2014:L2023)</f>
        <v>5.1286473386946421</v>
      </c>
      <c r="O2023" s="1">
        <f>SUM(M2014:M2023)</f>
        <v>-6.283843483036089E-2</v>
      </c>
      <c r="P2023" s="1">
        <f>(J2023-$P$2)/($P$1-$P$2)</f>
        <v>0.15555637439368825</v>
      </c>
      <c r="Q2023" s="1">
        <f>(K2023-Q$2)/(Q$1-Q$2)</f>
        <v>0.27635218102396963</v>
      </c>
      <c r="R2023" s="1">
        <f>IFERROR((N2023-R$2)/(R$1-R$2),0)</f>
        <v>0.50081450970636776</v>
      </c>
      <c r="S2023" s="1">
        <f>IFERROR((O2023-S$2)/(S$1-S$2),0)</f>
        <v>0.837095714288426</v>
      </c>
    </row>
    <row r="2024" spans="1:19" x14ac:dyDescent="0.25">
      <c r="A2024" s="2">
        <v>42800</v>
      </c>
      <c r="B2024" s="1">
        <v>66786</v>
      </c>
      <c r="C2024" s="1">
        <v>66892</v>
      </c>
      <c r="D2024" s="1">
        <v>66119</v>
      </c>
      <c r="E2024" s="1">
        <v>66341</v>
      </c>
      <c r="F2024" s="1">
        <f>IF((C2025-B2025)&gt;500,500,(E2025-B2025))</f>
        <v>-601</v>
      </c>
      <c r="G2024" s="1">
        <f>(E2025-B2025)</f>
        <v>-601</v>
      </c>
      <c r="H2024" s="1" t="str">
        <f>IF(AND(S2024&lt;0.69,P2024&gt;=0.46),"TRADE",IF(AND(S2024&lt;0.69,P2024&lt;0.11,Q2024&gt;=0.26),"TRADE",IF(AND(S2024&lt;0.69,P2024&lt;0.46,P2024&gt;=0.11,R2024&lt;0.84),"TRADE","NO TRADE")))</f>
        <v>NO TRADE</v>
      </c>
      <c r="I2024" s="1">
        <f>IF((C2025-B2025)&gt;500,1,0)</f>
        <v>0</v>
      </c>
      <c r="J2024" s="1">
        <f>STDEV(E2020:E2024)</f>
        <v>442.98115084052955</v>
      </c>
      <c r="K2024" s="1">
        <f>STDEV(E2017:E2024)</f>
        <v>1100.6543508295417</v>
      </c>
      <c r="L2024" s="1">
        <f>IFERROR((E2024-D2024)/(C2024-D2024),0)</f>
        <v>0.2871927554980595</v>
      </c>
      <c r="M2024" s="1">
        <f>D2024/E2024-1</f>
        <v>-3.3463469046290939E-3</v>
      </c>
      <c r="N2024" s="1">
        <f>SUM(L2015:L2024)</f>
        <v>5.2233872640040229</v>
      </c>
      <c r="O2024" s="1">
        <f>SUM(M2015:M2024)</f>
        <v>-6.3928610442926415E-2</v>
      </c>
      <c r="P2024" s="1">
        <f>(J2024-$P$2)/($P$1-$P$2)</f>
        <v>0.11289944840992991</v>
      </c>
      <c r="Q2024" s="1">
        <f>(K2024-Q$2)/(Q$1-Q$2)</f>
        <v>0.26977970688169772</v>
      </c>
      <c r="R2024" s="1">
        <f>IFERROR((N2024-R$2)/(R$1-R$2),0)</f>
        <v>0.5156234960733842</v>
      </c>
      <c r="S2024" s="1">
        <f>IFERROR((O2024-S$2)/(S$1-S$2),0)</f>
        <v>0.83236712641909971</v>
      </c>
    </row>
    <row r="2025" spans="1:19" x14ac:dyDescent="0.25">
      <c r="A2025" s="2">
        <v>42801</v>
      </c>
      <c r="B2025" s="1">
        <v>66343</v>
      </c>
      <c r="C2025" s="1">
        <v>66641</v>
      </c>
      <c r="D2025" s="1">
        <v>65668</v>
      </c>
      <c r="E2025" s="1">
        <v>65742</v>
      </c>
      <c r="F2025" s="1">
        <f>IF((C2026-B2026)&gt;500,500,(E2026-B2026))</f>
        <v>-1030</v>
      </c>
      <c r="G2025" s="1">
        <f>(E2026-B2026)</f>
        <v>-1030</v>
      </c>
      <c r="H2025" s="1" t="str">
        <f>IF(AND(S2025&lt;0.69,P2025&gt;=0.46),"TRADE",IF(AND(S2025&lt;0.69,P2025&lt;0.11,Q2025&gt;=0.26),"TRADE",IF(AND(S2025&lt;0.69,P2025&lt;0.46,P2025&gt;=0.11,R2025&lt;0.84),"TRADE","NO TRADE")))</f>
        <v>NO TRADE</v>
      </c>
      <c r="I2025" s="1">
        <f>IF((C2026-B2026)&gt;500,1,0)</f>
        <v>0</v>
      </c>
      <c r="J2025" s="1">
        <f>STDEV(E2021:E2025)</f>
        <v>550.66169287503556</v>
      </c>
      <c r="K2025" s="1">
        <f>STDEV(E2018:E2025)</f>
        <v>919.54705464934511</v>
      </c>
      <c r="L2025" s="1">
        <f>IFERROR((E2025-D2025)/(C2025-D2025),0)</f>
        <v>7.6053442959917783E-2</v>
      </c>
      <c r="M2025" s="1">
        <f>D2025/E2025-1</f>
        <v>-1.1256122417936387E-3</v>
      </c>
      <c r="N2025" s="1">
        <f>SUM(L2016:L2025)</f>
        <v>4.4068537175539557</v>
      </c>
      <c r="O2025" s="1">
        <f>SUM(M2016:M2025)</f>
        <v>-5.6345478515150482E-2</v>
      </c>
      <c r="P2025" s="1">
        <f>(J2025-$P$2)/($P$1-$P$2)</f>
        <v>0.14505849844378207</v>
      </c>
      <c r="Q2025" s="1">
        <f>(K2025-Q$2)/(Q$1-Q$2)</f>
        <v>0.21883714891000905</v>
      </c>
      <c r="R2025" s="1">
        <f>IFERROR((N2025-R$2)/(R$1-R$2),0)</f>
        <v>0.38798951158265188</v>
      </c>
      <c r="S2025" s="1">
        <f>IFERROR((O2025-S$2)/(S$1-S$2),0)</f>
        <v>0.86525862135980758</v>
      </c>
    </row>
    <row r="2026" spans="1:19" x14ac:dyDescent="0.25">
      <c r="A2026" s="2">
        <v>42802</v>
      </c>
      <c r="B2026" s="1">
        <v>65748</v>
      </c>
      <c r="C2026" s="1">
        <v>65810</v>
      </c>
      <c r="D2026" s="1">
        <v>64496</v>
      </c>
      <c r="E2026" s="1">
        <v>64718</v>
      </c>
      <c r="F2026" s="1">
        <f>IF((C2027-B2027)&gt;500,500,(E2027-B2027))</f>
        <v>-133</v>
      </c>
      <c r="G2026" s="1">
        <f>(E2027-B2027)</f>
        <v>-133</v>
      </c>
      <c r="H2026" s="1" t="str">
        <f>IF(AND(S2026&lt;0.69,P2026&gt;=0.46),"TRADE",IF(AND(S2026&lt;0.69,P2026&lt;0.11,Q2026&gt;=0.26),"TRADE",IF(AND(S2026&lt;0.69,P2026&lt;0.46,P2026&gt;=0.11,R2026&lt;0.84),"TRADE","NO TRADE")))</f>
        <v>NO TRADE</v>
      </c>
      <c r="I2026" s="1">
        <f>IF((C2027-B2027)&gt;500,1,0)</f>
        <v>0</v>
      </c>
      <c r="J2026" s="1">
        <f>STDEV(E2022:E2026)</f>
        <v>775.06728740155199</v>
      </c>
      <c r="K2026" s="1">
        <f>STDEV(E2019:E2026)</f>
        <v>861.95057034280433</v>
      </c>
      <c r="L2026" s="1">
        <f>IFERROR((E2026-D2026)/(C2026-D2026),0)</f>
        <v>0.16894977168949771</v>
      </c>
      <c r="M2026" s="1">
        <f>D2026/E2026-1</f>
        <v>-3.4302666955097205E-3</v>
      </c>
      <c r="N2026" s="1">
        <f>SUM(L2017:L2026)</f>
        <v>3.729398260485282</v>
      </c>
      <c r="O2026" s="1">
        <f>SUM(M2017:M2026)</f>
        <v>-4.8438141428540638E-2</v>
      </c>
      <c r="P2026" s="1">
        <f>(J2026-$P$2)/($P$1-$P$2)</f>
        <v>0.21207776307510254</v>
      </c>
      <c r="Q2026" s="1">
        <f>(K2026-Q$2)/(Q$1-Q$2)</f>
        <v>0.20263618791817772</v>
      </c>
      <c r="R2026" s="1">
        <f>IFERROR((N2026-R$2)/(R$1-R$2),0)</f>
        <v>0.28209510016920397</v>
      </c>
      <c r="S2026" s="1">
        <f>IFERROR((O2026-S$2)/(S$1-S$2),0)</f>
        <v>0.8995563416495006</v>
      </c>
    </row>
    <row r="2027" spans="1:19" x14ac:dyDescent="0.25">
      <c r="A2027" s="2">
        <v>42803</v>
      </c>
      <c r="B2027" s="1">
        <v>64718</v>
      </c>
      <c r="C2027" s="1">
        <v>65068</v>
      </c>
      <c r="D2027" s="1">
        <v>64203</v>
      </c>
      <c r="E2027" s="1">
        <v>64585</v>
      </c>
      <c r="F2027" s="1">
        <f>IF((C2028-B2028)&gt;500,500,(E2028-B2028))</f>
        <v>500</v>
      </c>
      <c r="G2027" s="1">
        <f>(E2028-B2028)</f>
        <v>89</v>
      </c>
      <c r="H2027" s="1" t="str">
        <f>IF(AND(S2027&lt;0.69,P2027&gt;=0.46),"TRADE",IF(AND(S2027&lt;0.69,P2027&lt;0.11,Q2027&gt;=0.26),"TRADE",IF(AND(S2027&lt;0.69,P2027&lt;0.46,P2027&gt;=0.11,R2027&lt;0.84),"TRADE","NO TRADE")))</f>
        <v>NO TRADE</v>
      </c>
      <c r="I2027" s="1">
        <f>IF((C2028-B2028)&gt;500,1,0)</f>
        <v>1</v>
      </c>
      <c r="J2027" s="1">
        <f>STDEV(E2023:E2027)</f>
        <v>971.86331343455902</v>
      </c>
      <c r="K2027" s="1">
        <f>STDEV(E2020:E2027)</f>
        <v>915.79937759314953</v>
      </c>
      <c r="L2027" s="1">
        <f>IFERROR((E2027-D2027)/(C2027-D2027),0)</f>
        <v>0.44161849710982659</v>
      </c>
      <c r="M2027" s="1">
        <f>D2027/E2027-1</f>
        <v>-5.9146860726174699E-3</v>
      </c>
      <c r="N2027" s="1">
        <f>SUM(L2018:L2027)</f>
        <v>3.2751834242617757</v>
      </c>
      <c r="O2027" s="1">
        <f>SUM(M2018:M2027)</f>
        <v>-4.6880198178328891E-2</v>
      </c>
      <c r="P2027" s="1">
        <f>(J2027-$P$2)/($P$1-$P$2)</f>
        <v>0.27085136439697094</v>
      </c>
      <c r="Q2027" s="1">
        <f>(K2027-Q$2)/(Q$1-Q$2)</f>
        <v>0.21778298787000078</v>
      </c>
      <c r="R2027" s="1">
        <f>IFERROR((N2027-R$2)/(R$1-R$2),0)</f>
        <v>0.21109587470681604</v>
      </c>
      <c r="S2027" s="1">
        <f>IFERROR((O2027-S$2)/(S$1-S$2),0)</f>
        <v>0.90631385068670378</v>
      </c>
    </row>
    <row r="2028" spans="1:19" x14ac:dyDescent="0.25">
      <c r="A2028" s="2">
        <v>42804</v>
      </c>
      <c r="B2028" s="1">
        <v>64586</v>
      </c>
      <c r="C2028" s="1">
        <v>65725</v>
      </c>
      <c r="D2028" s="1">
        <v>64472</v>
      </c>
      <c r="E2028" s="1">
        <v>64675</v>
      </c>
      <c r="F2028" s="1">
        <f>IF((C2029-B2029)&gt;500,500,(E2029-B2029))</f>
        <v>500</v>
      </c>
      <c r="G2028" s="1">
        <f>(E2029-B2029)</f>
        <v>860</v>
      </c>
      <c r="H2028" s="1" t="str">
        <f>IF(AND(S2028&lt;0.69,P2028&gt;=0.46),"TRADE",IF(AND(S2028&lt;0.69,P2028&lt;0.11,Q2028&gt;=0.26),"TRADE",IF(AND(S2028&lt;0.69,P2028&lt;0.46,P2028&gt;=0.11,R2028&lt;0.84),"TRADE","NO TRADE")))</f>
        <v>NO TRADE</v>
      </c>
      <c r="I2028" s="1">
        <f>IF((C2029-B2029)&gt;500,1,0)</f>
        <v>1</v>
      </c>
      <c r="J2028" s="1">
        <f>STDEV(E2024:E2028)</f>
        <v>787.571393589178</v>
      </c>
      <c r="K2028" s="1">
        <f>STDEV(E2021:E2028)</f>
        <v>966.19473599121977</v>
      </c>
      <c r="L2028" s="1">
        <f>IFERROR((E2028-D2028)/(C2028-D2028),0)</f>
        <v>0.16201117318435754</v>
      </c>
      <c r="M2028" s="1">
        <f>D2028/E2028-1</f>
        <v>-3.1387707769617856E-3</v>
      </c>
      <c r="N2028" s="1">
        <f>SUM(L2019:L2028)</f>
        <v>3.0371945974461338</v>
      </c>
      <c r="O2028" s="1">
        <f>SUM(M2019:M2028)</f>
        <v>-4.552851845230188E-2</v>
      </c>
      <c r="P2028" s="1">
        <f>(J2028-$P$2)/($P$1-$P$2)</f>
        <v>0.21581214413335917</v>
      </c>
      <c r="Q2028" s="1">
        <f>(K2028-Q$2)/(Q$1-Q$2)</f>
        <v>0.23195838842450606</v>
      </c>
      <c r="R2028" s="1">
        <f>IFERROR((N2028-R$2)/(R$1-R$2),0)</f>
        <v>0.17389536731454228</v>
      </c>
      <c r="S2028" s="1">
        <f>IFERROR((O2028-S$2)/(S$1-S$2),0)</f>
        <v>0.91217670093031211</v>
      </c>
    </row>
    <row r="2029" spans="1:19" x14ac:dyDescent="0.25">
      <c r="A2029" s="2">
        <v>42807</v>
      </c>
      <c r="B2029" s="1">
        <v>64674</v>
      </c>
      <c r="C2029" s="1">
        <v>65651</v>
      </c>
      <c r="D2029" s="1">
        <v>64674</v>
      </c>
      <c r="E2029" s="1">
        <v>65534</v>
      </c>
      <c r="F2029" s="1">
        <f>IF((C2030-B2030)&gt;500,500,(E2030-B2030))</f>
        <v>-812</v>
      </c>
      <c r="G2029" s="1">
        <f>(E2030-B2030)</f>
        <v>-812</v>
      </c>
      <c r="H2029" s="1" t="str">
        <f>IF(AND(S2029&lt;0.69,P2029&gt;=0.46),"TRADE",IF(AND(S2029&lt;0.69,P2029&lt;0.11,Q2029&gt;=0.26),"TRADE",IF(AND(S2029&lt;0.69,P2029&lt;0.46,P2029&gt;=0.11,R2029&lt;0.84),"TRADE","NO TRADE")))</f>
        <v>NO TRADE</v>
      </c>
      <c r="I2029" s="1">
        <f>IF((C2030-B2030)&gt;500,1,0)</f>
        <v>0</v>
      </c>
      <c r="J2029" s="1">
        <f>STDEV(E2025:E2029)</f>
        <v>543.18293419436509</v>
      </c>
      <c r="K2029" s="1">
        <f>STDEV(E2022:E2029)</f>
        <v>816.72114492734204</v>
      </c>
      <c r="L2029" s="1">
        <f>IFERROR((E2029-D2029)/(C2029-D2029),0)</f>
        <v>0.88024564994882293</v>
      </c>
      <c r="M2029" s="1">
        <f>D2029/E2029-1</f>
        <v>-1.3122959074678753E-2</v>
      </c>
      <c r="N2029" s="1">
        <f>SUM(L2020:L2029)</f>
        <v>3.8350500255751285</v>
      </c>
      <c r="O2029" s="1">
        <f>SUM(M2020:M2029)</f>
        <v>-5.5953622469984698E-2</v>
      </c>
      <c r="P2029" s="1">
        <f>(J2029-$P$2)/($P$1-$P$2)</f>
        <v>0.14282494937299717</v>
      </c>
      <c r="Q2029" s="1">
        <f>(K2029-Q$2)/(Q$1-Q$2)</f>
        <v>0.18991388089438541</v>
      </c>
      <c r="R2029" s="1">
        <f>IFERROR((N2029-R$2)/(R$1-R$2),0)</f>
        <v>0.29860973793947299</v>
      </c>
      <c r="S2029" s="1">
        <f>IFERROR((O2029-S$2)/(S$1-S$2),0)</f>
        <v>0.86695827939685777</v>
      </c>
    </row>
    <row r="2030" spans="1:19" x14ac:dyDescent="0.25">
      <c r="A2030" s="2">
        <v>42808</v>
      </c>
      <c r="B2030" s="1">
        <v>65511</v>
      </c>
      <c r="C2030" s="1">
        <v>65549</v>
      </c>
      <c r="D2030" s="1">
        <v>64699</v>
      </c>
      <c r="E2030" s="1">
        <v>64699</v>
      </c>
      <c r="F2030" s="1">
        <f>IF((C2031-B2031)&gt;500,500,(E2031-B2031))</f>
        <v>500</v>
      </c>
      <c r="G2030" s="1">
        <f>(E2031-B2031)</f>
        <v>1533</v>
      </c>
      <c r="H2030" s="1" t="str">
        <f>IF(AND(S2030&lt;0.69,P2030&gt;=0.46),"TRADE",IF(AND(S2030&lt;0.69,P2030&lt;0.11,Q2030&gt;=0.26),"TRADE",IF(AND(S2030&lt;0.69,P2030&lt;0.46,P2030&gt;=0.11,R2030&lt;0.84),"TRADE","NO TRADE")))</f>
        <v>NO TRADE</v>
      </c>
      <c r="I2030" s="1">
        <f>IF((C2031-B2031)&gt;500,1,0)</f>
        <v>1</v>
      </c>
      <c r="J2030" s="1">
        <f>STDEV(E2026:E2030)</f>
        <v>390.07268553437575</v>
      </c>
      <c r="K2030" s="1">
        <f>STDEV(E2023:E2030)</f>
        <v>852.38924709983792</v>
      </c>
      <c r="L2030" s="1">
        <f>IFERROR((E2030-D2030)/(C2030-D2030),0)</f>
        <v>0</v>
      </c>
      <c r="M2030" s="1">
        <f>D2030/E2030-1</f>
        <v>0</v>
      </c>
      <c r="N2030" s="1">
        <f>SUM(L2021:L2030)</f>
        <v>3.6263025106645923</v>
      </c>
      <c r="O2030" s="1">
        <f>SUM(M2021:M2030)</f>
        <v>-5.2803401954548579E-2</v>
      </c>
      <c r="P2030" s="1">
        <f>(J2030-$P$2)/($P$1-$P$2)</f>
        <v>9.7098209385244341E-2</v>
      </c>
      <c r="Q2030" s="1">
        <f>(K2030-Q$2)/(Q$1-Q$2)</f>
        <v>0.19994674208212349</v>
      </c>
      <c r="R2030" s="1">
        <f>IFERROR((N2030-R$2)/(R$1-R$2),0)</f>
        <v>0.26597999823508034</v>
      </c>
      <c r="S2030" s="1">
        <f>IFERROR((O2030-S$2)/(S$1-S$2),0)</f>
        <v>0.88062221972289279</v>
      </c>
    </row>
    <row r="2031" spans="1:19" x14ac:dyDescent="0.25">
      <c r="A2031" s="2">
        <v>42809</v>
      </c>
      <c r="B2031" s="1">
        <v>64702</v>
      </c>
      <c r="C2031" s="1">
        <v>66318</v>
      </c>
      <c r="D2031" s="1">
        <v>64537</v>
      </c>
      <c r="E2031" s="1">
        <v>66235</v>
      </c>
      <c r="F2031" s="1">
        <f>IF((C2032-B2032)&gt;500,500,(E2032-B2032))</f>
        <v>-449</v>
      </c>
      <c r="G2031" s="1">
        <f>(E2032-B2032)</f>
        <v>-449</v>
      </c>
      <c r="H2031" s="1" t="str">
        <f>IF(AND(S2031&lt;0.69,P2031&gt;=0.46),"TRADE",IF(AND(S2031&lt;0.69,P2031&lt;0.11,Q2031&gt;=0.26),"TRADE",IF(AND(S2031&lt;0.69,P2031&lt;0.46,P2031&gt;=0.11,R2031&lt;0.84),"TRADE","NO TRADE")))</f>
        <v>NO TRADE</v>
      </c>
      <c r="I2031" s="1">
        <f>IF((C2032-B2032)&gt;500,1,0)</f>
        <v>0</v>
      </c>
      <c r="J2031" s="1">
        <f>STDEV(E2027:E2031)</f>
        <v>719.86720997695113</v>
      </c>
      <c r="K2031" s="1">
        <f>STDEV(E2024:E2031)</f>
        <v>737.53652451929452</v>
      </c>
      <c r="L2031" s="1">
        <f>IFERROR((E2031-D2031)/(C2031-D2031),0)</f>
        <v>0.9533969679955081</v>
      </c>
      <c r="M2031" s="1">
        <f>D2031/E2031-1</f>
        <v>-2.5635993055031281E-2</v>
      </c>
      <c r="N2031" s="1">
        <f>SUM(L2022:L2031)</f>
        <v>4.1346519888364908</v>
      </c>
      <c r="O2031" s="1">
        <f>SUM(M2022:M2031)</f>
        <v>-7.3543068747059182E-2</v>
      </c>
      <c r="P2031" s="1">
        <f>(J2031-$P$2)/($P$1-$P$2)</f>
        <v>0.19559212863985426</v>
      </c>
      <c r="Q2031" s="1">
        <f>(K2031-Q$2)/(Q$1-Q$2)</f>
        <v>0.16764052581326522</v>
      </c>
      <c r="R2031" s="1">
        <f>IFERROR((N2031-R$2)/(R$1-R$2),0)</f>
        <v>0.34544111737090222</v>
      </c>
      <c r="S2031" s="1">
        <f>IFERROR((O2031-S$2)/(S$1-S$2),0)</f>
        <v>0.79066484434357498</v>
      </c>
    </row>
    <row r="2032" spans="1:19" x14ac:dyDescent="0.25">
      <c r="A2032" s="2">
        <v>42810</v>
      </c>
      <c r="B2032" s="1">
        <v>66232</v>
      </c>
      <c r="C2032" s="1">
        <v>66554</v>
      </c>
      <c r="D2032" s="1">
        <v>65531</v>
      </c>
      <c r="E2032" s="1">
        <v>65783</v>
      </c>
      <c r="F2032" s="1">
        <f>IF((C2033-B2033)&gt;500,500,(E2033-B2033))</f>
        <v>-1573</v>
      </c>
      <c r="G2032" s="1">
        <f>(E2033-B2033)</f>
        <v>-1573</v>
      </c>
      <c r="H2032" s="1" t="str">
        <f>IF(AND(S2032&lt;0.69,P2032&gt;=0.46),"TRADE",IF(AND(S2032&lt;0.69,P2032&lt;0.11,Q2032&gt;=0.26),"TRADE",IF(AND(S2032&lt;0.69,P2032&lt;0.46,P2032&gt;=0.11,R2032&lt;0.84),"TRADE","NO TRADE")))</f>
        <v>NO TRADE</v>
      </c>
      <c r="I2032" s="1">
        <f>IF((C2033-B2033)&gt;500,1,0)</f>
        <v>0</v>
      </c>
      <c r="J2032" s="1">
        <f>STDEV(E2028:E2032)</f>
        <v>685.16435984368013</v>
      </c>
      <c r="K2032" s="1">
        <f>STDEV(E2025:E2032)</f>
        <v>647.67759561153787</v>
      </c>
      <c r="L2032" s="1">
        <f>IFERROR((E2032-D2032)/(C2032-D2032),0)</f>
        <v>0.24633431085043989</v>
      </c>
      <c r="M2032" s="1">
        <f>D2032/E2032-1</f>
        <v>-3.8307769484516863E-3</v>
      </c>
      <c r="N2032" s="1">
        <f>SUM(L2023:L2032)</f>
        <v>4.1998620803947722</v>
      </c>
      <c r="O2032" s="1">
        <f>SUM(M2023:M2032)</f>
        <v>-7.3410593095100896E-2</v>
      </c>
      <c r="P2032" s="1">
        <f>(J2032-$P$2)/($P$1-$P$2)</f>
        <v>0.18522803989487457</v>
      </c>
      <c r="Q2032" s="1">
        <f>(K2032-Q$2)/(Q$1-Q$2)</f>
        <v>0.1423646601153829</v>
      </c>
      <c r="R2032" s="1">
        <f>IFERROR((N2032-R$2)/(R$1-R$2),0)</f>
        <v>0.35563423662579846</v>
      </c>
      <c r="S2032" s="1">
        <f>IFERROR((O2032-S$2)/(S$1-S$2),0)</f>
        <v>0.79123945154778208</v>
      </c>
    </row>
    <row r="2033" spans="1:19" x14ac:dyDescent="0.25">
      <c r="A2033" s="2">
        <v>42811</v>
      </c>
      <c r="B2033" s="1">
        <v>65783</v>
      </c>
      <c r="C2033" s="1">
        <v>66205</v>
      </c>
      <c r="D2033" s="1">
        <v>64152</v>
      </c>
      <c r="E2033" s="1">
        <v>64210</v>
      </c>
      <c r="F2033" s="1">
        <f>IF((C2034-B2034)&gt;500,500,(E2034-B2034))</f>
        <v>500</v>
      </c>
      <c r="G2033" s="1">
        <f>(E2034-B2034)</f>
        <v>652</v>
      </c>
      <c r="H2033" s="1" t="str">
        <f>IF(AND(S2033&lt;0.69,P2033&gt;=0.46),"TRADE",IF(AND(S2033&lt;0.69,P2033&lt;0.11,Q2033&gt;=0.26),"TRADE",IF(AND(S2033&lt;0.69,P2033&lt;0.46,P2033&gt;=0.11,R2033&lt;0.84),"TRADE","NO TRADE")))</f>
        <v>NO TRADE</v>
      </c>
      <c r="I2033" s="1">
        <f>IF((C2034-B2034)&gt;500,1,0)</f>
        <v>1</v>
      </c>
      <c r="J2033" s="1">
        <f>STDEV(E2029:E2033)</f>
        <v>823.29624072990885</v>
      </c>
      <c r="K2033" s="1">
        <f>STDEV(E2026:E2033)</f>
        <v>704.21738476126814</v>
      </c>
      <c r="L2033" s="1">
        <f>IFERROR((E2033-D2033)/(C2033-D2033),0)</f>
        <v>2.8251339503166099E-2</v>
      </c>
      <c r="M2033" s="1">
        <f>D2033/E2033-1</f>
        <v>-9.032860925090036E-4</v>
      </c>
      <c r="N2033" s="1">
        <f>SUM(L2024:L2033)</f>
        <v>3.2440539087395956</v>
      </c>
      <c r="O2033" s="1">
        <f>SUM(M2024:M2033)</f>
        <v>-6.0448697862182432E-2</v>
      </c>
      <c r="P2033" s="1">
        <f>(J2033-$P$2)/($P$1-$P$2)</f>
        <v>0.22648145471578851</v>
      </c>
      <c r="Q2033" s="1">
        <f>(K2033-Q$2)/(Q$1-Q$2)</f>
        <v>0.15826838982266861</v>
      </c>
      <c r="R2033" s="1">
        <f>IFERROR((N2033-R$2)/(R$1-R$2),0)</f>
        <v>0.20622995815184333</v>
      </c>
      <c r="S2033" s="1">
        <f>IFERROR((O2033-S$2)/(S$1-S$2),0)</f>
        <v>0.84746109130508529</v>
      </c>
    </row>
    <row r="2034" spans="1:19" x14ac:dyDescent="0.25">
      <c r="A2034" s="2">
        <v>42814</v>
      </c>
      <c r="B2034" s="1">
        <v>64232</v>
      </c>
      <c r="C2034" s="1">
        <v>65136</v>
      </c>
      <c r="D2034" s="1">
        <v>63672</v>
      </c>
      <c r="E2034" s="1">
        <v>64884</v>
      </c>
      <c r="F2034" s="1">
        <f>IF((C2035-B2035)&gt;500,500,(E2035-B2035))</f>
        <v>-1904</v>
      </c>
      <c r="G2034" s="1">
        <f>(E2035-B2035)</f>
        <v>-1904</v>
      </c>
      <c r="H2034" s="1" t="str">
        <f>IF(AND(S2034&lt;0.69,P2034&gt;=0.46),"TRADE",IF(AND(S2034&lt;0.69,P2034&lt;0.11,Q2034&gt;=0.26),"TRADE",IF(AND(S2034&lt;0.69,P2034&lt;0.46,P2034&gt;=0.11,R2034&lt;0.84),"TRADE","NO TRADE")))</f>
        <v>NO TRADE</v>
      </c>
      <c r="I2034" s="1">
        <f>IF((C2035-B2035)&gt;500,1,0)</f>
        <v>0</v>
      </c>
      <c r="J2034" s="1">
        <f>STDEV(E2030:E2034)</f>
        <v>826.88070481781108</v>
      </c>
      <c r="K2034" s="1">
        <f>STDEV(E2027:E2034)</f>
        <v>695.26191108099692</v>
      </c>
      <c r="L2034" s="1">
        <f>IFERROR((E2034-D2034)/(C2034-D2034),0)</f>
        <v>0.82786885245901642</v>
      </c>
      <c r="M2034" s="1">
        <f>D2034/E2034-1</f>
        <v>-1.8679489550582629E-2</v>
      </c>
      <c r="N2034" s="1">
        <f>SUM(L2025:L2034)</f>
        <v>3.7847300057005531</v>
      </c>
      <c r="O2034" s="1">
        <f>SUM(M2025:M2034)</f>
        <v>-7.5781840508135967E-2</v>
      </c>
      <c r="P2034" s="1">
        <f>(J2034-$P$2)/($P$1-$P$2)</f>
        <v>0.2275519634425226</v>
      </c>
      <c r="Q2034" s="1">
        <f>(K2034-Q$2)/(Q$1-Q$2)</f>
        <v>0.1557493596855988</v>
      </c>
      <c r="R2034" s="1">
        <f>IFERROR((N2034-R$2)/(R$1-R$2),0)</f>
        <v>0.29074411543790235</v>
      </c>
      <c r="S2034" s="1">
        <f>IFERROR((O2034-S$2)/(S$1-S$2),0)</f>
        <v>0.78095427214805024</v>
      </c>
    </row>
    <row r="2035" spans="1:19" x14ac:dyDescent="0.25">
      <c r="A2035" s="2">
        <v>42815</v>
      </c>
      <c r="B2035" s="1">
        <v>64884</v>
      </c>
      <c r="C2035" s="1">
        <v>64965</v>
      </c>
      <c r="D2035" s="1">
        <v>62795</v>
      </c>
      <c r="E2035" s="1">
        <v>62980</v>
      </c>
      <c r="F2035" s="1">
        <f>IF((C2036-B2036)&gt;500,500,(E2036-B2036))</f>
        <v>500</v>
      </c>
      <c r="G2035" s="1">
        <f>(E2036-B2036)</f>
        <v>541</v>
      </c>
      <c r="H2035" s="1" t="str">
        <f>IF(AND(S2035&lt;0.69,P2035&gt;=0.46),"TRADE",IF(AND(S2035&lt;0.69,P2035&lt;0.11,Q2035&gt;=0.26),"TRADE",IF(AND(S2035&lt;0.69,P2035&lt;0.46,P2035&gt;=0.11,R2035&lt;0.84),"TRADE","NO TRADE")))</f>
        <v>NO TRADE</v>
      </c>
      <c r="I2035" s="1">
        <f>IF((C2036-B2036)&gt;500,1,0)</f>
        <v>1</v>
      </c>
      <c r="J2035" s="1">
        <f>STDEV(E2031:E2035)</f>
        <v>1293.3848228582242</v>
      </c>
      <c r="K2035" s="1">
        <f>STDEV(E2028:E2035)</f>
        <v>1015.0757888664556</v>
      </c>
      <c r="L2035" s="1">
        <f>IFERROR((E2035-D2035)/(C2035-D2035),0)</f>
        <v>8.5253456221198162E-2</v>
      </c>
      <c r="M2035" s="1">
        <f>D2035/E2035-1</f>
        <v>-2.9374404572880541E-3</v>
      </c>
      <c r="N2035" s="1">
        <f>SUM(L2026:L2035)</f>
        <v>3.7939300189618326</v>
      </c>
      <c r="O2035" s="1">
        <f>SUM(M2026:M2035)</f>
        <v>-7.7593668723630382E-2</v>
      </c>
      <c r="P2035" s="1">
        <f>(J2035-$P$2)/($P$1-$P$2)</f>
        <v>0.36687452803596837</v>
      </c>
      <c r="Q2035" s="1">
        <f>(K2035-Q$2)/(Q$1-Q$2)</f>
        <v>0.24570783928780135</v>
      </c>
      <c r="R2035" s="1">
        <f>IFERROR((N2035-R$2)/(R$1-R$2),0)</f>
        <v>0.2921821878294284</v>
      </c>
      <c r="S2035" s="1">
        <f>IFERROR((O2035-S$2)/(S$1-S$2),0)</f>
        <v>0.77309554845038075</v>
      </c>
    </row>
    <row r="2036" spans="1:19" x14ac:dyDescent="0.25">
      <c r="A2036" s="2">
        <v>42816</v>
      </c>
      <c r="B2036" s="1">
        <v>62980</v>
      </c>
      <c r="C2036" s="1">
        <v>63747</v>
      </c>
      <c r="D2036" s="1">
        <v>62496</v>
      </c>
      <c r="E2036" s="1">
        <v>63521</v>
      </c>
      <c r="F2036" s="1">
        <f>IF((C2037-B2037)&gt;500,500,(E2037-B2037))</f>
        <v>10</v>
      </c>
      <c r="G2036" s="1">
        <f>(E2037-B2037)</f>
        <v>10</v>
      </c>
      <c r="H2036" s="1" t="str">
        <f>IF(AND(S2036&lt;0.69,P2036&gt;=0.46),"TRADE",IF(AND(S2036&lt;0.69,P2036&lt;0.11,Q2036&gt;=0.26),"TRADE",IF(AND(S2036&lt;0.69,P2036&lt;0.46,P2036&gt;=0.11,R2036&lt;0.84),"TRADE","NO TRADE")))</f>
        <v>NO TRADE</v>
      </c>
      <c r="I2036" s="1">
        <f>IF((C2037-B2037)&gt;500,1,0)</f>
        <v>0</v>
      </c>
      <c r="J2036" s="1">
        <f>STDEV(E2032:E2036)</f>
        <v>1106.1994847223534</v>
      </c>
      <c r="K2036" s="1">
        <f>STDEV(E2029:E2036)</f>
        <v>1123.7376091800586</v>
      </c>
      <c r="L2036" s="1">
        <f>IFERROR((E2036-D2036)/(C2036-D2036),0)</f>
        <v>0.81934452438049565</v>
      </c>
      <c r="M2036" s="1">
        <f>D2036/E2036-1</f>
        <v>-1.6136395837596962E-2</v>
      </c>
      <c r="N2036" s="1">
        <f>SUM(L2027:L2036)</f>
        <v>4.4443247716528305</v>
      </c>
      <c r="O2036" s="1">
        <f>SUM(M2027:M2036)</f>
        <v>-9.0299797865717624E-2</v>
      </c>
      <c r="P2036" s="1">
        <f>(J2036-$P$2)/($P$1-$P$2)</f>
        <v>0.31097118151691017</v>
      </c>
      <c r="Q2036" s="1">
        <f>(K2036-Q$2)/(Q$1-Q$2)</f>
        <v>0.27627265471703322</v>
      </c>
      <c r="R2036" s="1">
        <f>IFERROR((N2036-R$2)/(R$1-R$2),0)</f>
        <v>0.39384668665953604</v>
      </c>
      <c r="S2036" s="1">
        <f>IFERROR((O2036-S$2)/(S$1-S$2),0)</f>
        <v>0.71798328265131839</v>
      </c>
    </row>
    <row r="2037" spans="1:19" x14ac:dyDescent="0.25">
      <c r="A2037" s="2">
        <v>42817</v>
      </c>
      <c r="B2037" s="1">
        <v>63521</v>
      </c>
      <c r="C2037" s="1">
        <v>63942</v>
      </c>
      <c r="D2037" s="1">
        <v>62840</v>
      </c>
      <c r="E2037" s="1">
        <v>63531</v>
      </c>
      <c r="F2037" s="1">
        <f>IF((C2038-B2038)&gt;500,500,(E2038-B2038))</f>
        <v>300</v>
      </c>
      <c r="G2037" s="1">
        <f>(E2038-B2038)</f>
        <v>300</v>
      </c>
      <c r="H2037" s="1" t="str">
        <f>IF(AND(S2037&lt;0.69,P2037&gt;=0.46),"TRADE",IF(AND(S2037&lt;0.69,P2037&lt;0.11,Q2037&gt;=0.26),"TRADE",IF(AND(S2037&lt;0.69,P2037&lt;0.46,P2037&gt;=0.11,R2037&lt;0.84),"TRADE","NO TRADE")))</f>
        <v>NO TRADE</v>
      </c>
      <c r="I2037" s="1">
        <f>IF((C2038-B2038)&gt;500,1,0)</f>
        <v>0</v>
      </c>
      <c r="J2037" s="1">
        <f>STDEV(E2033:E2037)</f>
        <v>735.28613478019554</v>
      </c>
      <c r="K2037" s="1">
        <f>STDEV(E2030:E2037)</f>
        <v>1142.1903691091579</v>
      </c>
      <c r="L2037" s="1">
        <f>IFERROR((E2037-D2037)/(C2037-D2037),0)</f>
        <v>0.62704174228675136</v>
      </c>
      <c r="M2037" s="1">
        <f>D2037/E2037-1</f>
        <v>-1.087657993735347E-2</v>
      </c>
      <c r="N2037" s="1">
        <f>SUM(L2028:L2037)</f>
        <v>4.6297480168297556</v>
      </c>
      <c r="O2037" s="1">
        <f>SUM(M2028:M2037)</f>
        <v>-9.5261691730453624E-2</v>
      </c>
      <c r="P2037" s="1">
        <f>(J2037-$P$2)/($P$1-$P$2)</f>
        <v>0.20019702721156504</v>
      </c>
      <c r="Q2037" s="1">
        <f>(K2037-Q$2)/(Q$1-Q$2)</f>
        <v>0.28146311811774843</v>
      </c>
      <c r="R2037" s="1">
        <f>IFERROR((N2037-R$2)/(R$1-R$2),0)</f>
        <v>0.42283056331962393</v>
      </c>
      <c r="S2037" s="1">
        <f>IFERROR((O2037-S$2)/(S$1-S$2),0)</f>
        <v>0.69646129035279325</v>
      </c>
    </row>
    <row r="2038" spans="1:19" x14ac:dyDescent="0.25">
      <c r="A2038" s="2">
        <v>42818</v>
      </c>
      <c r="B2038" s="1">
        <v>63554</v>
      </c>
      <c r="C2038" s="1">
        <v>63997</v>
      </c>
      <c r="D2038" s="1">
        <v>63469</v>
      </c>
      <c r="E2038" s="1">
        <v>63854</v>
      </c>
      <c r="F2038" s="1">
        <f>IF((C2039-B2039)&gt;500,500,(E2039-B2039))</f>
        <v>500</v>
      </c>
      <c r="G2038" s="1">
        <f>(E2039-B2039)</f>
        <v>479</v>
      </c>
      <c r="H2038" s="1" t="str">
        <f>IF(AND(S2038&lt;0.69,P2038&gt;=0.46),"TRADE",IF(AND(S2038&lt;0.69,P2038&lt;0.11,Q2038&gt;=0.26),"TRADE",IF(AND(S2038&lt;0.69,P2038&lt;0.46,P2038&gt;=0.11,R2038&lt;0.84),"TRADE","NO TRADE")))</f>
        <v>TRADE</v>
      </c>
      <c r="I2038" s="1">
        <f>IF((C2039-B2039)&gt;500,1,0)</f>
        <v>1</v>
      </c>
      <c r="J2038" s="1">
        <f>STDEV(E2034:E2038)</f>
        <v>705.33573566068526</v>
      </c>
      <c r="K2038" s="1">
        <f>STDEV(E2031:E2038)</f>
        <v>1158.0456134613796</v>
      </c>
      <c r="L2038" s="1">
        <f>IFERROR((E2038-D2038)/(C2038-D2038),0)</f>
        <v>0.72916666666666663</v>
      </c>
      <c r="M2038" s="1">
        <f>D2038/E2038-1</f>
        <v>-6.0293795220346391E-3</v>
      </c>
      <c r="N2038" s="1">
        <f>SUM(L2029:L2038)</f>
        <v>5.1969035103120653</v>
      </c>
      <c r="O2038" s="1">
        <f>SUM(M2029:M2038)</f>
        <v>-9.8152300475526477E-2</v>
      </c>
      <c r="P2038" s="1">
        <f>(J2038-$P$2)/($P$1-$P$2)</f>
        <v>0.19125226926718616</v>
      </c>
      <c r="Q2038" s="1">
        <f>(K2038-Q$2)/(Q$1-Q$2)</f>
        <v>0.28592294233026772</v>
      </c>
      <c r="R2038" s="1">
        <f>IFERROR((N2038-R$2)/(R$1-R$2),0)</f>
        <v>0.51148376780052707</v>
      </c>
      <c r="S2038" s="1">
        <f>IFERROR((O2038-S$2)/(S$1-S$2),0)</f>
        <v>0.68392340444764654</v>
      </c>
    </row>
    <row r="2039" spans="1:19" x14ac:dyDescent="0.25">
      <c r="A2039" s="2">
        <v>42821</v>
      </c>
      <c r="B2039" s="1">
        <v>63829</v>
      </c>
      <c r="C2039" s="1">
        <v>64356</v>
      </c>
      <c r="D2039" s="1">
        <v>63030</v>
      </c>
      <c r="E2039" s="1">
        <v>64308</v>
      </c>
      <c r="F2039" s="1">
        <f>IF((C2040-B2040)&gt;500,500,(E2040-B2040))</f>
        <v>500</v>
      </c>
      <c r="G2039" s="1">
        <f>(E2040-B2040)</f>
        <v>332</v>
      </c>
      <c r="H2039" s="1" t="str">
        <f>IF(AND(S2039&lt;0.69,P2039&gt;=0.46),"TRADE",IF(AND(S2039&lt;0.69,P2039&lt;0.11,Q2039&gt;=0.26),"TRADE",IF(AND(S2039&lt;0.69,P2039&lt;0.46,P2039&gt;=0.11,R2039&lt;0.84),"TRADE","NO TRADE")))</f>
        <v>TRADE</v>
      </c>
      <c r="I2039" s="1">
        <f>IF((C2040-B2040)&gt;500,1,0)</f>
        <v>1</v>
      </c>
      <c r="J2039" s="1">
        <f>STDEV(E2035:E2039)</f>
        <v>488.27625377443866</v>
      </c>
      <c r="K2039" s="1">
        <f>STDEV(E2032:E2039)</f>
        <v>883.76199729177245</v>
      </c>
      <c r="L2039" s="1">
        <f>IFERROR((E2039-D2039)/(C2039-D2039),0)</f>
        <v>0.96380090497737558</v>
      </c>
      <c r="M2039" s="1">
        <f>D2039/E2039-1</f>
        <v>-1.9873110654972992E-2</v>
      </c>
      <c r="N2039" s="1">
        <f>SUM(L2030:L2039)</f>
        <v>5.2804587653406179</v>
      </c>
      <c r="O2039" s="1">
        <f>SUM(M2030:M2039)</f>
        <v>-0.10490245205582072</v>
      </c>
      <c r="P2039" s="1">
        <f>(J2039-$P$2)/($P$1-$P$2)</f>
        <v>0.12642693865114069</v>
      </c>
      <c r="Q2039" s="1">
        <f>(K2039-Q$2)/(Q$1-Q$2)</f>
        <v>0.20877139011725157</v>
      </c>
      <c r="R2039" s="1">
        <f>IFERROR((N2039-R$2)/(R$1-R$2),0)</f>
        <v>0.52454445608553135</v>
      </c>
      <c r="S2039" s="1">
        <f>IFERROR((O2039-S$2)/(S$1-S$2),0)</f>
        <v>0.65464492443874389</v>
      </c>
    </row>
    <row r="2040" spans="1:19" x14ac:dyDescent="0.25">
      <c r="A2040" s="2">
        <v>42822</v>
      </c>
      <c r="B2040" s="1">
        <v>64308</v>
      </c>
      <c r="C2040" s="1">
        <v>64847</v>
      </c>
      <c r="D2040" s="1">
        <v>64042</v>
      </c>
      <c r="E2040" s="1">
        <v>64640</v>
      </c>
      <c r="F2040" s="1">
        <f>IF((C2041-B2041)&gt;500,500,(E2041-B2041))</f>
        <v>500</v>
      </c>
      <c r="G2040" s="1">
        <f>(E2041-B2041)</f>
        <v>892</v>
      </c>
      <c r="H2040" s="1" t="str">
        <f>IF(AND(S2040&lt;0.69,P2040&gt;=0.46),"TRADE",IF(AND(S2040&lt;0.69,P2040&lt;0.11,Q2040&gt;=0.26),"TRADE",IF(AND(S2040&lt;0.69,P2040&lt;0.46,P2040&gt;=0.11,R2040&lt;0.84),"TRADE","NO TRADE")))</f>
        <v>TRADE</v>
      </c>
      <c r="I2040" s="1">
        <f>IF((C2041-B2041)&gt;500,1,0)</f>
        <v>1</v>
      </c>
      <c r="J2040" s="1">
        <f>STDEV(E2036:E2040)</f>
        <v>492.67605990143261</v>
      </c>
      <c r="K2040" s="1">
        <f>STDEV(E2033:E2040)</f>
        <v>637.01199809288187</v>
      </c>
      <c r="L2040" s="1">
        <f>IFERROR((E2040-D2040)/(C2040-D2040),0)</f>
        <v>0.74285714285714288</v>
      </c>
      <c r="M2040" s="1">
        <f>D2040/E2040-1</f>
        <v>-9.2512376237623428E-3</v>
      </c>
      <c r="N2040" s="1">
        <f>SUM(L2031:L2040)</f>
        <v>6.0233159081977607</v>
      </c>
      <c r="O2040" s="1">
        <f>SUM(M2031:M2040)</f>
        <v>-0.11415368967958306</v>
      </c>
      <c r="P2040" s="1">
        <f>(J2040-$P$2)/($P$1-$P$2)</f>
        <v>0.12774095121742129</v>
      </c>
      <c r="Q2040" s="1">
        <f>(K2040-Q$2)/(Q$1-Q$2)</f>
        <v>0.1393645997569298</v>
      </c>
      <c r="R2040" s="1">
        <f>IFERROR((N2040-R$2)/(R$1-R$2),0)</f>
        <v>0.64066193522949011</v>
      </c>
      <c r="S2040" s="1">
        <f>IFERROR((O2040-S$2)/(S$1-S$2),0)</f>
        <v>0.61451809578860461</v>
      </c>
    </row>
    <row r="2041" spans="1:19" x14ac:dyDescent="0.25">
      <c r="A2041" s="2">
        <v>42823</v>
      </c>
      <c r="B2041" s="1">
        <v>64636</v>
      </c>
      <c r="C2041" s="1">
        <v>65551</v>
      </c>
      <c r="D2041" s="1">
        <v>64476</v>
      </c>
      <c r="E2041" s="1">
        <v>65528</v>
      </c>
      <c r="F2041" s="1">
        <f>IF((C2042-B2042)&gt;500,500,(E2042-B2042))</f>
        <v>-275</v>
      </c>
      <c r="G2041" s="1">
        <f>(E2042-B2042)</f>
        <v>-275</v>
      </c>
      <c r="H2041" s="1" t="str">
        <f>IF(AND(S2041&lt;0.69,P2041&gt;=0.46),"TRADE",IF(AND(S2041&lt;0.69,P2041&lt;0.11,Q2041&gt;=0.26),"TRADE",IF(AND(S2041&lt;0.69,P2041&lt;0.46,P2041&gt;=0.11,R2041&lt;0.84),"TRADE","NO TRADE")))</f>
        <v>TRADE</v>
      </c>
      <c r="I2041" s="1">
        <f>IF((C2042-B2042)&gt;500,1,0)</f>
        <v>0</v>
      </c>
      <c r="J2041" s="1">
        <f>STDEV(E2037:E2041)</f>
        <v>772.63523088194722</v>
      </c>
      <c r="K2041" s="1">
        <f>STDEV(E2034:E2041)</f>
        <v>839.87732947819734</v>
      </c>
      <c r="L2041" s="1">
        <f>IFERROR((E2041-D2041)/(C2041-D2041),0)</f>
        <v>0.97860465116279072</v>
      </c>
      <c r="M2041" s="1">
        <f>D2041/E2041-1</f>
        <v>-1.6054205835673296E-2</v>
      </c>
      <c r="N2041" s="1">
        <f>SUM(L2032:L2041)</f>
        <v>6.0485235913650435</v>
      </c>
      <c r="O2041" s="1">
        <f>SUM(M2032:M2041)</f>
        <v>-0.10457190246022507</v>
      </c>
      <c r="P2041" s="1">
        <f>(J2041-$P$2)/($P$1-$P$2)</f>
        <v>0.2113514236100387</v>
      </c>
      <c r="Q2041" s="1">
        <f>(K2041-Q$2)/(Q$1-Q$2)</f>
        <v>0.19642734169229473</v>
      </c>
      <c r="R2041" s="1">
        <f>IFERROR((N2041-R$2)/(R$1-R$2),0)</f>
        <v>0.64460219837778077</v>
      </c>
      <c r="S2041" s="1">
        <f>IFERROR((O2041-S$2)/(S$1-S$2),0)</f>
        <v>0.65607866849789231</v>
      </c>
    </row>
    <row r="2042" spans="1:19" x14ac:dyDescent="0.25">
      <c r="A2042" s="2">
        <v>42824</v>
      </c>
      <c r="B2042" s="1">
        <v>65541</v>
      </c>
      <c r="C2042" s="1">
        <v>65775</v>
      </c>
      <c r="D2042" s="1">
        <v>65070</v>
      </c>
      <c r="E2042" s="1">
        <v>65266</v>
      </c>
      <c r="F2042" s="1">
        <f>IF((C2043-B2043)&gt;500,500,(E2043-B2043))</f>
        <v>-282</v>
      </c>
      <c r="G2042" s="1">
        <f>(E2043-B2043)</f>
        <v>-282</v>
      </c>
      <c r="H2042" s="1" t="str">
        <f>IF(AND(S2042&lt;0.69,P2042&gt;=0.46),"TRADE",IF(AND(S2042&lt;0.69,P2042&lt;0.11,Q2042&gt;=0.26),"TRADE",IF(AND(S2042&lt;0.69,P2042&lt;0.46,P2042&gt;=0.11,R2042&lt;0.84),"TRADE","NO TRADE")))</f>
        <v>TRADE</v>
      </c>
      <c r="I2042" s="1">
        <f>IF((C2043-B2043)&gt;500,1,0)</f>
        <v>0</v>
      </c>
      <c r="J2042" s="1">
        <f>STDEV(E2038:E2042)</f>
        <v>685.03226201398718</v>
      </c>
      <c r="K2042" s="1">
        <f>STDEV(E2035:E2042)</f>
        <v>896.16835153095781</v>
      </c>
      <c r="L2042" s="1">
        <f>IFERROR((E2042-D2042)/(C2042-D2042),0)</f>
        <v>0.27801418439716313</v>
      </c>
      <c r="M2042" s="1">
        <f>D2042/E2042-1</f>
        <v>-3.0030950265068634E-3</v>
      </c>
      <c r="N2042" s="1">
        <f>SUM(L2033:L2042)</f>
        <v>6.0802034649117669</v>
      </c>
      <c r="O2042" s="1">
        <f>SUM(M2033:M2042)</f>
        <v>-0.10374422053828025</v>
      </c>
      <c r="P2042" s="1">
        <f>(J2042-$P$2)/($P$1-$P$2)</f>
        <v>0.18518858856379658</v>
      </c>
      <c r="Q2042" s="1">
        <f>(K2042-Q$2)/(Q$1-Q$2)</f>
        <v>0.21226109723218844</v>
      </c>
      <c r="R2042" s="1">
        <f>IFERROR((N2042-R$2)/(R$1-R$2),0)</f>
        <v>0.64955414249141818</v>
      </c>
      <c r="S2042" s="1">
        <f>IFERROR((O2042-S$2)/(S$1-S$2),0)</f>
        <v>0.65966870174635084</v>
      </c>
    </row>
    <row r="2043" spans="1:19" x14ac:dyDescent="0.25">
      <c r="A2043" s="2">
        <v>42825</v>
      </c>
      <c r="B2043" s="1">
        <v>65266</v>
      </c>
      <c r="C2043" s="1">
        <v>65597</v>
      </c>
      <c r="D2043" s="1">
        <v>64859</v>
      </c>
      <c r="E2043" s="1">
        <v>64984</v>
      </c>
      <c r="F2043" s="1">
        <f>IF((C2044-B2044)&gt;500,500,(E2044-B2044))</f>
        <v>222</v>
      </c>
      <c r="G2043" s="1">
        <f>(E2044-B2044)</f>
        <v>222</v>
      </c>
      <c r="H2043" s="1" t="str">
        <f>IF(AND(S2043&lt;0.69,P2043&gt;=0.46),"TRADE",IF(AND(S2043&lt;0.69,P2043&lt;0.11,Q2043&gt;=0.26),"TRADE",IF(AND(S2043&lt;0.69,P2043&lt;0.46,P2043&gt;=0.11,R2043&lt;0.84),"TRADE","NO TRADE")))</f>
        <v>TRADE</v>
      </c>
      <c r="I2043" s="1">
        <f>IF((C2044-B2044)&gt;500,1,0)</f>
        <v>0</v>
      </c>
      <c r="J2043" s="1">
        <f>STDEV(E2039:E2043)</f>
        <v>485.60395385540261</v>
      </c>
      <c r="K2043" s="1">
        <f>STDEV(E2036:E2043)</f>
        <v>777.54650756631372</v>
      </c>
      <c r="L2043" s="1">
        <f>IFERROR((E2043-D2043)/(C2043-D2043),0)</f>
        <v>0.16937669376693767</v>
      </c>
      <c r="M2043" s="1">
        <f>D2043/E2043-1</f>
        <v>-1.923550412409214E-3</v>
      </c>
      <c r="N2043" s="1">
        <f>SUM(L2034:L2043)</f>
        <v>6.2213288191755387</v>
      </c>
      <c r="O2043" s="1">
        <f>SUM(M2034:M2043)</f>
        <v>-0.10476448485818046</v>
      </c>
      <c r="P2043" s="1">
        <f>(J2043-$P$2)/($P$1-$P$2)</f>
        <v>0.12562884992333506</v>
      </c>
      <c r="Q2043" s="1">
        <f>(K2043-Q$2)/(Q$1-Q$2)</f>
        <v>0.17889468798015604</v>
      </c>
      <c r="R2043" s="1">
        <f>IFERROR((N2043-R$2)/(R$1-R$2),0)</f>
        <v>0.67161372761888949</v>
      </c>
      <c r="S2043" s="1">
        <f>IFERROR((O2043-S$2)/(S$1-S$2),0)</f>
        <v>0.6552433509762734</v>
      </c>
    </row>
    <row r="2044" spans="1:19" x14ac:dyDescent="0.25">
      <c r="A2044" s="2">
        <v>42828</v>
      </c>
      <c r="B2044" s="1">
        <v>64989</v>
      </c>
      <c r="C2044" s="1">
        <v>65384</v>
      </c>
      <c r="D2044" s="1">
        <v>64774</v>
      </c>
      <c r="E2044" s="1">
        <v>65211</v>
      </c>
      <c r="F2044" s="1">
        <f>IF((C2045-B2045)&gt;500,500,(E2045-B2045))</f>
        <v>500</v>
      </c>
      <c r="G2044" s="1">
        <f>(E2045-B2045)</f>
        <v>557</v>
      </c>
      <c r="H2044" s="1" t="str">
        <f>IF(AND(S2044&lt;0.69,P2044&gt;=0.46),"TRADE",IF(AND(S2044&lt;0.69,P2044&lt;0.11,Q2044&gt;=0.26),"TRADE",IF(AND(S2044&lt;0.69,P2044&lt;0.46,P2044&gt;=0.11,R2044&lt;0.84),"TRADE","NO TRADE")))</f>
        <v>NO TRADE</v>
      </c>
      <c r="I2044" s="1">
        <f>IF((C2045-B2045)&gt;500,1,0)</f>
        <v>1</v>
      </c>
      <c r="J2044" s="1">
        <f>STDEV(E2040:E2044)</f>
        <v>333.46244166322538</v>
      </c>
      <c r="K2044" s="1">
        <f>STDEV(E2037:E2044)</f>
        <v>714.90234098291853</v>
      </c>
      <c r="L2044" s="1">
        <f>IFERROR((E2044-D2044)/(C2044-D2044),0)</f>
        <v>0.71639344262295079</v>
      </c>
      <c r="M2044" s="1">
        <f>D2044/E2044-1</f>
        <v>-6.7013233963595376E-3</v>
      </c>
      <c r="N2044" s="1">
        <f>SUM(L2035:L2044)</f>
        <v>6.1098534093394727</v>
      </c>
      <c r="O2044" s="1">
        <f>SUM(M2035:M2044)</f>
        <v>-9.2786318703957371E-2</v>
      </c>
      <c r="P2044" s="1">
        <f>(J2044-$P$2)/($P$1-$P$2)</f>
        <v>8.0191425386167581E-2</v>
      </c>
      <c r="Q2044" s="1">
        <f>(K2044-Q$2)/(Q$1-Q$2)</f>
        <v>0.16127389547167795</v>
      </c>
      <c r="R2044" s="1">
        <f>IFERROR((N2044-R$2)/(R$1-R$2),0)</f>
        <v>0.65418878434255767</v>
      </c>
      <c r="S2044" s="1">
        <f>IFERROR((O2044-S$2)/(S$1-S$2),0)</f>
        <v>0.70719810993510079</v>
      </c>
    </row>
    <row r="2045" spans="1:19" x14ac:dyDescent="0.25">
      <c r="A2045" s="2">
        <v>42829</v>
      </c>
      <c r="B2045" s="1">
        <v>65212</v>
      </c>
      <c r="C2045" s="1">
        <v>65775</v>
      </c>
      <c r="D2045" s="1">
        <v>64990</v>
      </c>
      <c r="E2045" s="1">
        <v>65769</v>
      </c>
      <c r="F2045" s="1">
        <f>IF((C2046-B2046)&gt;500,500,(E2046-B2046))</f>
        <v>-995</v>
      </c>
      <c r="G2045" s="1">
        <f>(E2046-B2046)</f>
        <v>-995</v>
      </c>
      <c r="H2045" s="1" t="str">
        <f>IF(AND(S2045&lt;0.69,P2045&gt;=0.46),"TRADE",IF(AND(S2045&lt;0.69,P2045&lt;0.11,Q2045&gt;=0.26),"TRADE",IF(AND(S2045&lt;0.69,P2045&lt;0.46,P2045&gt;=0.11,R2045&lt;0.84),"TRADE","NO TRADE")))</f>
        <v>NO TRADE</v>
      </c>
      <c r="I2045" s="1">
        <f>IF((C2046-B2046)&gt;500,1,0)</f>
        <v>0</v>
      </c>
      <c r="J2045" s="1">
        <f>STDEV(E2041:E2045)</f>
        <v>303.13577815889698</v>
      </c>
      <c r="K2045" s="1">
        <f>STDEV(E2038:E2045)</f>
        <v>641.78968517731721</v>
      </c>
      <c r="L2045" s="1">
        <f>IFERROR((E2045-D2045)/(C2045-D2045),0)</f>
        <v>0.99235668789808917</v>
      </c>
      <c r="M2045" s="1">
        <f>D2045/E2045-1</f>
        <v>-1.1844486004044419E-2</v>
      </c>
      <c r="N2045" s="1">
        <f>SUM(L2036:L2045)</f>
        <v>7.016956641016364</v>
      </c>
      <c r="O2045" s="1">
        <f>SUM(M2036:M2045)</f>
        <v>-0.10169336425071374</v>
      </c>
      <c r="P2045" s="1">
        <f>(J2045-$P$2)/($P$1-$P$2)</f>
        <v>7.1134295188188368E-2</v>
      </c>
      <c r="Q2045" s="1">
        <f>(K2045-Q$2)/(Q$1-Q$2)</f>
        <v>0.14070848598571692</v>
      </c>
      <c r="R2045" s="1">
        <f>IFERROR((N2045-R$2)/(R$1-R$2),0)</f>
        <v>0.79597989666940627</v>
      </c>
      <c r="S2045" s="1">
        <f>IFERROR((O2045-S$2)/(S$1-S$2),0)</f>
        <v>0.66856419899591502</v>
      </c>
    </row>
    <row r="2046" spans="1:19" x14ac:dyDescent="0.25">
      <c r="A2046" s="2">
        <v>42830</v>
      </c>
      <c r="B2046" s="1">
        <v>65770</v>
      </c>
      <c r="C2046" s="1">
        <v>66211</v>
      </c>
      <c r="D2046" s="1">
        <v>64493</v>
      </c>
      <c r="E2046" s="1">
        <v>64775</v>
      </c>
      <c r="F2046" s="1">
        <f>IF((C2047-B2047)&gt;500,500,(E2047-B2047))</f>
        <v>-552</v>
      </c>
      <c r="G2046" s="1">
        <f>(E2047-B2047)</f>
        <v>-552</v>
      </c>
      <c r="H2046" s="1" t="str">
        <f>IF(AND(S2046&lt;0.69,P2046&gt;=0.46),"TRADE",IF(AND(S2046&lt;0.69,P2046&lt;0.11,Q2046&gt;=0.26),"TRADE",IF(AND(S2046&lt;0.69,P2046&lt;0.46,P2046&gt;=0.11,R2046&lt;0.84),"TRADE","NO TRADE")))</f>
        <v>NO TRADE</v>
      </c>
      <c r="I2046" s="1">
        <f>IF((C2047-B2047)&gt;500,1,0)</f>
        <v>0</v>
      </c>
      <c r="J2046" s="1">
        <f>STDEV(E2042:E2046)</f>
        <v>372.6640578322519</v>
      </c>
      <c r="K2046" s="1">
        <f>STDEV(E2039:E2046)</f>
        <v>480.45319007905744</v>
      </c>
      <c r="L2046" s="1">
        <f>IFERROR((E2046-D2046)/(C2046-D2046),0)</f>
        <v>0.16414435389988358</v>
      </c>
      <c r="M2046" s="1">
        <f>D2046/E2046-1</f>
        <v>-4.3535314550366966E-3</v>
      </c>
      <c r="N2046" s="1">
        <f>SUM(L2037:L2046)</f>
        <v>6.3617564705357523</v>
      </c>
      <c r="O2046" s="1">
        <f>SUM(M2037:M2046)</f>
        <v>-8.9910499868153471E-2</v>
      </c>
      <c r="P2046" s="1">
        <f>(J2046-$P$2)/($P$1-$P$2)</f>
        <v>9.1899081309589736E-2</v>
      </c>
      <c r="Q2046" s="1">
        <f>(K2046-Q$2)/(Q$1-Q$2)</f>
        <v>9.5327135107867167E-2</v>
      </c>
      <c r="R2046" s="1">
        <f>IFERROR((N2046-R$2)/(R$1-R$2),0)</f>
        <v>0.69356425341627082</v>
      </c>
      <c r="S2046" s="1">
        <f>IFERROR((O2046-S$2)/(S$1-S$2),0)</f>
        <v>0.71967184527152128</v>
      </c>
    </row>
    <row r="2047" spans="1:19" x14ac:dyDescent="0.25">
      <c r="A2047" s="2">
        <v>42831</v>
      </c>
      <c r="B2047" s="1">
        <v>64775</v>
      </c>
      <c r="C2047" s="1">
        <v>64921</v>
      </c>
      <c r="D2047" s="1">
        <v>63762</v>
      </c>
      <c r="E2047" s="1">
        <v>64223</v>
      </c>
      <c r="F2047" s="1">
        <f>IF((C2048-B2048)&gt;500,500,(E2048-B2048))</f>
        <v>500</v>
      </c>
      <c r="G2047" s="1">
        <f>(E2048-B2048)</f>
        <v>391</v>
      </c>
      <c r="H2047" s="1" t="str">
        <f>IF(AND(S2047&lt;0.69,P2047&gt;=0.46),"TRADE",IF(AND(S2047&lt;0.69,P2047&lt;0.11,Q2047&gt;=0.26),"TRADE",IF(AND(S2047&lt;0.69,P2047&lt;0.46,P2047&gt;=0.11,R2047&lt;0.84),"TRADE","NO TRADE")))</f>
        <v>NO TRADE</v>
      </c>
      <c r="I2047" s="1">
        <f>IF((C2048-B2048)&gt;500,1,0)</f>
        <v>1</v>
      </c>
      <c r="J2047" s="1">
        <f>STDEV(E2043:E2047)</f>
        <v>567.93555972486877</v>
      </c>
      <c r="K2047" s="1">
        <f>STDEV(E2040:E2047)</f>
        <v>500.0042856959185</v>
      </c>
      <c r="L2047" s="1">
        <f>IFERROR((E2047-D2047)/(C2047-D2047),0)</f>
        <v>0.39775668679896464</v>
      </c>
      <c r="M2047" s="1">
        <f>D2047/E2047-1</f>
        <v>-7.1781137598679878E-3</v>
      </c>
      <c r="N2047" s="1">
        <f>SUM(L2038:L2047)</f>
        <v>6.1324714150479656</v>
      </c>
      <c r="O2047" s="1">
        <f>SUM(M2038:M2047)</f>
        <v>-8.6212033690667988E-2</v>
      </c>
      <c r="P2047" s="1">
        <f>(J2047-$P$2)/($P$1-$P$2)</f>
        <v>0.15021737987032499</v>
      </c>
      <c r="Q2047" s="1">
        <f>(K2047-Q$2)/(Q$1-Q$2)</f>
        <v>0.10082654260209091</v>
      </c>
      <c r="R2047" s="1">
        <f>IFERROR((N2047-R$2)/(R$1-R$2),0)</f>
        <v>0.65772424985081479</v>
      </c>
      <c r="S2047" s="1">
        <f>IFERROR((O2047-S$2)/(S$1-S$2),0)</f>
        <v>0.73571377659010528</v>
      </c>
    </row>
    <row r="2048" spans="1:19" x14ac:dyDescent="0.25">
      <c r="A2048" s="2">
        <v>42832</v>
      </c>
      <c r="B2048" s="1">
        <v>64202</v>
      </c>
      <c r="C2048" s="1">
        <v>65197</v>
      </c>
      <c r="D2048" s="1">
        <v>64016</v>
      </c>
      <c r="E2048" s="1">
        <v>64593</v>
      </c>
      <c r="F2048" s="1">
        <f>IF((C2049-B2049)&gt;500,500,(E2049-B2049))</f>
        <v>57</v>
      </c>
      <c r="G2048" s="1">
        <f>(E2049-B2049)</f>
        <v>57</v>
      </c>
      <c r="H2048" s="1" t="str">
        <f>IF(AND(S2048&lt;0.69,P2048&gt;=0.46),"TRADE",IF(AND(S2048&lt;0.69,P2048&lt;0.11,Q2048&gt;=0.26),"TRADE",IF(AND(S2048&lt;0.69,P2048&lt;0.46,P2048&gt;=0.11,R2048&lt;0.84),"TRADE","NO TRADE")))</f>
        <v>NO TRADE</v>
      </c>
      <c r="I2048" s="1">
        <f>IF((C2049-B2049)&gt;500,1,0)</f>
        <v>0</v>
      </c>
      <c r="J2048" s="1">
        <f>STDEV(E2044:E2048)</f>
        <v>595.62504984260022</v>
      </c>
      <c r="K2048" s="1">
        <f>STDEV(E2041:E2048)</f>
        <v>505.74638971947758</v>
      </c>
      <c r="L2048" s="1">
        <f>IFERROR((E2048-D2048)/(C2048-D2048),0)</f>
        <v>0.48856900931414055</v>
      </c>
      <c r="M2048" s="1">
        <f>D2048/E2048-1</f>
        <v>-8.9328565014784589E-3</v>
      </c>
      <c r="N2048" s="1">
        <f>SUM(L2039:L2048)</f>
        <v>5.8918737576954392</v>
      </c>
      <c r="O2048" s="1">
        <f>SUM(M2039:M2048)</f>
        <v>-8.9115510670111808E-2</v>
      </c>
      <c r="P2048" s="1">
        <f>(J2048-$P$2)/($P$1-$P$2)</f>
        <v>0.15848691196297207</v>
      </c>
      <c r="Q2048" s="1">
        <f>(K2048-Q$2)/(Q$1-Q$2)</f>
        <v>0.10244170374285787</v>
      </c>
      <c r="R2048" s="1">
        <f>IFERROR((N2048-R$2)/(R$1-R$2),0)</f>
        <v>0.62011595096273386</v>
      </c>
      <c r="S2048" s="1">
        <f>IFERROR((O2048-S$2)/(S$1-S$2),0)</f>
        <v>0.72312007529499311</v>
      </c>
    </row>
    <row r="2049" spans="1:19" x14ac:dyDescent="0.25">
      <c r="A2049" s="2">
        <v>42835</v>
      </c>
      <c r="B2049" s="1">
        <v>64593</v>
      </c>
      <c r="C2049" s="1">
        <v>64928</v>
      </c>
      <c r="D2049" s="1">
        <v>64115</v>
      </c>
      <c r="E2049" s="1">
        <v>64650</v>
      </c>
      <c r="F2049" s="1">
        <f>IF((C2050-B2050)&gt;500,500,(E2050-B2050))</f>
        <v>-290</v>
      </c>
      <c r="G2049" s="1">
        <f>(E2050-B2050)</f>
        <v>-290</v>
      </c>
      <c r="H2049" s="1" t="str">
        <f>IF(AND(S2049&lt;0.69,P2049&gt;=0.46),"TRADE",IF(AND(S2049&lt;0.69,P2049&lt;0.11,Q2049&gt;=0.26),"TRADE",IF(AND(S2049&lt;0.69,P2049&lt;0.46,P2049&gt;=0.11,R2049&lt;0.84),"TRADE","NO TRADE")))</f>
        <v>NO TRADE</v>
      </c>
      <c r="I2049" s="1">
        <f>IF((C2050-B2050)&gt;500,1,0)</f>
        <v>0</v>
      </c>
      <c r="J2049" s="1">
        <f>STDEV(E2045:E2049)</f>
        <v>578.32603261482188</v>
      </c>
      <c r="K2049" s="1">
        <f>STDEV(E2042:E2049)</f>
        <v>480.24054612543614</v>
      </c>
      <c r="L2049" s="1">
        <f>IFERROR((E2049-D2049)/(C2049-D2049),0)</f>
        <v>0.65805658056580563</v>
      </c>
      <c r="M2049" s="1">
        <f>D2049/E2049-1</f>
        <v>-8.2753286929621028E-3</v>
      </c>
      <c r="N2049" s="1">
        <f>SUM(L2040:L2049)</f>
        <v>5.5861294332838689</v>
      </c>
      <c r="O2049" s="1">
        <f>SUM(M2040:M2049)</f>
        <v>-7.7517728708100919E-2</v>
      </c>
      <c r="P2049" s="1">
        <f>(J2049-$P$2)/($P$1-$P$2)</f>
        <v>0.15332051931622701</v>
      </c>
      <c r="Q2049" s="1">
        <f>(K2049-Q$2)/(Q$1-Q$2)</f>
        <v>9.5267321797397858E-2</v>
      </c>
      <c r="R2049" s="1">
        <f>IFERROR((N2049-R$2)/(R$1-R$2),0)</f>
        <v>0.57232444682952044</v>
      </c>
      <c r="S2049" s="1">
        <f>IFERROR((O2049-S$2)/(S$1-S$2),0)</f>
        <v>0.77342493486490904</v>
      </c>
    </row>
    <row r="2050" spans="1:19" x14ac:dyDescent="0.25">
      <c r="A2050" s="2">
        <v>42836</v>
      </c>
      <c r="B2050" s="1">
        <v>64650</v>
      </c>
      <c r="C2050" s="1">
        <v>64872</v>
      </c>
      <c r="D2050" s="1">
        <v>63351</v>
      </c>
      <c r="E2050" s="1">
        <v>64360</v>
      </c>
      <c r="F2050" s="1">
        <f>IF((C2051-B2051)&gt;500,500,(E2051-B2051))</f>
        <v>-470</v>
      </c>
      <c r="G2050" s="1">
        <f>(E2051-B2051)</f>
        <v>-470</v>
      </c>
      <c r="H2050" s="1" t="str">
        <f>IF(AND(S2050&lt;0.69,P2050&gt;=0.46),"TRADE",IF(AND(S2050&lt;0.69,P2050&lt;0.11,Q2050&gt;=0.26),"TRADE",IF(AND(S2050&lt;0.69,P2050&lt;0.46,P2050&gt;=0.11,R2050&lt;0.84),"TRADE","NO TRADE")))</f>
        <v>NO TRADE</v>
      </c>
      <c r="I2050" s="1">
        <f>IF((C2051-B2051)&gt;500,1,0)</f>
        <v>0</v>
      </c>
      <c r="J2050" s="1">
        <f>STDEV(E2046:E2050)</f>
        <v>224.20013380905911</v>
      </c>
      <c r="K2050" s="1">
        <f>STDEV(E2043:E2050)</f>
        <v>497.25501864881022</v>
      </c>
      <c r="L2050" s="1">
        <f>IFERROR((E2050-D2050)/(C2050-D2050),0)</f>
        <v>0.66337935568704798</v>
      </c>
      <c r="M2050" s="1">
        <f>D2050/E2050-1</f>
        <v>-1.5677439403356086E-2</v>
      </c>
      <c r="N2050" s="1">
        <f>SUM(L2041:L2050)</f>
        <v>5.5066516461137729</v>
      </c>
      <c r="O2050" s="1">
        <f>SUM(M2041:M2050)</f>
        <v>-8.3943930487694662E-2</v>
      </c>
      <c r="P2050" s="1">
        <f>(J2050-$P$2)/($P$1-$P$2)</f>
        <v>4.7559977227499224E-2</v>
      </c>
      <c r="Q2050" s="1">
        <f>(K2050-Q$2)/(Q$1-Q$2)</f>
        <v>0.10005321817573751</v>
      </c>
      <c r="R2050" s="1">
        <f>IFERROR((N2050-R$2)/(R$1-R$2),0)</f>
        <v>0.5599011156643432</v>
      </c>
      <c r="S2050" s="1">
        <f>IFERROR((O2050-S$2)/(S$1-S$2),0)</f>
        <v>0.74555157260053029</v>
      </c>
    </row>
    <row r="2051" spans="1:19" x14ac:dyDescent="0.25">
      <c r="A2051" s="2">
        <v>42837</v>
      </c>
      <c r="B2051" s="1">
        <v>64362</v>
      </c>
      <c r="C2051" s="1">
        <v>64456</v>
      </c>
      <c r="D2051" s="1">
        <v>63814</v>
      </c>
      <c r="E2051" s="1">
        <v>63892</v>
      </c>
      <c r="F2051" s="1">
        <f>IF((C2052-B2052)&gt;500,500,(E2052-B2052))</f>
        <v>-1065</v>
      </c>
      <c r="G2051" s="1">
        <f>(E2052-B2052)</f>
        <v>-1065</v>
      </c>
      <c r="H2051" s="1" t="str">
        <f>IF(AND(S2051&lt;0.69,P2051&gt;=0.46),"TRADE",IF(AND(S2051&lt;0.69,P2051&lt;0.11,Q2051&gt;=0.26),"TRADE",IF(AND(S2051&lt;0.69,P2051&lt;0.46,P2051&gt;=0.11,R2051&lt;0.84),"TRADE","NO TRADE")))</f>
        <v>NO TRADE</v>
      </c>
      <c r="I2051" s="1">
        <f>IF((C2052-B2052)&gt;500,1,0)</f>
        <v>0</v>
      </c>
      <c r="J2051" s="1">
        <f>STDEV(E2047:E2051)</f>
        <v>306.11974781121194</v>
      </c>
      <c r="K2051" s="1">
        <f>STDEV(E2044:E2051)</f>
        <v>587.66278899674137</v>
      </c>
      <c r="L2051" s="1">
        <f>IFERROR((E2051-D2051)/(C2051-D2051),0)</f>
        <v>0.12149532710280374</v>
      </c>
      <c r="M2051" s="1">
        <f>D2051/E2051-1</f>
        <v>-1.220810117072535E-3</v>
      </c>
      <c r="N2051" s="1">
        <f>SUM(L2042:L2051)</f>
        <v>4.6495423220537866</v>
      </c>
      <c r="O2051" s="1">
        <f>SUM(M2042:M2051)</f>
        <v>-6.9110534769093901E-2</v>
      </c>
      <c r="P2051" s="1">
        <f>(J2051-$P$2)/($P$1-$P$2)</f>
        <v>7.202546482325152E-2</v>
      </c>
      <c r="Q2051" s="1">
        <f>(K2051-Q$2)/(Q$1-Q$2)</f>
        <v>0.12548346410828212</v>
      </c>
      <c r="R2051" s="1">
        <f>IFERROR((N2051-R$2)/(R$1-R$2),0)</f>
        <v>0.4259246505827286</v>
      </c>
      <c r="S2051" s="1">
        <f>IFERROR((O2051-S$2)/(S$1-S$2),0)</f>
        <v>0.8098907618535609</v>
      </c>
    </row>
    <row r="2052" spans="1:19" x14ac:dyDescent="0.25">
      <c r="A2052" s="2">
        <v>42838</v>
      </c>
      <c r="B2052" s="1">
        <v>63891</v>
      </c>
      <c r="C2052" s="1">
        <v>63992</v>
      </c>
      <c r="D2052" s="1">
        <v>62826</v>
      </c>
      <c r="E2052" s="1">
        <v>62826</v>
      </c>
      <c r="F2052" s="1">
        <f>IF((C2053-B2053)&gt;500,500,(E2053-B2053))</f>
        <v>500</v>
      </c>
      <c r="G2052" s="1">
        <f>(E2053-B2053)</f>
        <v>1507</v>
      </c>
      <c r="H2052" s="1" t="str">
        <f>IF(AND(S2052&lt;0.69,P2052&gt;=0.46),"TRADE",IF(AND(S2052&lt;0.69,P2052&lt;0.11,Q2052&gt;=0.26),"TRADE",IF(AND(S2052&lt;0.69,P2052&lt;0.46,P2052&gt;=0.11,R2052&lt;0.84),"TRADE","NO TRADE")))</f>
        <v>NO TRADE</v>
      </c>
      <c r="I2052" s="1">
        <f>IF((C2053-B2053)&gt;500,1,0)</f>
        <v>1</v>
      </c>
      <c r="J2052" s="1">
        <f>STDEV(E2048:E2052)</f>
        <v>753.83698503058338</v>
      </c>
      <c r="K2052" s="1">
        <f>STDEV(E2045:E2052)</f>
        <v>835.07364944656229</v>
      </c>
      <c r="L2052" s="1">
        <f>IFERROR((E2052-D2052)/(C2052-D2052),0)</f>
        <v>0</v>
      </c>
      <c r="M2052" s="1">
        <f>D2052/E2052-1</f>
        <v>0</v>
      </c>
      <c r="N2052" s="1">
        <f>SUM(L2043:L2052)</f>
        <v>4.3715281376566235</v>
      </c>
      <c r="O2052" s="1">
        <f>SUM(M2043:M2052)</f>
        <v>-6.6107439742587037E-2</v>
      </c>
      <c r="P2052" s="1">
        <f>(J2052-$P$2)/($P$1-$P$2)</f>
        <v>0.20573728276842831</v>
      </c>
      <c r="Q2052" s="1">
        <f>(K2052-Q$2)/(Q$1-Q$2)</f>
        <v>0.19507614406718346</v>
      </c>
      <c r="R2052" s="1">
        <f>IFERROR((N2052-R$2)/(R$1-R$2),0)</f>
        <v>0.3824676998501832</v>
      </c>
      <c r="S2052" s="1">
        <f>IFERROR((O2052-S$2)/(S$1-S$2),0)</f>
        <v>0.8229165519639785</v>
      </c>
    </row>
    <row r="2053" spans="1:19" x14ac:dyDescent="0.25">
      <c r="A2053" s="2">
        <v>42842</v>
      </c>
      <c r="B2053" s="1">
        <v>62828</v>
      </c>
      <c r="C2053" s="1">
        <v>64424</v>
      </c>
      <c r="D2053" s="1">
        <v>62828</v>
      </c>
      <c r="E2053" s="1">
        <v>64335</v>
      </c>
      <c r="F2053" s="1">
        <f>IF((C2054-B2054)&gt;500,500,(E2054-B2054))</f>
        <v>-177</v>
      </c>
      <c r="G2053" s="1">
        <f>(E2054-B2054)</f>
        <v>-177</v>
      </c>
      <c r="H2053" s="1" t="str">
        <f>IF(AND(S2053&lt;0.69,P2053&gt;=0.46),"TRADE",IF(AND(S2053&lt;0.69,P2053&lt;0.11,Q2053&gt;=0.26),"TRADE",IF(AND(S2053&lt;0.69,P2053&lt;0.46,P2053&gt;=0.11,R2053&lt;0.84),"TRADE","NO TRADE")))</f>
        <v>NO TRADE</v>
      </c>
      <c r="I2053" s="1">
        <f>IF((C2054-B2054)&gt;500,1,0)</f>
        <v>0</v>
      </c>
      <c r="J2053" s="1">
        <f>STDEV(E2049:E2053)</f>
        <v>716.49689461992784</v>
      </c>
      <c r="K2053" s="1">
        <f>STDEV(E2046:E2053)</f>
        <v>622.70188923524461</v>
      </c>
      <c r="L2053" s="1">
        <f>IFERROR((E2053-D2053)/(C2053-D2053),0)</f>
        <v>0.94423558897243109</v>
      </c>
      <c r="M2053" s="1">
        <f>D2053/E2053-1</f>
        <v>-2.3424263620113517E-2</v>
      </c>
      <c r="N2053" s="1">
        <f>SUM(L2044:L2053)</f>
        <v>5.1463870328621164</v>
      </c>
      <c r="O2053" s="1">
        <f>SUM(M2044:M2053)</f>
        <v>-8.760815295029134E-2</v>
      </c>
      <c r="P2053" s="1">
        <f>(J2053-$P$2)/($P$1-$P$2)</f>
        <v>0.19458557594102366</v>
      </c>
      <c r="Q2053" s="1">
        <f>(K2053-Q$2)/(Q$1-Q$2)</f>
        <v>0.13533939720884453</v>
      </c>
      <c r="R2053" s="1">
        <f>IFERROR((N2053-R$2)/(R$1-R$2),0)</f>
        <v>0.50358743662417227</v>
      </c>
      <c r="S2053" s="1">
        <f>IFERROR((O2053-S$2)/(S$1-S$2),0)</f>
        <v>0.72965817186083415</v>
      </c>
    </row>
    <row r="2054" spans="1:19" x14ac:dyDescent="0.25">
      <c r="A2054" s="2">
        <v>42843</v>
      </c>
      <c r="B2054" s="1">
        <v>64336</v>
      </c>
      <c r="C2054" s="1">
        <v>64591</v>
      </c>
      <c r="D2054" s="1">
        <v>63717</v>
      </c>
      <c r="E2054" s="1">
        <v>64159</v>
      </c>
      <c r="F2054" s="1">
        <f>IF((C2055-B2055)&gt;500,500,(E2055-B2055))</f>
        <v>-758</v>
      </c>
      <c r="G2054" s="1">
        <f>(E2055-B2055)</f>
        <v>-758</v>
      </c>
      <c r="H2054" s="1" t="str">
        <f>IF(AND(S2054&lt;0.69,P2054&gt;=0.46),"TRADE",IF(AND(S2054&lt;0.69,P2054&lt;0.11,Q2054&gt;=0.26),"TRADE",IF(AND(S2054&lt;0.69,P2054&lt;0.46,P2054&gt;=0.11,R2054&lt;0.84),"TRADE","NO TRADE")))</f>
        <v>NO TRADE</v>
      </c>
      <c r="I2054" s="1">
        <f>IF((C2055-B2055)&gt;500,1,0)</f>
        <v>0</v>
      </c>
      <c r="J2054" s="1">
        <f>STDEV(E2050:E2054)</f>
        <v>636.47647246382951</v>
      </c>
      <c r="K2054" s="1">
        <f>STDEV(E2047:E2054)</f>
        <v>578.94528485612773</v>
      </c>
      <c r="L2054" s="1">
        <f>IFERROR((E2054-D2054)/(C2054-D2054),0)</f>
        <v>0.50572082379862704</v>
      </c>
      <c r="M2054" s="1">
        <f>D2054/E2054-1</f>
        <v>-6.8891348057170676E-3</v>
      </c>
      <c r="N2054" s="1">
        <f>SUM(L2045:L2054)</f>
        <v>4.9357144140377924</v>
      </c>
      <c r="O2054" s="1">
        <f>SUM(M2045:M2054)</f>
        <v>-8.779596435964887E-2</v>
      </c>
      <c r="P2054" s="1">
        <f>(J2054-$P$2)/($P$1-$P$2)</f>
        <v>0.17068728650797732</v>
      </c>
      <c r="Q2054" s="1">
        <f>(K2054-Q$2)/(Q$1-Q$2)</f>
        <v>0.12303137096008676</v>
      </c>
      <c r="R2054" s="1">
        <f>IFERROR((N2054-R$2)/(R$1-R$2),0)</f>
        <v>0.47065678009383449</v>
      </c>
      <c r="S2054" s="1">
        <f>IFERROR((O2054-S$2)/(S$1-S$2),0)</f>
        <v>0.72884354828847309</v>
      </c>
    </row>
    <row r="2055" spans="1:19" x14ac:dyDescent="0.25">
      <c r="A2055" s="2">
        <v>42844</v>
      </c>
      <c r="B2055" s="1">
        <v>64165</v>
      </c>
      <c r="C2055" s="1">
        <v>64572</v>
      </c>
      <c r="D2055" s="1">
        <v>63219</v>
      </c>
      <c r="E2055" s="1">
        <v>63407</v>
      </c>
      <c r="F2055" s="1">
        <f>IF((C2056-B2056)&gt;500,500,(E2056-B2056))</f>
        <v>500</v>
      </c>
      <c r="G2055" s="1">
        <f>(E2056-B2056)</f>
        <v>355</v>
      </c>
      <c r="H2055" s="1" t="str">
        <f>IF(AND(S2055&lt;0.69,P2055&gt;=0.46),"TRADE",IF(AND(S2055&lt;0.69,P2055&lt;0.11,Q2055&gt;=0.26),"TRADE",IF(AND(S2055&lt;0.69,P2055&lt;0.46,P2055&gt;=0.11,R2055&lt;0.84),"TRADE","NO TRADE")))</f>
        <v>NO TRADE</v>
      </c>
      <c r="I2055" s="1">
        <f>IF((C2056-B2056)&gt;500,1,0)</f>
        <v>1</v>
      </c>
      <c r="J2055" s="1">
        <f>STDEV(E2051:E2055)</f>
        <v>611.89517076048253</v>
      </c>
      <c r="K2055" s="1">
        <f>STDEV(E2048:E2055)</f>
        <v>629.81669668926008</v>
      </c>
      <c r="L2055" s="1">
        <f>IFERROR((E2055-D2055)/(C2055-D2055),0)</f>
        <v>0.13895048041389504</v>
      </c>
      <c r="M2055" s="1">
        <f>D2055/E2055-1</f>
        <v>-2.9649723216679247E-3</v>
      </c>
      <c r="N2055" s="1">
        <f>SUM(L2046:L2055)</f>
        <v>4.0823082065535994</v>
      </c>
      <c r="O2055" s="1">
        <f>SUM(M2046:M2055)</f>
        <v>-7.8916450677272376E-2</v>
      </c>
      <c r="P2055" s="1">
        <f>(J2055-$P$2)/($P$1-$P$2)</f>
        <v>0.16334602227918255</v>
      </c>
      <c r="Q2055" s="1">
        <f>(K2055-Q$2)/(Q$1-Q$2)</f>
        <v>0.13734067765876612</v>
      </c>
      <c r="R2055" s="1">
        <f>IFERROR((N2055-R$2)/(R$1-R$2),0)</f>
        <v>0.33725915653766242</v>
      </c>
      <c r="S2055" s="1">
        <f>IFERROR((O2055-S$2)/(S$1-S$2),0)</f>
        <v>0.76735804099959903</v>
      </c>
    </row>
    <row r="2056" spans="1:19" x14ac:dyDescent="0.25">
      <c r="A2056" s="2">
        <v>42845</v>
      </c>
      <c r="B2056" s="1">
        <v>63406</v>
      </c>
      <c r="C2056" s="1">
        <v>64163</v>
      </c>
      <c r="D2056" s="1">
        <v>63388</v>
      </c>
      <c r="E2056" s="1">
        <v>63761</v>
      </c>
      <c r="F2056" s="1">
        <f>IF((C2057-B2057)&gt;500,500,(E2057-B2057))</f>
        <v>500</v>
      </c>
      <c r="G2056" s="1">
        <f>(E2057-B2057)</f>
        <v>628</v>
      </c>
      <c r="H2056" s="1" t="str">
        <f>IF(AND(S2056&lt;0.69,P2056&gt;=0.46),"TRADE",IF(AND(S2056&lt;0.69,P2056&lt;0.11,Q2056&gt;=0.26),"TRADE",IF(AND(S2056&lt;0.69,P2056&lt;0.46,P2056&gt;=0.11,R2056&lt;0.84),"TRADE","NO TRADE")))</f>
        <v>NO TRADE</v>
      </c>
      <c r="I2056" s="1">
        <f>IF((C2057-B2057)&gt;500,1,0)</f>
        <v>1</v>
      </c>
      <c r="J2056" s="1">
        <f>STDEV(E2052:E2056)</f>
        <v>605.66558429549229</v>
      </c>
      <c r="K2056" s="1">
        <f>STDEV(E2049:E2056)</f>
        <v>590.61753396641677</v>
      </c>
      <c r="L2056" s="1">
        <f>IFERROR((E2056-D2056)/(C2056-D2056),0)</f>
        <v>0.48129032258064514</v>
      </c>
      <c r="M2056" s="1">
        <f>D2056/E2056-1</f>
        <v>-5.8499709853986337E-3</v>
      </c>
      <c r="N2056" s="1">
        <f>SUM(L2047:L2056)</f>
        <v>4.3994541752343608</v>
      </c>
      <c r="O2056" s="1">
        <f>SUM(M2047:M2056)</f>
        <v>-8.0412890207634313E-2</v>
      </c>
      <c r="P2056" s="1">
        <f>(J2056-$P$2)/($P$1-$P$2)</f>
        <v>0.16148554146219676</v>
      </c>
      <c r="Q2056" s="1">
        <f>(K2056-Q$2)/(Q$1-Q$2)</f>
        <v>0.12631458615628333</v>
      </c>
      <c r="R2056" s="1">
        <f>IFERROR((N2056-R$2)/(R$1-R$2),0)</f>
        <v>0.38683287438903785</v>
      </c>
      <c r="S2056" s="1">
        <f>IFERROR((O2056-S$2)/(S$1-S$2),0)</f>
        <v>0.76086730159129623</v>
      </c>
    </row>
    <row r="2057" spans="1:19" x14ac:dyDescent="0.25">
      <c r="A2057" s="2">
        <v>42849</v>
      </c>
      <c r="B2057" s="1">
        <v>63761</v>
      </c>
      <c r="C2057" s="1">
        <v>64754</v>
      </c>
      <c r="D2057" s="1">
        <v>63761</v>
      </c>
      <c r="E2057" s="1">
        <v>64389</v>
      </c>
      <c r="F2057" s="1">
        <f>IF((C2058-B2058)&gt;500,500,(E2058-B2058))</f>
        <v>500</v>
      </c>
      <c r="G2057" s="1">
        <f>(E2058-B2058)</f>
        <v>764</v>
      </c>
      <c r="H2057" s="1" t="str">
        <f>IF(AND(S2057&lt;0.69,P2057&gt;=0.46),"TRADE",IF(AND(S2057&lt;0.69,P2057&lt;0.11,Q2057&gt;=0.26),"TRADE",IF(AND(S2057&lt;0.69,P2057&lt;0.46,P2057&gt;=0.11,R2057&lt;0.84),"TRADE","NO TRADE")))</f>
        <v>NO TRADE</v>
      </c>
      <c r="I2057" s="1">
        <f>IF((C2058-B2058)&gt;500,1,0)</f>
        <v>1</v>
      </c>
      <c r="J2057" s="1">
        <f>STDEV(E2053:E2057)</f>
        <v>417.45562638440987</v>
      </c>
      <c r="K2057" s="1">
        <f>STDEV(E2050:E2057)</f>
        <v>550.62391559808896</v>
      </c>
      <c r="L2057" s="1">
        <f>IFERROR((E2057-D2057)/(C2057-D2057),0)</f>
        <v>0.63242698892245719</v>
      </c>
      <c r="M2057" s="1">
        <f>D2057/E2057-1</f>
        <v>-9.7532187174828033E-3</v>
      </c>
      <c r="N2057" s="1">
        <f>SUM(L2048:L2057)</f>
        <v>4.6341244773578536</v>
      </c>
      <c r="O2057" s="1">
        <f>SUM(M2048:M2057)</f>
        <v>-8.2987995165249129E-2</v>
      </c>
      <c r="P2057" s="1">
        <f>(J2057-$P$2)/($P$1-$P$2)</f>
        <v>0.10527618980986063</v>
      </c>
      <c r="Q2057" s="1">
        <f>(K2057-Q$2)/(Q$1-Q$2)</f>
        <v>0.11506502710925851</v>
      </c>
      <c r="R2057" s="1">
        <f>IFERROR((N2057-R$2)/(R$1-R$2),0)</f>
        <v>0.42351465657898368</v>
      </c>
      <c r="S2057" s="1">
        <f>IFERROR((O2057-S$2)/(S$1-S$2),0)</f>
        <v>0.7496978992266955</v>
      </c>
    </row>
    <row r="2058" spans="1:19" x14ac:dyDescent="0.25">
      <c r="A2058" s="2">
        <v>42850</v>
      </c>
      <c r="B2058" s="1">
        <v>64384</v>
      </c>
      <c r="C2058" s="1">
        <v>65148</v>
      </c>
      <c r="D2058" s="1">
        <v>63875</v>
      </c>
      <c r="E2058" s="1">
        <v>65148</v>
      </c>
      <c r="F2058" s="1">
        <f>IF((C2059-B2059)&gt;500,500,(E2059-B2059))</f>
        <v>-282</v>
      </c>
      <c r="G2058" s="1">
        <f>(E2059-B2059)</f>
        <v>-282</v>
      </c>
      <c r="H2058" s="1" t="str">
        <f>IF(AND(S2058&lt;0.69,P2058&gt;=0.46),"TRADE",IF(AND(S2058&lt;0.69,P2058&lt;0.11,Q2058&gt;=0.26),"TRADE",IF(AND(S2058&lt;0.69,P2058&lt;0.46,P2058&gt;=0.11,R2058&lt;0.84),"TRADE","NO TRADE")))</f>
        <v>NO TRADE</v>
      </c>
      <c r="I2058" s="1">
        <f>IF((C2059-B2059)&gt;500,1,0)</f>
        <v>0</v>
      </c>
      <c r="J2058" s="1">
        <f>STDEV(E2054:E2058)</f>
        <v>662.18894584551924</v>
      </c>
      <c r="K2058" s="1">
        <f>STDEV(E2051:E2058)</f>
        <v>697.40128589745848</v>
      </c>
      <c r="L2058" s="1">
        <f>IFERROR((E2058-D2058)/(C2058-D2058),0)</f>
        <v>1</v>
      </c>
      <c r="M2058" s="1">
        <f>D2058/E2058-1</f>
        <v>-1.9540124025296257E-2</v>
      </c>
      <c r="N2058" s="1">
        <f>SUM(L2049:L2058)</f>
        <v>5.145555468043713</v>
      </c>
      <c r="O2058" s="1">
        <f>SUM(M2049:M2058)</f>
        <v>-9.3595262689066927E-2</v>
      </c>
      <c r="P2058" s="1">
        <f>(J2058-$P$2)/($P$1-$P$2)</f>
        <v>0.1783663778493905</v>
      </c>
      <c r="Q2058" s="1">
        <f>(K2058-Q$2)/(Q$1-Q$2)</f>
        <v>0.15635113127575231</v>
      </c>
      <c r="R2058" s="1">
        <f>IFERROR((N2058-R$2)/(R$1-R$2),0)</f>
        <v>0.50345745307163292</v>
      </c>
      <c r="S2058" s="1">
        <f>IFERROR((O2058-S$2)/(S$1-S$2),0)</f>
        <v>0.70368935164802848</v>
      </c>
    </row>
    <row r="2059" spans="1:19" x14ac:dyDescent="0.25">
      <c r="A2059" s="2">
        <v>42851</v>
      </c>
      <c r="B2059" s="1">
        <v>65144</v>
      </c>
      <c r="C2059" s="1">
        <v>65436</v>
      </c>
      <c r="D2059" s="1">
        <v>64679</v>
      </c>
      <c r="E2059" s="1">
        <v>64862</v>
      </c>
      <c r="F2059" s="1">
        <f>IF((C2060-B2060)&gt;500,500,(E2060-B2060))</f>
        <v>-195</v>
      </c>
      <c r="G2059" s="1">
        <f>(E2060-B2060)</f>
        <v>-195</v>
      </c>
      <c r="H2059" s="1" t="str">
        <f>IF(AND(S2059&lt;0.69,P2059&gt;=0.46),"TRADE",IF(AND(S2059&lt;0.69,P2059&lt;0.11,Q2059&gt;=0.26),"TRADE",IF(AND(S2059&lt;0.69,P2059&lt;0.46,P2059&gt;=0.11,R2059&lt;0.84),"TRADE","NO TRADE")))</f>
        <v>NO TRADE</v>
      </c>
      <c r="I2059" s="1">
        <f>IF((C2060-B2060)&gt;500,1,0)</f>
        <v>0</v>
      </c>
      <c r="J2059" s="1">
        <f>STDEV(E2055:E2059)</f>
        <v>729.71590362277288</v>
      </c>
      <c r="K2059" s="1">
        <f>STDEV(E2052:E2059)</f>
        <v>759.55577948091286</v>
      </c>
      <c r="L2059" s="1">
        <f>IFERROR((E2059-D2059)/(C2059-D2059),0)</f>
        <v>0.24174372523117568</v>
      </c>
      <c r="M2059" s="1">
        <f>D2059/E2059-1</f>
        <v>-2.8213746107119686E-3</v>
      </c>
      <c r="N2059" s="1">
        <f>SUM(L2050:L2059)</f>
        <v>4.7292426127090836</v>
      </c>
      <c r="O2059" s="1">
        <f>SUM(M2050:M2059)</f>
        <v>-8.8141308606816793E-2</v>
      </c>
      <c r="P2059" s="1">
        <f>(J2059-$P$2)/($P$1-$P$2)</f>
        <v>0.19853346442568795</v>
      </c>
      <c r="Q2059" s="1">
        <f>(K2059-Q$2)/(Q$1-Q$2)</f>
        <v>0.17383418667637898</v>
      </c>
      <c r="R2059" s="1">
        <f>IFERROR((N2059-R$2)/(R$1-R$2),0)</f>
        <v>0.43838276171071655</v>
      </c>
      <c r="S2059" s="1">
        <f>IFERROR((O2059-S$2)/(S$1-S$2),0)</f>
        <v>0.72734563309107025</v>
      </c>
    </row>
    <row r="2060" spans="1:19" x14ac:dyDescent="0.25">
      <c r="A2060" s="2">
        <v>42852</v>
      </c>
      <c r="B2060" s="1">
        <v>64872</v>
      </c>
      <c r="C2060" s="1">
        <v>65327</v>
      </c>
      <c r="D2060" s="1">
        <v>64292</v>
      </c>
      <c r="E2060" s="1">
        <v>64677</v>
      </c>
      <c r="F2060" s="1">
        <f>IF((C2061-B2061)&gt;500,500,(E2061-B2061))</f>
        <v>500</v>
      </c>
      <c r="G2060" s="1">
        <f>(E2061-B2061)</f>
        <v>724</v>
      </c>
      <c r="H2060" s="1" t="str">
        <f>IF(AND(S2060&lt;0.69,P2060&gt;=0.46),"TRADE",IF(AND(S2060&lt;0.69,P2060&lt;0.11,Q2060&gt;=0.26),"TRADE",IF(AND(S2060&lt;0.69,P2060&lt;0.46,P2060&gt;=0.11,R2060&lt;0.84),"TRADE","NO TRADE")))</f>
        <v>NO TRADE</v>
      </c>
      <c r="I2060" s="1">
        <f>IF((C2061-B2061)&gt;500,1,0)</f>
        <v>1</v>
      </c>
      <c r="J2060" s="1">
        <f>STDEV(E2056:E2060)</f>
        <v>528.67882499680275</v>
      </c>
      <c r="K2060" s="1">
        <f>STDEV(E2053:E2060)</f>
        <v>570.68799331533671</v>
      </c>
      <c r="L2060" s="1">
        <f>IFERROR((E2060-D2060)/(C2060-D2060),0)</f>
        <v>0.3719806763285024</v>
      </c>
      <c r="M2060" s="1">
        <f>D2060/E2060-1</f>
        <v>-5.952657049646759E-3</v>
      </c>
      <c r="N2060" s="1">
        <f>SUM(L2051:L2060)</f>
        <v>4.4378439333505373</v>
      </c>
      <c r="O2060" s="1">
        <f>SUM(M2051:M2060)</f>
        <v>-7.8416526253107466E-2</v>
      </c>
      <c r="P2060" s="1">
        <f>(J2060-$P$2)/($P$1-$P$2)</f>
        <v>0.13849326265812723</v>
      </c>
      <c r="Q2060" s="1">
        <f>(K2060-Q$2)/(Q$1-Q$2)</f>
        <v>0.12070872818490366</v>
      </c>
      <c r="R2060" s="1">
        <f>IFERROR((N2060-R$2)/(R$1-R$2),0)</f>
        <v>0.39283365392014885</v>
      </c>
      <c r="S2060" s="1">
        <f>IFERROR((O2060-S$2)/(S$1-S$2),0)</f>
        <v>0.76952644078807264</v>
      </c>
    </row>
    <row r="2061" spans="1:19" x14ac:dyDescent="0.25">
      <c r="A2061" s="2">
        <v>42853</v>
      </c>
      <c r="B2061" s="1">
        <v>64679</v>
      </c>
      <c r="C2061" s="1">
        <v>65403</v>
      </c>
      <c r="D2061" s="1">
        <v>64592</v>
      </c>
      <c r="E2061" s="1">
        <v>65403</v>
      </c>
      <c r="F2061" s="1">
        <f>IF((C2062-B2062)&gt;500,500,(E2062-B2062))</f>
        <v>500</v>
      </c>
      <c r="G2061" s="1">
        <f>(E2062-B2062)</f>
        <v>1318</v>
      </c>
      <c r="H2061" s="1" t="str">
        <f>IF(AND(S2061&lt;0.69,P2061&gt;=0.46),"TRADE",IF(AND(S2061&lt;0.69,P2061&lt;0.11,Q2061&gt;=0.26),"TRADE",IF(AND(S2061&lt;0.69,P2061&lt;0.46,P2061&gt;=0.11,R2061&lt;0.84),"TRADE","NO TRADE")))</f>
        <v>NO TRADE</v>
      </c>
      <c r="I2061" s="1">
        <f>IF((C2062-B2062)&gt;500,1,0)</f>
        <v>1</v>
      </c>
      <c r="J2061" s="1">
        <f>STDEV(E2057:E2061)</f>
        <v>395.82786662891738</v>
      </c>
      <c r="K2061" s="1">
        <f>STDEV(E2054:E2061)</f>
        <v>682.67891427815459</v>
      </c>
      <c r="L2061" s="1">
        <f>IFERROR((E2061-D2061)/(C2061-D2061),0)</f>
        <v>1</v>
      </c>
      <c r="M2061" s="1">
        <f>D2061/E2061-1</f>
        <v>-1.2400042811491874E-2</v>
      </c>
      <c r="N2061" s="1">
        <f>SUM(L2052:L2061)</f>
        <v>5.3163486062477334</v>
      </c>
      <c r="O2061" s="1">
        <f>SUM(M2052:M2061)</f>
        <v>-8.9595758947526805E-2</v>
      </c>
      <c r="P2061" s="1">
        <f>(J2061-$P$2)/($P$1-$P$2)</f>
        <v>9.8817007909809115E-2</v>
      </c>
      <c r="Q2061" s="1">
        <f>(K2061-Q$2)/(Q$1-Q$2)</f>
        <v>0.15220996586985441</v>
      </c>
      <c r="R2061" s="1">
        <f>IFERROR((N2061-R$2)/(R$1-R$2),0)</f>
        <v>0.53015446857997062</v>
      </c>
      <c r="S2061" s="1">
        <f>IFERROR((O2061-S$2)/(S$1-S$2),0)</f>
        <v>0.72103701991136981</v>
      </c>
    </row>
    <row r="2062" spans="1:19" x14ac:dyDescent="0.25">
      <c r="A2062" s="2">
        <v>42857</v>
      </c>
      <c r="B2062" s="1">
        <v>65404</v>
      </c>
      <c r="C2062" s="1">
        <v>66877</v>
      </c>
      <c r="D2062" s="1">
        <v>65404</v>
      </c>
      <c r="E2062" s="1">
        <v>66722</v>
      </c>
      <c r="F2062" s="1">
        <f>IF((C2063-B2063)&gt;500,500,(E2063-B2063))</f>
        <v>-626</v>
      </c>
      <c r="G2062" s="1">
        <f>(E2063-B2063)</f>
        <v>-626</v>
      </c>
      <c r="H2062" s="1" t="str">
        <f>IF(AND(S2062&lt;0.69,P2062&gt;=0.46),"TRADE",IF(AND(S2062&lt;0.69,P2062&lt;0.11,Q2062&gt;=0.26),"TRADE",IF(AND(S2062&lt;0.69,P2062&lt;0.46,P2062&gt;=0.11,R2062&lt;0.84),"TRADE","NO TRADE")))</f>
        <v>TRADE</v>
      </c>
      <c r="I2062" s="1">
        <f>IF((C2063-B2063)&gt;500,1,0)</f>
        <v>0</v>
      </c>
      <c r="J2062" s="1">
        <f>STDEV(E2058:E2062)</f>
        <v>808.74921947412111</v>
      </c>
      <c r="K2062" s="1">
        <f>STDEV(E2055:E2062)</f>
        <v>1027.2390787932477</v>
      </c>
      <c r="L2062" s="1">
        <f>IFERROR((E2062-D2062)/(C2062-D2062),0)</f>
        <v>0.89477257298031232</v>
      </c>
      <c r="M2062" s="1">
        <f>D2062/E2062-1</f>
        <v>-1.9753604508258138E-2</v>
      </c>
      <c r="N2062" s="1">
        <f>SUM(L2053:L2062)</f>
        <v>6.2111211792280461</v>
      </c>
      <c r="O2062" s="1">
        <f>SUM(M2053:M2062)</f>
        <v>-0.10934936345578494</v>
      </c>
      <c r="P2062" s="1">
        <f>(J2062-$P$2)/($P$1-$P$2)</f>
        <v>0.22213695221264845</v>
      </c>
      <c r="Q2062" s="1">
        <f>(K2062-Q$2)/(Q$1-Q$2)</f>
        <v>0.24912917633656143</v>
      </c>
      <c r="R2062" s="1">
        <f>IFERROR((N2062-R$2)/(R$1-R$2),0)</f>
        <v>0.67001815109370022</v>
      </c>
      <c r="S2062" s="1">
        <f>IFERROR((O2062-S$2)/(S$1-S$2),0)</f>
        <v>0.63535664550508197</v>
      </c>
    </row>
    <row r="2063" spans="1:19" x14ac:dyDescent="0.25">
      <c r="A2063" s="2">
        <v>42858</v>
      </c>
      <c r="B2063" s="1">
        <v>66720</v>
      </c>
      <c r="C2063" s="1">
        <v>66758</v>
      </c>
      <c r="D2063" s="1">
        <v>65898</v>
      </c>
      <c r="E2063" s="1">
        <v>66094</v>
      </c>
      <c r="F2063" s="1">
        <f>IF((C2064-B2064)&gt;500,500,(E2064-B2064))</f>
        <v>-1206</v>
      </c>
      <c r="G2063" s="1">
        <f>(E2064-B2064)</f>
        <v>-1206</v>
      </c>
      <c r="H2063" s="1" t="str">
        <f>IF(AND(S2063&lt;0.69,P2063&gt;=0.46),"TRADE",IF(AND(S2063&lt;0.69,P2063&lt;0.11,Q2063&gt;=0.26),"TRADE",IF(AND(S2063&lt;0.69,P2063&lt;0.46,P2063&gt;=0.11,R2063&lt;0.84),"TRADE","NO TRADE")))</f>
        <v>NO TRADE</v>
      </c>
      <c r="I2063" s="1">
        <f>IF((C2064-B2064)&gt;500,1,0)</f>
        <v>0</v>
      </c>
      <c r="J2063" s="1">
        <f>STDEV(E2059:E2063)</f>
        <v>855.36384071341251</v>
      </c>
      <c r="K2063" s="1">
        <f>STDEV(E2056:E2063)</f>
        <v>944.06839945903437</v>
      </c>
      <c r="L2063" s="1">
        <f>IFERROR((E2063-D2063)/(C2063-D2063),0)</f>
        <v>0.22790697674418606</v>
      </c>
      <c r="M2063" s="1">
        <f>D2063/E2063-1</f>
        <v>-2.9654734166489893E-3</v>
      </c>
      <c r="N2063" s="1">
        <f>SUM(L2054:L2063)</f>
        <v>5.4947925669998003</v>
      </c>
      <c r="O2063" s="1">
        <f>SUM(M2054:M2063)</f>
        <v>-8.8890573252320415E-2</v>
      </c>
      <c r="P2063" s="1">
        <f>(J2063-$P$2)/($P$1-$P$2)</f>
        <v>0.2360585197346903</v>
      </c>
      <c r="Q2063" s="1">
        <f>(K2063-Q$2)/(Q$1-Q$2)</f>
        <v>0.22573460724469957</v>
      </c>
      <c r="R2063" s="1">
        <f>IFERROR((N2063-R$2)/(R$1-R$2),0)</f>
        <v>0.55804739939476955</v>
      </c>
      <c r="S2063" s="1">
        <f>IFERROR((O2063-S$2)/(S$1-S$2),0)</f>
        <v>0.72409573126533977</v>
      </c>
    </row>
    <row r="2064" spans="1:19" x14ac:dyDescent="0.25">
      <c r="A2064" s="2">
        <v>42859</v>
      </c>
      <c r="B2064" s="1">
        <v>66069</v>
      </c>
      <c r="C2064" s="1">
        <v>66099</v>
      </c>
      <c r="D2064" s="1">
        <v>64721</v>
      </c>
      <c r="E2064" s="1">
        <v>64863</v>
      </c>
      <c r="F2064" s="1">
        <f>IF((C2065-B2065)&gt;500,500,(E2065-B2065))</f>
        <v>500</v>
      </c>
      <c r="G2064" s="1">
        <f>(E2065-B2065)</f>
        <v>841</v>
      </c>
      <c r="H2064" s="1" t="str">
        <f>IF(AND(S2064&lt;0.69,P2064&gt;=0.46),"TRADE",IF(AND(S2064&lt;0.69,P2064&lt;0.11,Q2064&gt;=0.26),"TRADE",IF(AND(S2064&lt;0.69,P2064&lt;0.46,P2064&gt;=0.11,R2064&lt;0.84),"TRADE","NO TRADE")))</f>
        <v>NO TRADE</v>
      </c>
      <c r="I2064" s="1">
        <f>IF((C2065-B2065)&gt;500,1,0)</f>
        <v>1</v>
      </c>
      <c r="J2064" s="1">
        <f>STDEV(E2060:E2064)</f>
        <v>855.16238224094025</v>
      </c>
      <c r="K2064" s="1">
        <f>STDEV(E2057:E2064)</f>
        <v>781.91847401119765</v>
      </c>
      <c r="L2064" s="1">
        <f>IFERROR((E2064-D2064)/(C2064-D2064),0)</f>
        <v>0.10304789550072568</v>
      </c>
      <c r="M2064" s="1">
        <f>D2064/E2064-1</f>
        <v>-2.1892296070178396E-3</v>
      </c>
      <c r="N2064" s="1">
        <f>SUM(L2055:L2064)</f>
        <v>5.0921196387018988</v>
      </c>
      <c r="O2064" s="1">
        <f>SUM(M2055:M2064)</f>
        <v>-8.4190668053621187E-2</v>
      </c>
      <c r="P2064" s="1">
        <f>(J2064-$P$2)/($P$1-$P$2)</f>
        <v>0.23599835368264813</v>
      </c>
      <c r="Q2064" s="1">
        <f>(K2064-Q$2)/(Q$1-Q$2)</f>
        <v>0.18012445154444209</v>
      </c>
      <c r="R2064" s="1">
        <f>IFERROR((N2064-R$2)/(R$1-R$2),0)</f>
        <v>0.49510479218817754</v>
      </c>
      <c r="S2064" s="1">
        <f>IFERROR((O2064-S$2)/(S$1-S$2),0)</f>
        <v>0.74448135946450011</v>
      </c>
    </row>
    <row r="2065" spans="1:19" x14ac:dyDescent="0.25">
      <c r="A2065" s="2">
        <v>42860</v>
      </c>
      <c r="B2065" s="1">
        <v>64869</v>
      </c>
      <c r="C2065" s="1">
        <v>65768</v>
      </c>
      <c r="D2065" s="1">
        <v>64863</v>
      </c>
      <c r="E2065" s="1">
        <v>65710</v>
      </c>
      <c r="F2065" s="1">
        <f>IF((C2066-B2066)&gt;500,500,(E2066-B2066))</f>
        <v>-179</v>
      </c>
      <c r="G2065" s="1">
        <f>(E2066-B2066)</f>
        <v>-179</v>
      </c>
      <c r="H2065" s="1" t="str">
        <f>IF(AND(S2065&lt;0.69,P2065&gt;=0.46),"TRADE",IF(AND(S2065&lt;0.69,P2065&lt;0.11,Q2065&gt;=0.26),"TRADE",IF(AND(S2065&lt;0.69,P2065&lt;0.46,P2065&gt;=0.11,R2065&lt;0.84),"TRADE","NO TRADE")))</f>
        <v>NO TRADE</v>
      </c>
      <c r="I2065" s="1">
        <f>IF((C2066-B2066)&gt;500,1,0)</f>
        <v>0</v>
      </c>
      <c r="J2065" s="1">
        <f>STDEV(E2061:E2065)</f>
        <v>702.05861578645977</v>
      </c>
      <c r="K2065" s="1">
        <f>STDEV(E2058:E2065)</f>
        <v>705.05773573111424</v>
      </c>
      <c r="L2065" s="1">
        <f>IFERROR((E2065-D2065)/(C2065-D2065),0)</f>
        <v>0.93591160220994474</v>
      </c>
      <c r="M2065" s="1">
        <f>D2065/E2065-1</f>
        <v>-1.2889971085070728E-2</v>
      </c>
      <c r="N2065" s="1">
        <f>SUM(L2056:L2065)</f>
        <v>5.8890807604979489</v>
      </c>
      <c r="O2065" s="1">
        <f>SUM(M2056:M2065)</f>
        <v>-9.4115666817023991E-2</v>
      </c>
      <c r="P2065" s="1">
        <f>(J2065-$P$2)/($P$1-$P$2)</f>
        <v>0.19027354962099069</v>
      </c>
      <c r="Q2065" s="1">
        <f>(K2065-Q$2)/(Q$1-Q$2)</f>
        <v>0.15850476698085533</v>
      </c>
      <c r="R2065" s="1">
        <f>IFERROR((N2065-R$2)/(R$1-R$2),0)</f>
        <v>0.61967937200950285</v>
      </c>
      <c r="S2065" s="1">
        <f>IFERROR((O2065-S$2)/(S$1-S$2),0)</f>
        <v>0.70143212206204075</v>
      </c>
    </row>
    <row r="2066" spans="1:19" x14ac:dyDescent="0.25">
      <c r="A2066" s="2">
        <v>42863</v>
      </c>
      <c r="B2066" s="1">
        <v>65705</v>
      </c>
      <c r="C2066" s="1">
        <v>66015</v>
      </c>
      <c r="D2066" s="1">
        <v>65295</v>
      </c>
      <c r="E2066" s="1">
        <v>65526</v>
      </c>
      <c r="F2066" s="1">
        <f>IF((C2067-B2067)&gt;500,500,(E2067-B2067))</f>
        <v>500</v>
      </c>
      <c r="G2066" s="1">
        <f>(E2067-B2067)</f>
        <v>745</v>
      </c>
      <c r="H2066" s="1" t="str">
        <f>IF(AND(S2066&lt;0.69,P2066&gt;=0.46),"TRADE",IF(AND(S2066&lt;0.69,P2066&lt;0.11,Q2066&gt;=0.26),"TRADE",IF(AND(S2066&lt;0.69,P2066&lt;0.46,P2066&gt;=0.11,R2066&lt;0.84),"TRADE","NO TRADE")))</f>
        <v>NO TRADE</v>
      </c>
      <c r="I2066" s="1">
        <f>IF((C2067-B2067)&gt;500,1,0)</f>
        <v>1</v>
      </c>
      <c r="J2066" s="1">
        <f>STDEV(E2062:E2066)</f>
        <v>688.51652122516271</v>
      </c>
      <c r="K2066" s="1">
        <f>STDEV(E2059:E2066)</f>
        <v>695.68988113547096</v>
      </c>
      <c r="L2066" s="1">
        <f>IFERROR((E2066-D2066)/(C2066-D2066),0)</f>
        <v>0.32083333333333336</v>
      </c>
      <c r="M2066" s="1">
        <f>D2066/E2066-1</f>
        <v>-3.5253181943045719E-3</v>
      </c>
      <c r="N2066" s="1">
        <f>SUM(L2057:L2066)</f>
        <v>5.7286237712506383</v>
      </c>
      <c r="O2066" s="1">
        <f>SUM(M2057:M2066)</f>
        <v>-9.1791014025929929E-2</v>
      </c>
      <c r="P2066" s="1">
        <f>(J2066-$P$2)/($P$1-$P$2)</f>
        <v>0.18622917086572444</v>
      </c>
      <c r="Q2066" s="1">
        <f>(K2066-Q$2)/(Q$1-Q$2)</f>
        <v>0.15586974075124341</v>
      </c>
      <c r="R2066" s="1">
        <f>IFERROR((N2066-R$2)/(R$1-R$2),0)</f>
        <v>0.59459802052546651</v>
      </c>
      <c r="S2066" s="1">
        <f>IFERROR((O2066-S$2)/(S$1-S$2),0)</f>
        <v>0.71151519937698315</v>
      </c>
    </row>
    <row r="2067" spans="1:19" x14ac:dyDescent="0.25">
      <c r="A2067" s="2">
        <v>42864</v>
      </c>
      <c r="B2067" s="1">
        <v>65533</v>
      </c>
      <c r="C2067" s="1">
        <v>66536</v>
      </c>
      <c r="D2067" s="1">
        <v>65533</v>
      </c>
      <c r="E2067" s="1">
        <v>66278</v>
      </c>
      <c r="F2067" s="1">
        <f>IF((C2068-B2068)&gt;500,500,(E2068-B2068))</f>
        <v>500</v>
      </c>
      <c r="G2067" s="1">
        <f>(E2068-B2068)</f>
        <v>1066</v>
      </c>
      <c r="H2067" s="1" t="str">
        <f>IF(AND(S2067&lt;0.69,P2067&gt;=0.46),"TRADE",IF(AND(S2067&lt;0.69,P2067&lt;0.11,Q2067&gt;=0.26),"TRADE",IF(AND(S2067&lt;0.69,P2067&lt;0.46,P2067&gt;=0.11,R2067&lt;0.84),"TRADE","NO TRADE")))</f>
        <v>NO TRADE</v>
      </c>
      <c r="I2067" s="1">
        <f>IF((C2068-B2068)&gt;500,1,0)</f>
        <v>1</v>
      </c>
      <c r="J2067" s="1">
        <f>STDEV(E2063:E2067)</f>
        <v>552.28996007532135</v>
      </c>
      <c r="K2067" s="1">
        <f>STDEV(E2060:E2067)</f>
        <v>695.50812617210204</v>
      </c>
      <c r="L2067" s="1">
        <f>IFERROR((E2067-D2067)/(C2067-D2067),0)</f>
        <v>0.74277168494516455</v>
      </c>
      <c r="M2067" s="1">
        <f>D2067/E2067-1</f>
        <v>-1.1240532303328443E-2</v>
      </c>
      <c r="N2067" s="1">
        <f>SUM(L2058:L2067)</f>
        <v>5.8389684672733448</v>
      </c>
      <c r="O2067" s="1">
        <f>SUM(M2058:M2067)</f>
        <v>-9.3278327611775569E-2</v>
      </c>
      <c r="P2067" s="1">
        <f>(J2067-$P$2)/($P$1-$P$2)</f>
        <v>0.14554478431654164</v>
      </c>
      <c r="Q2067" s="1">
        <f>(K2067-Q$2)/(Q$1-Q$2)</f>
        <v>0.15581861601494981</v>
      </c>
      <c r="R2067" s="1">
        <f>IFERROR((N2067-R$2)/(R$1-R$2),0)</f>
        <v>0.61184621967420527</v>
      </c>
      <c r="S2067" s="1">
        <f>IFERROR((O2067-S$2)/(S$1-S$2),0)</f>
        <v>0.70506404334409112</v>
      </c>
    </row>
    <row r="2068" spans="1:19" x14ac:dyDescent="0.25">
      <c r="A2068" s="2">
        <v>42865</v>
      </c>
      <c r="B2068" s="1">
        <v>66284</v>
      </c>
      <c r="C2068" s="1">
        <v>67528</v>
      </c>
      <c r="D2068" s="1">
        <v>66284</v>
      </c>
      <c r="E2068" s="1">
        <v>67350</v>
      </c>
      <c r="F2068" s="1">
        <f>IF((C2069-B2069)&gt;500,500,(E2069-B2069))</f>
        <v>183</v>
      </c>
      <c r="G2068" s="1">
        <f>(E2069-B2069)</f>
        <v>183</v>
      </c>
      <c r="H2068" s="1" t="str">
        <f>IF(AND(S2068&lt;0.69,P2068&gt;=0.46),"TRADE",IF(AND(S2068&lt;0.69,P2068&lt;0.11,Q2068&gt;=0.26),"TRADE",IF(AND(S2068&lt;0.69,P2068&lt;0.46,P2068&gt;=0.11,R2068&lt;0.84),"TRADE","NO TRADE")))</f>
        <v>NO TRADE</v>
      </c>
      <c r="I2068" s="1">
        <f>IF((C2069-B2069)&gt;500,1,0)</f>
        <v>0</v>
      </c>
      <c r="J2068" s="1">
        <f>STDEV(E2064:E2068)</f>
        <v>933.59830762485853</v>
      </c>
      <c r="K2068" s="1">
        <f>STDEV(E2061:E2068)</f>
        <v>791.69740792444543</v>
      </c>
      <c r="L2068" s="1">
        <f>IFERROR((E2068-D2068)/(C2068-D2068),0)</f>
        <v>0.85691318327974275</v>
      </c>
      <c r="M2068" s="1">
        <f>D2068/E2068-1</f>
        <v>-1.5827765404602845E-2</v>
      </c>
      <c r="N2068" s="1">
        <f>SUM(L2059:L2068)</f>
        <v>5.6958816505530887</v>
      </c>
      <c r="O2068" s="1">
        <f>SUM(M2059:M2068)</f>
        <v>-8.9565968991082157E-2</v>
      </c>
      <c r="P2068" s="1">
        <f>(J2068-$P$2)/($P$1-$P$2)</f>
        <v>0.25942342938541174</v>
      </c>
      <c r="Q2068" s="1">
        <f>(K2068-Q$2)/(Q$1-Q$2)</f>
        <v>0.18287510774816168</v>
      </c>
      <c r="R2068" s="1">
        <f>IFERROR((N2068-R$2)/(R$1-R$2),0)</f>
        <v>0.58948003444458441</v>
      </c>
      <c r="S2068" s="1">
        <f>IFERROR((O2068-S$2)/(S$1-S$2),0)</f>
        <v>0.72116623251257672</v>
      </c>
    </row>
    <row r="2069" spans="1:19" x14ac:dyDescent="0.25">
      <c r="A2069" s="2">
        <v>42866</v>
      </c>
      <c r="B2069" s="1">
        <v>67355</v>
      </c>
      <c r="C2069" s="1">
        <v>67709</v>
      </c>
      <c r="D2069" s="1">
        <v>67191</v>
      </c>
      <c r="E2069" s="1">
        <v>67538</v>
      </c>
      <c r="F2069" s="1">
        <f>IF((C2070-B2070)&gt;500,500,(E2070-B2070))</f>
        <v>500</v>
      </c>
      <c r="G2069" s="1">
        <f>(E2070-B2070)</f>
        <v>686</v>
      </c>
      <c r="H2069" s="1" t="str">
        <f>IF(AND(S2069&lt;0.69,P2069&gt;=0.46),"TRADE",IF(AND(S2069&lt;0.69,P2069&lt;0.11,Q2069&gt;=0.26),"TRADE",IF(AND(S2069&lt;0.69,P2069&lt;0.46,P2069&gt;=0.11,R2069&lt;0.84),"TRADE","NO TRADE")))</f>
        <v>NO TRADE</v>
      </c>
      <c r="I2069" s="1">
        <f>IF((C2070-B2070)&gt;500,1,0)</f>
        <v>1</v>
      </c>
      <c r="J2069" s="1">
        <f>STDEV(E2065:E2069)</f>
        <v>924.67334772880747</v>
      </c>
      <c r="K2069" s="1">
        <f>STDEV(E2062:E2069)</f>
        <v>914.60943069393602</v>
      </c>
      <c r="L2069" s="1">
        <f>IFERROR((E2069-D2069)/(C2069-D2069),0)</f>
        <v>0.66988416988416988</v>
      </c>
      <c r="M2069" s="1">
        <f>D2069/E2069-1</f>
        <v>-5.1378483224259197E-3</v>
      </c>
      <c r="N2069" s="1">
        <f>SUM(L2060:L2069)</f>
        <v>6.1240220952060813</v>
      </c>
      <c r="O2069" s="1">
        <f>SUM(M2060:M2069)</f>
        <v>-9.1882442702796108E-2</v>
      </c>
      <c r="P2069" s="1">
        <f>(J2069-$P$2)/($P$1-$P$2)</f>
        <v>0.25675796888136582</v>
      </c>
      <c r="Q2069" s="1">
        <f>(K2069-Q$2)/(Q$1-Q$2)</f>
        <v>0.21744827502200981</v>
      </c>
      <c r="R2069" s="1">
        <f>IFERROR((N2069-R$2)/(R$1-R$2),0)</f>
        <v>0.65640351984242162</v>
      </c>
      <c r="S2069" s="1">
        <f>IFERROR((O2069-S$2)/(S$1-S$2),0)</f>
        <v>0.71111863158794542</v>
      </c>
    </row>
    <row r="2070" spans="1:19" x14ac:dyDescent="0.25">
      <c r="A2070" s="2">
        <v>42867</v>
      </c>
      <c r="B2070" s="1">
        <v>67536</v>
      </c>
      <c r="C2070" s="1">
        <v>68429</v>
      </c>
      <c r="D2070" s="1">
        <v>67536</v>
      </c>
      <c r="E2070" s="1">
        <v>68222</v>
      </c>
      <c r="F2070" s="1">
        <f>IF((C2071-B2071)&gt;500,500,(E2071-B2071))</f>
        <v>247</v>
      </c>
      <c r="G2070" s="1">
        <f>(E2071-B2071)</f>
        <v>247</v>
      </c>
      <c r="H2070" s="1" t="str">
        <f>IF(AND(S2070&lt;0.69,P2070&gt;=0.46),"TRADE",IF(AND(S2070&lt;0.69,P2070&lt;0.11,Q2070&gt;=0.26),"TRADE",IF(AND(S2070&lt;0.69,P2070&lt;0.46,P2070&gt;=0.11,R2070&lt;0.84),"TRADE","NO TRADE")))</f>
        <v>NO TRADE</v>
      </c>
      <c r="I2070" s="1">
        <f>IF((C2071-B2071)&gt;500,1,0)</f>
        <v>0</v>
      </c>
      <c r="J2070" s="1">
        <f>STDEV(E2066:E2070)</f>
        <v>1072.1134268350529</v>
      </c>
      <c r="K2070" s="1">
        <f>STDEV(E2063:E2070)</f>
        <v>1147.0426492880351</v>
      </c>
      <c r="L2070" s="1">
        <f>IFERROR((E2070-D2070)/(C2070-D2070),0)</f>
        <v>0.76819708846584545</v>
      </c>
      <c r="M2070" s="1">
        <f>D2070/E2070-1</f>
        <v>-1.0055407346603706E-2</v>
      </c>
      <c r="N2070" s="1">
        <f>SUM(L2061:L2070)</f>
        <v>6.5202385073434241</v>
      </c>
      <c r="O2070" s="1">
        <f>SUM(M2061:M2070)</f>
        <v>-9.5985192999753055E-2</v>
      </c>
      <c r="P2070" s="1">
        <f>(J2070-$P$2)/($P$1-$P$2)</f>
        <v>0.30079129924344233</v>
      </c>
      <c r="Q2070" s="1">
        <f>(K2070-Q$2)/(Q$1-Q$2)</f>
        <v>0.28282798617950439</v>
      </c>
      <c r="R2070" s="1">
        <f>IFERROR((N2070-R$2)/(R$1-R$2),0)</f>
        <v>0.71833689615203022</v>
      </c>
      <c r="S2070" s="1">
        <f>IFERROR((O2070-S$2)/(S$1-S$2),0)</f>
        <v>0.69332313601690565</v>
      </c>
    </row>
    <row r="2071" spans="1:19" x14ac:dyDescent="0.25">
      <c r="A2071" s="2">
        <v>42870</v>
      </c>
      <c r="B2071" s="1">
        <v>68227</v>
      </c>
      <c r="C2071" s="1">
        <v>68593</v>
      </c>
      <c r="D2071" s="1">
        <v>68081</v>
      </c>
      <c r="E2071" s="1">
        <v>68474</v>
      </c>
      <c r="F2071" s="1">
        <f>IF((C2072-B2072)&gt;500,500,(E2072-B2072))</f>
        <v>211</v>
      </c>
      <c r="G2071" s="1">
        <f>(E2072-B2072)</f>
        <v>211</v>
      </c>
      <c r="H2071" s="1" t="str">
        <f>IF(AND(S2071&lt;0.69,P2071&gt;=0.46),"TRADE",IF(AND(S2071&lt;0.69,P2071&lt;0.11,Q2071&gt;=0.26),"TRADE",IF(AND(S2071&lt;0.69,P2071&lt;0.46,P2071&gt;=0.11,R2071&lt;0.84),"TRADE","NO TRADE")))</f>
        <v>NO TRADE</v>
      </c>
      <c r="I2071" s="1">
        <f>IF((C2072-B2072)&gt;500,1,0)</f>
        <v>0</v>
      </c>
      <c r="J2071" s="1">
        <f>STDEV(E2067:E2071)</f>
        <v>860.3748020485026</v>
      </c>
      <c r="K2071" s="1">
        <f>STDEV(E2064:E2071)</f>
        <v>1335.3995054985285</v>
      </c>
      <c r="L2071" s="1">
        <f>IFERROR((E2071-D2071)/(C2071-D2071),0)</f>
        <v>0.767578125</v>
      </c>
      <c r="M2071" s="1">
        <f>D2071/E2071-1</f>
        <v>-5.739404737564624E-3</v>
      </c>
      <c r="N2071" s="1">
        <f>SUM(L2062:L2071)</f>
        <v>6.2878166323434241</v>
      </c>
      <c r="O2071" s="1">
        <f>SUM(M2062:M2071)</f>
        <v>-8.9324554925825805E-2</v>
      </c>
      <c r="P2071" s="1">
        <f>(J2071-$P$2)/($P$1-$P$2)</f>
        <v>0.23755505525771192</v>
      </c>
      <c r="Q2071" s="1">
        <f>(K2071-Q$2)/(Q$1-Q$2)</f>
        <v>0.33580972832489508</v>
      </c>
      <c r="R2071" s="1">
        <f>IFERROR((N2071-R$2)/(R$1-R$2),0)</f>
        <v>0.68200657008272514</v>
      </c>
      <c r="S2071" s="1">
        <f>IFERROR((O2071-S$2)/(S$1-S$2),0)</f>
        <v>0.72221335520299312</v>
      </c>
    </row>
    <row r="2072" spans="1:19" x14ac:dyDescent="0.25">
      <c r="A2072" s="2">
        <v>42871</v>
      </c>
      <c r="B2072" s="1">
        <v>68473</v>
      </c>
      <c r="C2072" s="1">
        <v>68792</v>
      </c>
      <c r="D2072" s="1">
        <v>68124</v>
      </c>
      <c r="E2072" s="1">
        <v>68684</v>
      </c>
      <c r="F2072" s="1">
        <f>IF((C2073-B2073)&gt;500,500,(E2073-B2073))</f>
        <v>-1134</v>
      </c>
      <c r="G2072" s="1">
        <f>(E2073-B2073)</f>
        <v>-1134</v>
      </c>
      <c r="H2072" s="1" t="str">
        <f>IF(AND(S2072&lt;0.69,P2072&gt;=0.46),"TRADE",IF(AND(S2072&lt;0.69,P2072&lt;0.11,Q2072&gt;=0.26),"TRADE",IF(AND(S2072&lt;0.69,P2072&lt;0.46,P2072&gt;=0.11,R2072&lt;0.84),"TRADE","NO TRADE")))</f>
        <v>NO TRADE</v>
      </c>
      <c r="I2072" s="1">
        <f>IF((C2073-B2073)&gt;500,1,0)</f>
        <v>0</v>
      </c>
      <c r="J2072" s="1">
        <f>STDEV(E2068:E2072)</f>
        <v>583.82257578822691</v>
      </c>
      <c r="K2072" s="1">
        <f>STDEV(E2065:E2072)</f>
        <v>1246.4165492666223</v>
      </c>
      <c r="L2072" s="1">
        <f>IFERROR((E2072-D2072)/(C2072-D2072),0)</f>
        <v>0.83832335329341312</v>
      </c>
      <c r="M2072" s="1">
        <f>D2072/E2072-1</f>
        <v>-8.153281695882586E-3</v>
      </c>
      <c r="N2072" s="1">
        <f>SUM(L2063:L2072)</f>
        <v>6.2313674126565255</v>
      </c>
      <c r="O2072" s="1">
        <f>SUM(M2063:M2072)</f>
        <v>-7.7724232113450253E-2</v>
      </c>
      <c r="P2072" s="1">
        <f>(J2072-$P$2)/($P$1-$P$2)</f>
        <v>0.154962075010385</v>
      </c>
      <c r="Q2072" s="1">
        <f>(K2072-Q$2)/(Q$1-Q$2)</f>
        <v>0.31078025959589428</v>
      </c>
      <c r="R2072" s="1">
        <f>IFERROR((N2072-R$2)/(R$1-R$2),0)</f>
        <v>0.6731828801543015</v>
      </c>
      <c r="S2072" s="1">
        <f>IFERROR((O2072-S$2)/(S$1-S$2),0)</f>
        <v>0.77252923559751163</v>
      </c>
    </row>
    <row r="2073" spans="1:19" x14ac:dyDescent="0.25">
      <c r="A2073" s="2">
        <v>42872</v>
      </c>
      <c r="B2073" s="1">
        <v>68674</v>
      </c>
      <c r="C2073" s="1">
        <v>68674</v>
      </c>
      <c r="D2073" s="1">
        <v>67163</v>
      </c>
      <c r="E2073" s="1">
        <v>67540</v>
      </c>
      <c r="F2073" s="1">
        <f>IF((C2074-B2074)&gt;500,500,(E2074-B2074))</f>
        <v>-5939</v>
      </c>
      <c r="G2073" s="1">
        <f>(E2074-B2074)</f>
        <v>-5939</v>
      </c>
      <c r="H2073" s="1" t="str">
        <f>IF(AND(S2073&lt;0.69,P2073&gt;=0.46),"TRADE",IF(AND(S2073&lt;0.69,P2073&lt;0.11,Q2073&gt;=0.26),"TRADE",IF(AND(S2073&lt;0.69,P2073&lt;0.46,P2073&gt;=0.11,R2073&lt;0.84),"TRADE","NO TRADE")))</f>
        <v>NO TRADE</v>
      </c>
      <c r="I2073" s="1">
        <f>IF((C2074-B2074)&gt;500,1,0)</f>
        <v>0</v>
      </c>
      <c r="J2073" s="1">
        <f>STDEV(E2069:E2073)</f>
        <v>530.30821226905391</v>
      </c>
      <c r="K2073" s="1">
        <f>STDEV(E2066:E2073)</f>
        <v>1086.8369571506903</v>
      </c>
      <c r="L2073" s="1">
        <f>IFERROR((E2073-D2073)/(C2073-D2073),0)</f>
        <v>0.24950363997352745</v>
      </c>
      <c r="M2073" s="1">
        <f>D2073/E2073-1</f>
        <v>-5.5818774059815945E-3</v>
      </c>
      <c r="N2073" s="1">
        <f>SUM(L2064:L2073)</f>
        <v>6.2529640758858669</v>
      </c>
      <c r="O2073" s="1">
        <f>SUM(M2064:M2073)</f>
        <v>-8.0340636102782859E-2</v>
      </c>
      <c r="P2073" s="1">
        <f>(J2073-$P$2)/($P$1-$P$2)</f>
        <v>0.13897988304304371</v>
      </c>
      <c r="Q2073" s="1">
        <f>(K2073-Q$2)/(Q$1-Q$2)</f>
        <v>0.26589309715724924</v>
      </c>
      <c r="R2073" s="1">
        <f>IFERROR((N2073-R$2)/(R$1-R$2),0)</f>
        <v>0.67655869758599085</v>
      </c>
      <c r="S2073" s="1">
        <f>IFERROR((O2073-S$2)/(S$1-S$2),0)</f>
        <v>0.76118070053342224</v>
      </c>
    </row>
    <row r="2074" spans="1:19" x14ac:dyDescent="0.25">
      <c r="A2074" s="2">
        <v>42873</v>
      </c>
      <c r="B2074" s="1">
        <v>67536</v>
      </c>
      <c r="C2074" s="1">
        <v>67536</v>
      </c>
      <c r="D2074" s="1">
        <v>60315</v>
      </c>
      <c r="E2074" s="1">
        <v>61597</v>
      </c>
      <c r="F2074" s="1">
        <f>IF((C2075-B2075)&gt;500,500,(E2075-B2075))</f>
        <v>500</v>
      </c>
      <c r="G2074" s="1">
        <f>(E2075-B2075)</f>
        <v>1042</v>
      </c>
      <c r="H2074" s="1" t="str">
        <f>IF(AND(S2074&lt;0.69,P2074&gt;=0.46),"TRADE",IF(AND(S2074&lt;0.69,P2074&lt;0.11,Q2074&gt;=0.26),"TRADE",IF(AND(S2074&lt;0.69,P2074&lt;0.46,P2074&gt;=0.11,R2074&lt;0.84),"TRADE","NO TRADE")))</f>
        <v>TRADE</v>
      </c>
      <c r="I2074" s="1">
        <f>IF((C2075-B2075)&gt;500,1,0)</f>
        <v>1</v>
      </c>
      <c r="J2074" s="1">
        <f>STDEV(E2070:E2074)</f>
        <v>2997.4642283103231</v>
      </c>
      <c r="K2074" s="1">
        <f>STDEV(E2067:E2074)</f>
        <v>2296.1611402823751</v>
      </c>
      <c r="L2074" s="1">
        <f>IFERROR((E2074-D2074)/(C2074-D2074),0)</f>
        <v>0.17753773715551863</v>
      </c>
      <c r="M2074" s="1">
        <f>D2074/E2074-1</f>
        <v>-2.0812701917301113E-2</v>
      </c>
      <c r="N2074" s="1">
        <f>SUM(L2065:L2074)</f>
        <v>6.3274539175406606</v>
      </c>
      <c r="O2074" s="1">
        <f>SUM(M2065:M2074)</f>
        <v>-9.8964108413066132E-2</v>
      </c>
      <c r="P2074" s="1">
        <f>(J2074-$P$2)/($P$1-$P$2)</f>
        <v>0.8758018962138705</v>
      </c>
      <c r="Q2074" s="1">
        <f>(K2074-Q$2)/(Q$1-Q$2)</f>
        <v>0.60605646221822707</v>
      </c>
      <c r="R2074" s="1">
        <f>IFERROR((N2074-R$2)/(R$1-R$2),0)</f>
        <v>0.68820235305589683</v>
      </c>
      <c r="S2074" s="1">
        <f>IFERROR((O2074-S$2)/(S$1-S$2),0)</f>
        <v>0.68040222389524074</v>
      </c>
    </row>
    <row r="2075" spans="1:19" x14ac:dyDescent="0.25">
      <c r="A2075" s="2">
        <v>42874</v>
      </c>
      <c r="B2075" s="1">
        <v>61597</v>
      </c>
      <c r="C2075" s="1">
        <v>63488</v>
      </c>
      <c r="D2075" s="1">
        <v>61597</v>
      </c>
      <c r="E2075" s="1">
        <v>62639</v>
      </c>
      <c r="F2075" s="1">
        <f>IF((C2076-B2076)&gt;500,500,(E2076-B2076))</f>
        <v>-965</v>
      </c>
      <c r="G2075" s="1">
        <f>(E2076-B2076)</f>
        <v>-965</v>
      </c>
      <c r="H2075" s="1" t="str">
        <f>IF(AND(S2075&lt;0.69,P2075&gt;=0.46),"TRADE",IF(AND(S2075&lt;0.69,P2075&lt;0.11,Q2075&gt;=0.26),"TRADE",IF(AND(S2075&lt;0.69,P2075&lt;0.46,P2075&gt;=0.11,R2075&lt;0.84),"TRADE","NO TRADE")))</f>
        <v>TRADE</v>
      </c>
      <c r="I2075" s="1">
        <f>IF((C2076-B2076)&gt;500,1,0)</f>
        <v>0</v>
      </c>
      <c r="J2075" s="1">
        <f>STDEV(E2071:E2075)</f>
        <v>3396.7481066455312</v>
      </c>
      <c r="K2075" s="1">
        <f>STDEV(E2068:E2075)</f>
        <v>2763.5341761695554</v>
      </c>
      <c r="L2075" s="1">
        <f>IFERROR((E2075-D2075)/(C2075-D2075),0)</f>
        <v>0.55103120042305653</v>
      </c>
      <c r="M2075" s="1">
        <f>D2075/E2075-1</f>
        <v>-1.6635003751656274E-2</v>
      </c>
      <c r="N2075" s="1">
        <f>SUM(L2066:L2075)</f>
        <v>5.9425735157537725</v>
      </c>
      <c r="O2075" s="1">
        <f>SUM(M2066:M2075)</f>
        <v>-0.10270914107965168</v>
      </c>
      <c r="P2075" s="1">
        <f>(J2075-$P$2)/($P$1-$P$2)</f>
        <v>0.9950489763128707</v>
      </c>
      <c r="Q2075" s="1">
        <f>(K2075-Q$2)/(Q$1-Q$2)</f>
        <v>0.73752095027174736</v>
      </c>
      <c r="R2075" s="1">
        <f>IFERROR((N2075-R$2)/(R$1-R$2),0)</f>
        <v>0.62804093109592529</v>
      </c>
      <c r="S2075" s="1">
        <f>IFERROR((O2075-S$2)/(S$1-S$2),0)</f>
        <v>0.66415831251680435</v>
      </c>
    </row>
    <row r="2076" spans="1:19" x14ac:dyDescent="0.25">
      <c r="A2076" s="2">
        <v>42877</v>
      </c>
      <c r="B2076" s="1">
        <v>62638</v>
      </c>
      <c r="C2076" s="1">
        <v>62638</v>
      </c>
      <c r="D2076" s="1">
        <v>60925</v>
      </c>
      <c r="E2076" s="1">
        <v>61673</v>
      </c>
      <c r="F2076" s="1">
        <f>IF((C2077-B2077)&gt;500,500,(E2077-B2077))</f>
        <v>500</v>
      </c>
      <c r="G2076" s="1">
        <f>(E2077-B2077)</f>
        <v>992</v>
      </c>
      <c r="H2076" s="1" t="str">
        <f>IF(AND(S2076&lt;0.69,P2076&gt;=0.46),"TRADE",IF(AND(S2076&lt;0.69,P2076&lt;0.11,Q2076&gt;=0.26),"TRADE",IF(AND(S2076&lt;0.69,P2076&lt;0.46,P2076&gt;=0.11,R2076&lt;0.84),"TRADE","NO TRADE")))</f>
        <v>TRADE</v>
      </c>
      <c r="I2076" s="1">
        <f>IF((C2077-B2077)&gt;500,1,0)</f>
        <v>1</v>
      </c>
      <c r="J2076" s="1">
        <f>STDEV(E2072:E2076)</f>
        <v>3413.325987947826</v>
      </c>
      <c r="K2076" s="1">
        <f>STDEV(E2069:E2076)</f>
        <v>3208.7198799298676</v>
      </c>
      <c r="L2076" s="1">
        <f>IFERROR((E2076-D2076)/(C2076-D2076),0)</f>
        <v>0.4366608289550496</v>
      </c>
      <c r="M2076" s="1">
        <f>D2076/E2076-1</f>
        <v>-1.2128484101632808E-2</v>
      </c>
      <c r="N2076" s="1">
        <f>SUM(L2067:L2076)</f>
        <v>6.058401011375488</v>
      </c>
      <c r="O2076" s="1">
        <f>SUM(M2067:M2076)</f>
        <v>-0.11131230698697991</v>
      </c>
      <c r="P2076" s="1">
        <f>(J2076-$P$2)/($P$1-$P$2)</f>
        <v>1</v>
      </c>
      <c r="Q2076" s="1">
        <f>(K2076-Q$2)/(Q$1-Q$2)</f>
        <v>0.86274450006960779</v>
      </c>
      <c r="R2076" s="1">
        <f>IFERROR((N2076-R$2)/(R$1-R$2),0)</f>
        <v>0.64614615756709082</v>
      </c>
      <c r="S2076" s="1">
        <f>IFERROR((O2076-S$2)/(S$1-S$2),0)</f>
        <v>0.62684246589695658</v>
      </c>
    </row>
    <row r="2077" spans="1:19" x14ac:dyDescent="0.25">
      <c r="A2077" s="2">
        <v>42878</v>
      </c>
      <c r="B2077" s="1">
        <v>61670</v>
      </c>
      <c r="C2077" s="1">
        <v>62775</v>
      </c>
      <c r="D2077" s="1">
        <v>61670</v>
      </c>
      <c r="E2077" s="1">
        <v>62662</v>
      </c>
      <c r="F2077" s="1">
        <f>IF((C2078-B2078)&gt;500,500,(E2078-B2078))</f>
        <v>500</v>
      </c>
      <c r="G2077" s="1">
        <f>(E2078-B2078)</f>
        <v>584</v>
      </c>
      <c r="H2077" s="1" t="str">
        <f>IF(AND(S2077&lt;0.69,P2077&gt;=0.46),"TRADE",IF(AND(S2077&lt;0.69,P2077&lt;0.11,Q2077&gt;=0.26),"TRADE",IF(AND(S2077&lt;0.69,P2077&lt;0.46,P2077&gt;=0.11,R2077&lt;0.84),"TRADE","NO TRADE")))</f>
        <v>TRADE</v>
      </c>
      <c r="I2077" s="1">
        <f>IF((C2078-B2078)&gt;500,1,0)</f>
        <v>1</v>
      </c>
      <c r="J2077" s="1">
        <f>STDEV(E2073:E2077)</f>
        <v>2466.7102991636452</v>
      </c>
      <c r="K2077" s="1">
        <f>STDEV(E2070:E2077)</f>
        <v>3292.5334118057394</v>
      </c>
      <c r="L2077" s="1">
        <f>IFERROR((E2077-D2077)/(C2077-D2077),0)</f>
        <v>0.897737556561086</v>
      </c>
      <c r="M2077" s="1">
        <f>D2077/E2077-1</f>
        <v>-1.5830966135776059E-2</v>
      </c>
      <c r="N2077" s="1">
        <f>SUM(L2068:L2077)</f>
        <v>6.2133668829914104</v>
      </c>
      <c r="O2077" s="1">
        <f>SUM(M2068:M2077)</f>
        <v>-0.11590274081942753</v>
      </c>
      <c r="P2077" s="1">
        <f>(J2077-$P$2)/($P$1-$P$2)</f>
        <v>0.71729097269323983</v>
      </c>
      <c r="Q2077" s="1">
        <f>(K2077-Q$2)/(Q$1-Q$2)</f>
        <v>0.88631989320092797</v>
      </c>
      <c r="R2077" s="1">
        <f>IFERROR((N2077-R$2)/(R$1-R$2),0)</f>
        <v>0.67036918152049674</v>
      </c>
      <c r="S2077" s="1">
        <f>IFERROR((O2077-S$2)/(S$1-S$2),0)</f>
        <v>0.60693166484356009</v>
      </c>
    </row>
    <row r="2078" spans="1:19" x14ac:dyDescent="0.25">
      <c r="A2078" s="2">
        <v>42879</v>
      </c>
      <c r="B2078" s="1">
        <v>62673</v>
      </c>
      <c r="C2078" s="1">
        <v>64016</v>
      </c>
      <c r="D2078" s="1">
        <v>62673</v>
      </c>
      <c r="E2078" s="1">
        <v>63257</v>
      </c>
      <c r="F2078" s="1">
        <f>IF((C2079-B2079)&gt;500,500,(E2079-B2079))</f>
        <v>500</v>
      </c>
      <c r="G2078" s="1">
        <f>(E2079-B2079)</f>
        <v>-29</v>
      </c>
      <c r="H2078" s="1" t="str">
        <f>IF(AND(S2078&lt;0.69,P2078&gt;=0.46),"TRADE",IF(AND(S2078&lt;0.69,P2078&lt;0.11,Q2078&gt;=0.26),"TRADE",IF(AND(S2078&lt;0.69,P2078&lt;0.46,P2078&gt;=0.11,R2078&lt;0.84),"TRADE","NO TRADE")))</f>
        <v>TRADE</v>
      </c>
      <c r="I2078" s="1">
        <f>IF((C2079-B2079)&gt;500,1,0)</f>
        <v>1</v>
      </c>
      <c r="J2078" s="1">
        <f>STDEV(E2074:E2078)</f>
        <v>711.9752804697647</v>
      </c>
      <c r="K2078" s="1">
        <f>STDEV(E2071:E2078)</f>
        <v>3100.9560622491895</v>
      </c>
      <c r="L2078" s="1">
        <f>IFERROR((E2078-D2078)/(C2078-D2078),0)</f>
        <v>0.43484735666418467</v>
      </c>
      <c r="M2078" s="1">
        <f>D2078/E2078-1</f>
        <v>-9.232179837804555E-3</v>
      </c>
      <c r="N2078" s="1">
        <f>SUM(L2069:L2078)</f>
        <v>5.7913010563758514</v>
      </c>
      <c r="O2078" s="1">
        <f>SUM(M2069:M2078)</f>
        <v>-0.10930715525262924</v>
      </c>
      <c r="P2078" s="1">
        <f>(J2078-$P$2)/($P$1-$P$2)</f>
        <v>0.19323518511886126</v>
      </c>
      <c r="Q2078" s="1">
        <f>(K2078-Q$2)/(Q$1-Q$2)</f>
        <v>0.83243227828045208</v>
      </c>
      <c r="R2078" s="1">
        <f>IFERROR((N2078-R$2)/(R$1-R$2),0)</f>
        <v>0.60439523176359888</v>
      </c>
      <c r="S2078" s="1">
        <f>IFERROR((O2078-S$2)/(S$1-S$2),0)</f>
        <v>0.63553972169494322</v>
      </c>
    </row>
    <row r="2079" spans="1:19" x14ac:dyDescent="0.25">
      <c r="A2079" s="2">
        <v>42880</v>
      </c>
      <c r="B2079" s="1">
        <v>63256</v>
      </c>
      <c r="C2079" s="1">
        <v>63991</v>
      </c>
      <c r="D2079" s="1">
        <v>62762</v>
      </c>
      <c r="E2079" s="1">
        <v>63227</v>
      </c>
      <c r="F2079" s="1">
        <f>IF((C2080-B2080)&gt;500,500,(E2080-B2080))</f>
        <v>500</v>
      </c>
      <c r="G2079" s="1">
        <f>(E2080-B2080)</f>
        <v>857</v>
      </c>
      <c r="H2079" s="1" t="str">
        <f>IF(AND(S2079&lt;0.69,P2079&gt;=0.46),"TRADE",IF(AND(S2079&lt;0.69,P2079&lt;0.11,Q2079&gt;=0.26),"TRADE",IF(AND(S2079&lt;0.69,P2079&lt;0.46,P2079&gt;=0.11,R2079&lt;0.84),"TRADE","NO TRADE")))</f>
        <v>TRADE</v>
      </c>
      <c r="I2079" s="1">
        <f>IF((C2080-B2080)&gt;500,1,0)</f>
        <v>1</v>
      </c>
      <c r="J2079" s="1">
        <f>STDEV(E2075:E2079)</f>
        <v>641.77862226783475</v>
      </c>
      <c r="K2079" s="1">
        <f>STDEV(E2072:E2079)</f>
        <v>2682.9609675825382</v>
      </c>
      <c r="L2079" s="1">
        <f>IFERROR((E2079-D2079)/(C2079-D2079),0)</f>
        <v>0.37835638730675347</v>
      </c>
      <c r="M2079" s="1">
        <f>D2079/E2079-1</f>
        <v>-7.3544530026729005E-3</v>
      </c>
      <c r="N2079" s="1">
        <f>SUM(L2070:L2079)</f>
        <v>5.4997732737984357</v>
      </c>
      <c r="O2079" s="1">
        <f>SUM(M2070:M2079)</f>
        <v>-0.11152375993287622</v>
      </c>
      <c r="P2079" s="1">
        <f>(J2079-$P$2)/($P$1-$P$2)</f>
        <v>0.17227078615993247</v>
      </c>
      <c r="Q2079" s="1">
        <f>(K2079-Q$2)/(Q$1-Q$2)</f>
        <v>0.71485700775821592</v>
      </c>
      <c r="R2079" s="1">
        <f>IFERROR((N2079-R$2)/(R$1-R$2),0)</f>
        <v>0.55882594359182514</v>
      </c>
      <c r="S2079" s="1">
        <f>IFERROR((O2079-S$2)/(S$1-S$2),0)</f>
        <v>0.62592529821922294</v>
      </c>
    </row>
    <row r="2080" spans="1:19" x14ac:dyDescent="0.25">
      <c r="A2080" s="2">
        <v>42881</v>
      </c>
      <c r="B2080" s="1">
        <v>63228</v>
      </c>
      <c r="C2080" s="1">
        <v>64170</v>
      </c>
      <c r="D2080" s="1">
        <v>63228</v>
      </c>
      <c r="E2080" s="1">
        <v>64085</v>
      </c>
      <c r="F2080" s="1">
        <f>IF((C2081-B2081)&gt;500,500,(E2081-B2081))</f>
        <v>-294</v>
      </c>
      <c r="G2080" s="1">
        <f>(E2081-B2081)</f>
        <v>-294</v>
      </c>
      <c r="H2080" s="1" t="str">
        <f>IF(AND(S2080&lt;0.69,P2080&gt;=0.46),"TRADE",IF(AND(S2080&lt;0.69,P2080&lt;0.11,Q2080&gt;=0.26),"TRADE",IF(AND(S2080&lt;0.69,P2080&lt;0.46,P2080&gt;=0.11,R2080&lt;0.84),"TRADE","NO TRADE")))</f>
        <v>TRADE</v>
      </c>
      <c r="I2080" s="1">
        <f>IF((C2081-B2081)&gt;500,1,0)</f>
        <v>0</v>
      </c>
      <c r="J2080" s="1">
        <f>STDEV(E2076:E2080)</f>
        <v>889.96247111886692</v>
      </c>
      <c r="K2080" s="1">
        <f>STDEV(E2073:E2080)</f>
        <v>1889.1610382843037</v>
      </c>
      <c r="L2080" s="1">
        <f>IFERROR((E2080-D2080)/(C2080-D2080),0)</f>
        <v>0.90976645435244163</v>
      </c>
      <c r="M2080" s="1">
        <f>D2080/E2080-1</f>
        <v>-1.3372864164781118E-2</v>
      </c>
      <c r="N2080" s="1">
        <f>SUM(L2071:L2080)</f>
        <v>5.6413426396850301</v>
      </c>
      <c r="O2080" s="1">
        <f>SUM(M2071:M2080)</f>
        <v>-0.11484121675105363</v>
      </c>
      <c r="P2080" s="1">
        <f>(J2080-$P$2)/($P$1-$P$2)</f>
        <v>0.24639148301003505</v>
      </c>
      <c r="Q2080" s="1">
        <f>(K2080-Q$2)/(Q$1-Q$2)</f>
        <v>0.49157390559118447</v>
      </c>
      <c r="R2080" s="1">
        <f>IFERROR((N2080-R$2)/(R$1-R$2),0)</f>
        <v>0.58095493306015611</v>
      </c>
      <c r="S2080" s="1">
        <f>IFERROR((O2080-S$2)/(S$1-S$2),0)</f>
        <v>0.61153597792381531</v>
      </c>
    </row>
    <row r="2081" spans="1:19" x14ac:dyDescent="0.25">
      <c r="A2081" s="2">
        <v>42884</v>
      </c>
      <c r="B2081" s="1">
        <v>64055</v>
      </c>
      <c r="C2081" s="1">
        <v>64055</v>
      </c>
      <c r="D2081" s="1">
        <v>63531</v>
      </c>
      <c r="E2081" s="1">
        <v>63761</v>
      </c>
      <c r="F2081" s="1">
        <f>IF((C2082-B2082)&gt;500,500,(E2082-B2082))</f>
        <v>197</v>
      </c>
      <c r="G2081" s="1">
        <f>(E2082-B2082)</f>
        <v>197</v>
      </c>
      <c r="H2081" s="1" t="str">
        <f>IF(AND(S2081&lt;0.69,P2081&gt;=0.46),"TRADE",IF(AND(S2081&lt;0.69,P2081&lt;0.11,Q2081&gt;=0.26),"TRADE",IF(AND(S2081&lt;0.69,P2081&lt;0.46,P2081&gt;=0.11,R2081&lt;0.84),"TRADE","NO TRADE")))</f>
        <v>TRADE</v>
      </c>
      <c r="I2081" s="1">
        <f>IF((C2082-B2082)&gt;500,1,0)</f>
        <v>0</v>
      </c>
      <c r="J2081" s="1">
        <f>STDEV(E2077:E2081)</f>
        <v>546.47854486704227</v>
      </c>
      <c r="K2081" s="1">
        <f>STDEV(E2074:E2081)</f>
        <v>902.12858404046654</v>
      </c>
      <c r="L2081" s="1">
        <f>IFERROR((E2081-D2081)/(C2081-D2081),0)</f>
        <v>0.43893129770992367</v>
      </c>
      <c r="M2081" s="1">
        <f>D2081/E2081-1</f>
        <v>-3.6072207148570845E-3</v>
      </c>
      <c r="N2081" s="1">
        <f>SUM(L2072:L2081)</f>
        <v>5.3126958123949546</v>
      </c>
      <c r="O2081" s="1">
        <f>SUM(M2072:M2081)</f>
        <v>-0.11270903272834609</v>
      </c>
      <c r="P2081" s="1">
        <f>(J2081-$P$2)/($P$1-$P$2)</f>
        <v>0.14380919134013695</v>
      </c>
      <c r="Q2081" s="1">
        <f>(K2081-Q$2)/(Q$1-Q$2)</f>
        <v>0.21393761439380674</v>
      </c>
      <c r="R2081" s="1">
        <f>IFERROR((N2081-R$2)/(R$1-R$2),0)</f>
        <v>0.52958349309956276</v>
      </c>
      <c r="S2081" s="1">
        <f>IFERROR((O2081-S$2)/(S$1-S$2),0)</f>
        <v>0.62078423058030208</v>
      </c>
    </row>
    <row r="2082" spans="1:19" x14ac:dyDescent="0.25">
      <c r="A2082" s="2">
        <v>42885</v>
      </c>
      <c r="B2082" s="1">
        <v>63765</v>
      </c>
      <c r="C2082" s="1">
        <v>64107</v>
      </c>
      <c r="D2082" s="1">
        <v>63720</v>
      </c>
      <c r="E2082" s="1">
        <v>63962</v>
      </c>
      <c r="F2082" s="1">
        <f>IF((C2083-B2083)&gt;500,500,(E2083-B2083))</f>
        <v>-1250</v>
      </c>
      <c r="G2082" s="1">
        <f>(E2083-B2083)</f>
        <v>-1250</v>
      </c>
      <c r="H2082" s="1" t="str">
        <f>IF(AND(S2082&lt;0.69,P2082&gt;=0.46),"TRADE",IF(AND(S2082&lt;0.69,P2082&lt;0.11,Q2082&gt;=0.26),"TRADE",IF(AND(S2082&lt;0.69,P2082&lt;0.46,P2082&gt;=0.11,R2082&lt;0.84),"TRADE","NO TRADE")))</f>
        <v>NO TRADE</v>
      </c>
      <c r="I2082" s="1">
        <f>IF((C2083-B2083)&gt;500,1,0)</f>
        <v>0</v>
      </c>
      <c r="J2082" s="1">
        <f>STDEV(E2078:E2082)</f>
        <v>397.46547019835572</v>
      </c>
      <c r="K2082" s="1">
        <f>STDEV(E2075:E2082)</f>
        <v>811.0414380817507</v>
      </c>
      <c r="L2082" s="1">
        <f>IFERROR((E2082-D2082)/(C2082-D2082),0)</f>
        <v>0.62532299741602071</v>
      </c>
      <c r="M2082" s="1">
        <f>D2082/E2082-1</f>
        <v>-3.7834964510178315E-3</v>
      </c>
      <c r="N2082" s="1">
        <f>SUM(L2073:L2082)</f>
        <v>5.0996954565175621</v>
      </c>
      <c r="O2082" s="1">
        <f>SUM(M2073:M2082)</f>
        <v>-0.10833924748348134</v>
      </c>
      <c r="P2082" s="1">
        <f>(J2082-$P$2)/($P$1-$P$2)</f>
        <v>9.9306082111425845E-2</v>
      </c>
      <c r="Q2082" s="1">
        <f>(K2082-Q$2)/(Q$1-Q$2)</f>
        <v>0.18831627107221757</v>
      </c>
      <c r="R2082" s="1">
        <f>IFERROR((N2082-R$2)/(R$1-R$2),0)</f>
        <v>0.49628898335557392</v>
      </c>
      <c r="S2082" s="1">
        <f>IFERROR((O2082-S$2)/(S$1-S$2),0)</f>
        <v>0.63973797827220114</v>
      </c>
    </row>
    <row r="2083" spans="1:19" x14ac:dyDescent="0.25">
      <c r="A2083" s="2">
        <v>42886</v>
      </c>
      <c r="B2083" s="1">
        <v>63961</v>
      </c>
      <c r="C2083" s="1">
        <v>63984</v>
      </c>
      <c r="D2083" s="1">
        <v>62673</v>
      </c>
      <c r="E2083" s="1">
        <v>62711</v>
      </c>
      <c r="F2083" s="1">
        <f>IF((C2084-B2084)&gt;500,500,(E2084-B2084))</f>
        <v>500</v>
      </c>
      <c r="G2083" s="1">
        <f>(E2084-B2084)</f>
        <v>-422</v>
      </c>
      <c r="H2083" s="1" t="str">
        <f>IF(AND(S2083&lt;0.69,P2083&gt;=0.46),"TRADE",IF(AND(S2083&lt;0.69,P2083&lt;0.11,Q2083&gt;=0.26),"TRADE",IF(AND(S2083&lt;0.69,P2083&lt;0.46,P2083&gt;=0.11,R2083&lt;0.84),"TRADE","NO TRADE")))</f>
        <v>TRADE</v>
      </c>
      <c r="I2083" s="1">
        <f>IF((C2084-B2084)&gt;500,1,0)</f>
        <v>1</v>
      </c>
      <c r="J2083" s="1">
        <f>STDEV(E2079:E2083)</f>
        <v>572.00017482514806</v>
      </c>
      <c r="K2083" s="1">
        <f>STDEV(E2076:E2083)</f>
        <v>804.83197004095211</v>
      </c>
      <c r="L2083" s="1">
        <f>IFERROR((E2083-D2083)/(C2083-D2083),0)</f>
        <v>2.8985507246376812E-2</v>
      </c>
      <c r="M2083" s="1">
        <f>D2083/E2083-1</f>
        <v>-6.0595429828902425E-4</v>
      </c>
      <c r="N2083" s="1">
        <f>SUM(L2074:L2083)</f>
        <v>4.8791773237904117</v>
      </c>
      <c r="O2083" s="1">
        <f>SUM(M2074:M2083)</f>
        <v>-0.10336332437578877</v>
      </c>
      <c r="P2083" s="1">
        <f>(J2083-$P$2)/($P$1-$P$2)</f>
        <v>0.15143128683911</v>
      </c>
      <c r="Q2083" s="1">
        <f>(K2083-Q$2)/(Q$1-Q$2)</f>
        <v>0.18656964798019707</v>
      </c>
      <c r="R2083" s="1">
        <f>IFERROR((N2083-R$2)/(R$1-R$2),0)</f>
        <v>0.46181935494313792</v>
      </c>
      <c r="S2083" s="1">
        <f>IFERROR((O2083-S$2)/(S$1-S$2),0)</f>
        <v>0.66132082178340768</v>
      </c>
    </row>
    <row r="2084" spans="1:19" x14ac:dyDescent="0.25">
      <c r="A2084" s="2">
        <v>42887</v>
      </c>
      <c r="B2084" s="1">
        <v>62711</v>
      </c>
      <c r="C2084" s="1">
        <v>63293</v>
      </c>
      <c r="D2084" s="1">
        <v>62165</v>
      </c>
      <c r="E2084" s="1">
        <v>62289</v>
      </c>
      <c r="F2084" s="1">
        <f>IF((C2085-B2085)&gt;500,500,(E2085-B2085))</f>
        <v>222</v>
      </c>
      <c r="G2084" s="1">
        <f>(E2085-B2085)</f>
        <v>222</v>
      </c>
      <c r="H2084" s="1" t="str">
        <f>IF(AND(S2084&lt;0.69,P2084&gt;=0.46),"TRADE",IF(AND(S2084&lt;0.69,P2084&lt;0.11,Q2084&gt;=0.26),"TRADE",IF(AND(S2084&lt;0.69,P2084&lt;0.46,P2084&gt;=0.11,R2084&lt;0.84),"TRADE","NO TRADE")))</f>
        <v>NO TRADE</v>
      </c>
      <c r="I2084" s="1">
        <f>IF((C2085-B2085)&gt;500,1,0)</f>
        <v>0</v>
      </c>
      <c r="J2084" s="1">
        <f>STDEV(E2080:E2084)</f>
        <v>808.86636720783497</v>
      </c>
      <c r="K2084" s="1">
        <f>STDEV(E2077:E2084)</f>
        <v>657.41805573014187</v>
      </c>
      <c r="L2084" s="1">
        <f>IFERROR((E2084-D2084)/(C2084-D2084),0)</f>
        <v>0.1099290780141844</v>
      </c>
      <c r="M2084" s="1">
        <f>D2084/E2084-1</f>
        <v>-1.9907206729919968E-3</v>
      </c>
      <c r="N2084" s="1">
        <f>SUM(L2075:L2084)</f>
        <v>4.8115686646490783</v>
      </c>
      <c r="O2084" s="1">
        <f>SUM(M2075:M2084)</f>
        <v>-8.4541343131479652E-2</v>
      </c>
      <c r="P2084" s="1">
        <f>(J2084-$P$2)/($P$1-$P$2)</f>
        <v>0.22217193866199833</v>
      </c>
      <c r="Q2084" s="1">
        <f>(K2084-Q$2)/(Q$1-Q$2)</f>
        <v>0.1451044942619277</v>
      </c>
      <c r="R2084" s="1">
        <f>IFERROR((N2084-R$2)/(R$1-R$2),0)</f>
        <v>0.45125131081341413</v>
      </c>
      <c r="S2084" s="1">
        <f>IFERROR((O2084-S$2)/(S$1-S$2),0)</f>
        <v>0.74296032202784867</v>
      </c>
    </row>
    <row r="2085" spans="1:19" x14ac:dyDescent="0.25">
      <c r="A2085" s="2">
        <v>42888</v>
      </c>
      <c r="B2085" s="1">
        <v>62289</v>
      </c>
      <c r="C2085" s="1">
        <v>62773</v>
      </c>
      <c r="D2085" s="1">
        <v>62161</v>
      </c>
      <c r="E2085" s="1">
        <v>62511</v>
      </c>
      <c r="F2085" s="1">
        <f>IF((C2086-B2086)&gt;500,500,(E2086-B2086))</f>
        <v>-53</v>
      </c>
      <c r="G2085" s="1">
        <f>(E2086-B2086)</f>
        <v>-53</v>
      </c>
      <c r="H2085" s="1" t="str">
        <f>IF(AND(S2085&lt;0.69,P2085&gt;=0.46),"TRADE",IF(AND(S2085&lt;0.69,P2085&lt;0.11,Q2085&gt;=0.26),"TRADE",IF(AND(S2085&lt;0.69,P2085&lt;0.46,P2085&gt;=0.11,R2085&lt;0.84),"TRADE","NO TRADE")))</f>
        <v>NO TRADE</v>
      </c>
      <c r="I2085" s="1">
        <f>IF((C2086-B2086)&gt;500,1,0)</f>
        <v>0</v>
      </c>
      <c r="J2085" s="1">
        <f>STDEV(E2081:E2085)</f>
        <v>761.86888635775119</v>
      </c>
      <c r="K2085" s="1">
        <f>STDEV(E2078:E2085)</f>
        <v>678.35724627325135</v>
      </c>
      <c r="L2085" s="1">
        <f>IFERROR((E2085-D2085)/(C2085-D2085),0)</f>
        <v>0.57189542483660127</v>
      </c>
      <c r="M2085" s="1">
        <f>D2085/E2085-1</f>
        <v>-5.5990145734350349E-3</v>
      </c>
      <c r="N2085" s="1">
        <f>SUM(L2076:L2085)</f>
        <v>4.8324328890626225</v>
      </c>
      <c r="O2085" s="1">
        <f>SUM(M2076:M2085)</f>
        <v>-7.3505353953258412E-2</v>
      </c>
      <c r="P2085" s="1">
        <f>(J2085-$P$2)/($P$1-$P$2)</f>
        <v>0.20813602920642993</v>
      </c>
      <c r="Q2085" s="1">
        <f>(K2085-Q$2)/(Q$1-Q$2)</f>
        <v>0.15099435044453705</v>
      </c>
      <c r="R2085" s="1">
        <f>IFERROR((N2085-R$2)/(R$1-R$2),0)</f>
        <v>0.45451263927540686</v>
      </c>
      <c r="S2085" s="1">
        <f>IFERROR((O2085-S$2)/(S$1-S$2),0)</f>
        <v>0.79082843057170638</v>
      </c>
    </row>
    <row r="2086" spans="1:19" x14ac:dyDescent="0.25">
      <c r="A2086" s="2">
        <v>42891</v>
      </c>
      <c r="B2086" s="1">
        <v>62503</v>
      </c>
      <c r="C2086" s="1">
        <v>62800</v>
      </c>
      <c r="D2086" s="1">
        <v>62010</v>
      </c>
      <c r="E2086" s="1">
        <v>62450</v>
      </c>
      <c r="F2086" s="1">
        <f>IF((C2087-B2087)&gt;500,500,(E2087-B2087))</f>
        <v>500</v>
      </c>
      <c r="G2086" s="1">
        <f>(E2087-B2087)</f>
        <v>505</v>
      </c>
      <c r="H2086" s="1" t="str">
        <f>IF(AND(S2086&lt;0.69,P2086&gt;=0.46),"TRADE",IF(AND(S2086&lt;0.69,P2086&lt;0.11,Q2086&gt;=0.26),"TRADE",IF(AND(S2086&lt;0.69,P2086&lt;0.46,P2086&gt;=0.11,R2086&lt;0.84),"TRADE","NO TRADE")))</f>
        <v>NO TRADE</v>
      </c>
      <c r="I2086" s="1">
        <f>IF((C2087-B2087)&gt;500,1,0)</f>
        <v>1</v>
      </c>
      <c r="J2086" s="1">
        <f>STDEV(E2082:E2086)</f>
        <v>675.30015548643257</v>
      </c>
      <c r="K2086" s="1">
        <f>STDEV(E2079:E2086)</f>
        <v>730.94654875911215</v>
      </c>
      <c r="L2086" s="1">
        <f>IFERROR((E2086-D2086)/(C2086-D2086),0)</f>
        <v>0.55696202531645567</v>
      </c>
      <c r="M2086" s="1">
        <f>D2086/E2086-1</f>
        <v>-7.0456365092074202E-3</v>
      </c>
      <c r="N2086" s="1">
        <f>SUM(L2077:L2086)</f>
        <v>4.9527340854240292</v>
      </c>
      <c r="O2086" s="1">
        <f>SUM(M2077:M2086)</f>
        <v>-6.8422506360833024E-2</v>
      </c>
      <c r="P2086" s="1">
        <f>(J2086-$P$2)/($P$1-$P$2)</f>
        <v>0.18228207179817596</v>
      </c>
      <c r="Q2086" s="1">
        <f>(K2086-Q$2)/(Q$1-Q$2)</f>
        <v>0.16578687204405931</v>
      </c>
      <c r="R2086" s="1">
        <f>IFERROR((N2086-R$2)/(R$1-R$2),0)</f>
        <v>0.47331715881702657</v>
      </c>
      <c r="S2086" s="1">
        <f>IFERROR((O2086-S$2)/(S$1-S$2),0)</f>
        <v>0.81287505424421347</v>
      </c>
    </row>
    <row r="2087" spans="1:19" x14ac:dyDescent="0.25">
      <c r="A2087" s="2">
        <v>42892</v>
      </c>
      <c r="B2087" s="1">
        <v>62450</v>
      </c>
      <c r="C2087" s="1">
        <v>63302</v>
      </c>
      <c r="D2087" s="1">
        <v>62426</v>
      </c>
      <c r="E2087" s="1">
        <v>62955</v>
      </c>
      <c r="F2087" s="1">
        <f>IF((C2088-B2088)&gt;500,500,(E2088-B2088))</f>
        <v>500</v>
      </c>
      <c r="G2087" s="1">
        <f>(E2088-B2088)</f>
        <v>216</v>
      </c>
      <c r="H2087" s="1" t="str">
        <f>IF(AND(S2087&lt;0.69,P2087&gt;=0.46),"TRADE",IF(AND(S2087&lt;0.69,P2087&lt;0.11,Q2087&gt;=0.26),"TRADE",IF(AND(S2087&lt;0.69,P2087&lt;0.46,P2087&gt;=0.11,R2087&lt;0.84),"TRADE","NO TRADE")))</f>
        <v>NO TRADE</v>
      </c>
      <c r="I2087" s="1">
        <f>IF((C2088-B2088)&gt;500,1,0)</f>
        <v>1</v>
      </c>
      <c r="J2087" s="1">
        <f>STDEV(E2083:E2087)</f>
        <v>256.94201680534849</v>
      </c>
      <c r="K2087" s="1">
        <f>STDEV(E2080:E2087)</f>
        <v>731.82316365167264</v>
      </c>
      <c r="L2087" s="1">
        <f>IFERROR((E2087-D2087)/(C2087-D2087),0)</f>
        <v>0.60388127853881279</v>
      </c>
      <c r="M2087" s="1">
        <f>D2087/E2087-1</f>
        <v>-8.4028274164085204E-3</v>
      </c>
      <c r="N2087" s="1">
        <f>SUM(L2078:L2087)</f>
        <v>4.6588778074017556</v>
      </c>
      <c r="O2087" s="1">
        <f>SUM(M2078:M2087)</f>
        <v>-6.0994367641465486E-2</v>
      </c>
      <c r="P2087" s="1">
        <f>(J2087-$P$2)/($P$1-$P$2)</f>
        <v>5.7338418472183794E-2</v>
      </c>
      <c r="Q2087" s="1">
        <f>(K2087-Q$2)/(Q$1-Q$2)</f>
        <v>0.16603344965813108</v>
      </c>
      <c r="R2087" s="1">
        <f>IFERROR((N2087-R$2)/(R$1-R$2),0)</f>
        <v>0.42738389888587103</v>
      </c>
      <c r="S2087" s="1">
        <f>IFERROR((O2087-S$2)/(S$1-S$2),0)</f>
        <v>0.84509427308861129</v>
      </c>
    </row>
    <row r="2088" spans="1:19" x14ac:dyDescent="0.25">
      <c r="A2088" s="2">
        <v>42893</v>
      </c>
      <c r="B2088" s="1">
        <v>62955</v>
      </c>
      <c r="C2088" s="1">
        <v>63637</v>
      </c>
      <c r="D2088" s="1">
        <v>62912</v>
      </c>
      <c r="E2088" s="1">
        <v>63171</v>
      </c>
      <c r="F2088" s="1">
        <f>IF((C2089-B2089)&gt;500,500,(E2089-B2089))</f>
        <v>-415</v>
      </c>
      <c r="G2088" s="1">
        <f>(E2089-B2089)</f>
        <v>-415</v>
      </c>
      <c r="H2088" s="1" t="str">
        <f>IF(AND(S2088&lt;0.69,P2088&gt;=0.46),"TRADE",IF(AND(S2088&lt;0.69,P2088&lt;0.11,Q2088&gt;=0.26),"TRADE",IF(AND(S2088&lt;0.69,P2088&lt;0.46,P2088&gt;=0.11,R2088&lt;0.84),"TRADE","NO TRADE")))</f>
        <v>NO TRADE</v>
      </c>
      <c r="I2088" s="1">
        <f>IF((C2089-B2089)&gt;500,1,0)</f>
        <v>0</v>
      </c>
      <c r="J2088" s="1">
        <f>STDEV(E2084:E2088)</f>
        <v>371.1242379581264</v>
      </c>
      <c r="K2088" s="1">
        <f>STDEV(E2081:E2088)</f>
        <v>616.6709588010217</v>
      </c>
      <c r="L2088" s="1">
        <f>IFERROR((E2088-D2088)/(C2088-D2088),0)</f>
        <v>0.35724137931034483</v>
      </c>
      <c r="M2088" s="1">
        <f>D2088/E2088-1</f>
        <v>-4.0999825869465489E-3</v>
      </c>
      <c r="N2088" s="1">
        <f>SUM(L2079:L2088)</f>
        <v>4.5812718300479158</v>
      </c>
      <c r="O2088" s="1">
        <f>SUM(M2079:M2088)</f>
        <v>-5.586217039060748E-2</v>
      </c>
      <c r="P2088" s="1">
        <f>(J2088-$P$2)/($P$1-$P$2)</f>
        <v>9.1439210441190383E-2</v>
      </c>
      <c r="Q2088" s="1">
        <f>(K2088-Q$2)/(Q$1-Q$2)</f>
        <v>0.13364299386260423</v>
      </c>
      <c r="R2088" s="1">
        <f>IFERROR((N2088-R$2)/(R$1-R$2),0)</f>
        <v>0.41525315404013696</v>
      </c>
      <c r="S2088" s="1">
        <f>IFERROR((O2088-S$2)/(S$1-S$2),0)</f>
        <v>0.86735494869323848</v>
      </c>
    </row>
    <row r="2089" spans="1:19" x14ac:dyDescent="0.25">
      <c r="A2089" s="2">
        <v>42894</v>
      </c>
      <c r="B2089" s="1">
        <v>63171</v>
      </c>
      <c r="C2089" s="1">
        <v>63171</v>
      </c>
      <c r="D2089" s="1">
        <v>62376</v>
      </c>
      <c r="E2089" s="1">
        <v>62756</v>
      </c>
      <c r="F2089" s="1">
        <f>IF((C2090-B2090)&gt;500,500,(E2090-B2090))</f>
        <v>-544</v>
      </c>
      <c r="G2089" s="1">
        <f>(E2090-B2090)</f>
        <v>-544</v>
      </c>
      <c r="H2089" s="1" t="str">
        <f>IF(AND(S2089&lt;0.69,P2089&gt;=0.46),"TRADE",IF(AND(S2089&lt;0.69,P2089&lt;0.11,Q2089&gt;=0.26),"TRADE",IF(AND(S2089&lt;0.69,P2089&lt;0.46,P2089&gt;=0.11,R2089&lt;0.84),"TRADE","NO TRADE")))</f>
        <v>NO TRADE</v>
      </c>
      <c r="I2089" s="1">
        <f>IF((C2090-B2090)&gt;500,1,0)</f>
        <v>0</v>
      </c>
      <c r="J2089" s="1">
        <f>STDEV(E2085:E2089)</f>
        <v>301.94916790744765</v>
      </c>
      <c r="K2089" s="1">
        <f>STDEV(E2082:E2089)</f>
        <v>530.28373469842938</v>
      </c>
      <c r="L2089" s="1">
        <f>IFERROR((E2089-D2089)/(C2089-D2089),0)</f>
        <v>0.4779874213836478</v>
      </c>
      <c r="M2089" s="1">
        <f>D2089/E2089-1</f>
        <v>-6.0551979093632635E-3</v>
      </c>
      <c r="N2089" s="1">
        <f>SUM(L2080:L2089)</f>
        <v>4.6809028641248096</v>
      </c>
      <c r="O2089" s="1">
        <f>SUM(M2080:M2089)</f>
        <v>-5.4562915297297843E-2</v>
      </c>
      <c r="P2089" s="1">
        <f>(J2089-$P$2)/($P$1-$P$2)</f>
        <v>7.0779911213831953E-2</v>
      </c>
      <c r="Q2089" s="1">
        <f>(K2089-Q$2)/(Q$1-Q$2)</f>
        <v>0.109343662666798</v>
      </c>
      <c r="R2089" s="1">
        <f>IFERROR((N2089-R$2)/(R$1-R$2),0)</f>
        <v>0.43082667935756064</v>
      </c>
      <c r="S2089" s="1">
        <f>IFERROR((O2089-S$2)/(S$1-S$2),0)</f>
        <v>0.87299040944155448</v>
      </c>
    </row>
    <row r="2090" spans="1:19" x14ac:dyDescent="0.25">
      <c r="A2090" s="2">
        <v>42895</v>
      </c>
      <c r="B2090" s="1">
        <v>62755</v>
      </c>
      <c r="C2090" s="1">
        <v>63066</v>
      </c>
      <c r="D2090" s="1">
        <v>62095</v>
      </c>
      <c r="E2090" s="1">
        <v>62211</v>
      </c>
      <c r="F2090" s="1">
        <f>IF((C2091-B2091)&gt;500,500,(E2091-B2091))</f>
        <v>-519</v>
      </c>
      <c r="G2090" s="1">
        <f>(E2091-B2091)</f>
        <v>-519</v>
      </c>
      <c r="H2090" s="1" t="str">
        <f>IF(AND(S2090&lt;0.69,P2090&gt;=0.46),"TRADE",IF(AND(S2090&lt;0.69,P2090&lt;0.11,Q2090&gt;=0.26),"TRADE",IF(AND(S2090&lt;0.69,P2090&lt;0.46,P2090&gt;=0.11,R2090&lt;0.84),"TRADE","NO TRADE")))</f>
        <v>NO TRADE</v>
      </c>
      <c r="I2090" s="1">
        <f>IF((C2091-B2091)&gt;500,1,0)</f>
        <v>0</v>
      </c>
      <c r="J2090" s="1">
        <f>STDEV(E2086:E2090)</f>
        <v>384.46495288907676</v>
      </c>
      <c r="K2090" s="1">
        <f>STDEV(E2083:E2090)</f>
        <v>329.31129432715875</v>
      </c>
      <c r="L2090" s="1">
        <f>IFERROR((E2090-D2090)/(C2090-D2090),0)</f>
        <v>0.11946446961894953</v>
      </c>
      <c r="M2090" s="1">
        <f>D2090/E2090-1</f>
        <v>-1.8646220121842916E-3</v>
      </c>
      <c r="N2090" s="1">
        <f>SUM(L2081:L2090)</f>
        <v>3.8906008793913172</v>
      </c>
      <c r="O2090" s="1">
        <f>SUM(M2081:M2090)</f>
        <v>-4.3054673144701017E-2</v>
      </c>
      <c r="P2090" s="1">
        <f>(J2090-$P$2)/($P$1-$P$2)</f>
        <v>9.5423446690802785E-2</v>
      </c>
      <c r="Q2090" s="1">
        <f>(K2090-Q$2)/(Q$1-Q$2)</f>
        <v>5.2813360408082662E-2</v>
      </c>
      <c r="R2090" s="1">
        <f>IFERROR((N2090-R$2)/(R$1-R$2),0)</f>
        <v>0.30729300250986002</v>
      </c>
      <c r="S2090" s="1">
        <f>IFERROR((O2090-S$2)/(S$1-S$2),0)</f>
        <v>0.92290689410036708</v>
      </c>
    </row>
    <row r="2091" spans="1:19" x14ac:dyDescent="0.25">
      <c r="A2091" s="2">
        <v>42898</v>
      </c>
      <c r="B2091" s="1">
        <v>62219</v>
      </c>
      <c r="C2091" s="1">
        <v>62286</v>
      </c>
      <c r="D2091" s="1">
        <v>61279</v>
      </c>
      <c r="E2091" s="1">
        <v>61700</v>
      </c>
      <c r="F2091" s="1">
        <f>IF((C2092-B2092)&gt;500,500,(E2092-B2092))</f>
        <v>121</v>
      </c>
      <c r="G2091" s="1">
        <f>(E2092-B2092)</f>
        <v>121</v>
      </c>
      <c r="H2091" s="1" t="str">
        <f>IF(AND(S2091&lt;0.69,P2091&gt;=0.46),"TRADE",IF(AND(S2091&lt;0.69,P2091&lt;0.11,Q2091&gt;=0.26),"TRADE",IF(AND(S2091&lt;0.69,P2091&lt;0.46,P2091&gt;=0.11,R2091&lt;0.84),"TRADE","NO TRADE")))</f>
        <v>NO TRADE</v>
      </c>
      <c r="I2091" s="1">
        <f>IF((C2092-B2092)&gt;500,1,0)</f>
        <v>0</v>
      </c>
      <c r="J2091" s="1">
        <f>STDEV(E2087:E2091)</f>
        <v>597.73597850556064</v>
      </c>
      <c r="K2091" s="1">
        <f>STDEV(E2084:E2091)</f>
        <v>461.86483412357774</v>
      </c>
      <c r="L2091" s="1">
        <f>IFERROR((E2091-D2091)/(C2091-D2091),0)</f>
        <v>0.41807348560079444</v>
      </c>
      <c r="M2091" s="1">
        <f>D2091/E2091-1</f>
        <v>-6.8233387358185293E-3</v>
      </c>
      <c r="N2091" s="1">
        <f>SUM(L2082:L2091)</f>
        <v>3.869743067282188</v>
      </c>
      <c r="O2091" s="1">
        <f>SUM(M2082:M2091)</f>
        <v>-4.6270791165662462E-2</v>
      </c>
      <c r="P2091" s="1">
        <f>(J2091-$P$2)/($P$1-$P$2)</f>
        <v>0.15911734582973588</v>
      </c>
      <c r="Q2091" s="1">
        <f>(K2091-Q$2)/(Q$1-Q$2)</f>
        <v>9.0098530734478308E-2</v>
      </c>
      <c r="R2091" s="1">
        <f>IFERROR((N2091-R$2)/(R$1-R$2),0)</f>
        <v>0.30403267636793829</v>
      </c>
      <c r="S2091" s="1">
        <f>IFERROR((O2091-S$2)/(S$1-S$2),0)</f>
        <v>0.90895712629694736</v>
      </c>
    </row>
    <row r="2092" spans="1:19" x14ac:dyDescent="0.25">
      <c r="A2092" s="2">
        <v>42899</v>
      </c>
      <c r="B2092" s="1">
        <v>61708</v>
      </c>
      <c r="C2092" s="1">
        <v>62012</v>
      </c>
      <c r="D2092" s="1">
        <v>61510</v>
      </c>
      <c r="E2092" s="1">
        <v>61829</v>
      </c>
      <c r="F2092" s="1">
        <f>IF((C2093-B2093)&gt;500,500,(E2093-B2093))</f>
        <v>500</v>
      </c>
      <c r="G2092" s="1">
        <f>(E2093-B2093)</f>
        <v>92</v>
      </c>
      <c r="H2092" s="1" t="str">
        <f>IF(AND(S2092&lt;0.69,P2092&gt;=0.46),"TRADE",IF(AND(S2092&lt;0.69,P2092&lt;0.11,Q2092&gt;=0.26),"TRADE",IF(AND(S2092&lt;0.69,P2092&lt;0.46,P2092&gt;=0.11,R2092&lt;0.84),"TRADE","NO TRADE")))</f>
        <v>NO TRADE</v>
      </c>
      <c r="I2092" s="1">
        <f>IF((C2093-B2093)&gt;500,1,0)</f>
        <v>1</v>
      </c>
      <c r="J2092" s="1">
        <f>STDEV(E2088:E2092)</f>
        <v>622.64781377597399</v>
      </c>
      <c r="K2092" s="1">
        <f>STDEV(E2085:E2092)</f>
        <v>517.88703608302183</v>
      </c>
      <c r="L2092" s="1">
        <f>IFERROR((E2092-D2092)/(C2092-D2092),0)</f>
        <v>0.63545816733067728</v>
      </c>
      <c r="M2092" s="1">
        <f>D2092/E2092-1</f>
        <v>-5.1593912241828521E-3</v>
      </c>
      <c r="N2092" s="1">
        <f>SUM(L2083:L2092)</f>
        <v>3.8798782371968445</v>
      </c>
      <c r="O2092" s="1">
        <f>SUM(M2083:M2092)</f>
        <v>-4.7646685938827482E-2</v>
      </c>
      <c r="P2092" s="1">
        <f>(J2092-$P$2)/($P$1-$P$2)</f>
        <v>0.16655732469462295</v>
      </c>
      <c r="Q2092" s="1">
        <f>(K2092-Q$2)/(Q$1-Q$2)</f>
        <v>0.10585667152291493</v>
      </c>
      <c r="R2092" s="1">
        <f>IFERROR((N2092-R$2)/(R$1-R$2),0)</f>
        <v>0.30561692495799586</v>
      </c>
      <c r="S2092" s="1">
        <f>IFERROR((O2092-S$2)/(S$1-S$2),0)</f>
        <v>0.90298924437144112</v>
      </c>
    </row>
    <row r="2093" spans="1:19" x14ac:dyDescent="0.25">
      <c r="A2093" s="2">
        <v>42900</v>
      </c>
      <c r="B2093" s="1">
        <v>61831</v>
      </c>
      <c r="C2093" s="1">
        <v>62475</v>
      </c>
      <c r="D2093" s="1">
        <v>61508</v>
      </c>
      <c r="E2093" s="1">
        <v>61923</v>
      </c>
      <c r="F2093" s="1">
        <f>IF((C2094-B2094)&gt;500,500,(E2094-B2094))</f>
        <v>-285</v>
      </c>
      <c r="G2093" s="1">
        <f>(E2094-B2094)</f>
        <v>-285</v>
      </c>
      <c r="H2093" s="1" t="str">
        <f>IF(AND(S2093&lt;0.69,P2093&gt;=0.46),"TRADE",IF(AND(S2093&lt;0.69,P2093&lt;0.11,Q2093&gt;=0.26),"TRADE",IF(AND(S2093&lt;0.69,P2093&lt;0.46,P2093&gt;=0.11,R2093&lt;0.84),"TRADE","NO TRADE")))</f>
        <v>NO TRADE</v>
      </c>
      <c r="I2093" s="1">
        <f>IF((C2094-B2094)&gt;500,1,0)</f>
        <v>0</v>
      </c>
      <c r="J2093" s="1">
        <f>STDEV(E2089:E2093)</f>
        <v>420.15318634993116</v>
      </c>
      <c r="K2093" s="1">
        <f>STDEV(E2086:E2093)</f>
        <v>548.47058457391961</v>
      </c>
      <c r="L2093" s="1">
        <f>IFERROR((E2093-D2093)/(C2093-D2093),0)</f>
        <v>0.42916235780765255</v>
      </c>
      <c r="M2093" s="1">
        <f>D2093/E2093-1</f>
        <v>-6.7018716793436628E-3</v>
      </c>
      <c r="N2093" s="1">
        <f>SUM(L2084:L2093)</f>
        <v>4.2800550877581198</v>
      </c>
      <c r="O2093" s="1">
        <f>SUM(M2084:M2093)</f>
        <v>-5.3742603319882121E-2</v>
      </c>
      <c r="P2093" s="1">
        <f>(J2093-$P$2)/($P$1-$P$2)</f>
        <v>0.10608182251063879</v>
      </c>
      <c r="Q2093" s="1">
        <f>(K2093-Q$2)/(Q$1-Q$2)</f>
        <v>0.1144593298632357</v>
      </c>
      <c r="R2093" s="1">
        <f>IFERROR((N2093-R$2)/(R$1-R$2),0)</f>
        <v>0.36816936528349731</v>
      </c>
      <c r="S2093" s="1">
        <f>IFERROR((O2093-S$2)/(S$1-S$2),0)</f>
        <v>0.87654847588586127</v>
      </c>
    </row>
    <row r="2094" spans="1:19" x14ac:dyDescent="0.25">
      <c r="A2094" s="2">
        <v>42902</v>
      </c>
      <c r="B2094" s="1">
        <v>61911</v>
      </c>
      <c r="C2094" s="1">
        <v>61921</v>
      </c>
      <c r="D2094" s="1">
        <v>61269</v>
      </c>
      <c r="E2094" s="1">
        <v>61626</v>
      </c>
      <c r="F2094" s="1">
        <f>IF((C2095-B2095)&gt;500,500,(E2095-B2095))</f>
        <v>500</v>
      </c>
      <c r="G2094" s="1">
        <f>(E2095-B2095)</f>
        <v>394</v>
      </c>
      <c r="H2094" s="1" t="str">
        <f>IF(AND(S2094&lt;0.69,P2094&gt;=0.46),"TRADE",IF(AND(S2094&lt;0.69,P2094&lt;0.11,Q2094&gt;=0.26),"TRADE",IF(AND(S2094&lt;0.69,P2094&lt;0.46,P2094&gt;=0.11,R2094&lt;0.84),"TRADE","NO TRADE")))</f>
        <v>NO TRADE</v>
      </c>
      <c r="I2094" s="1">
        <f>IF((C2095-B2095)&gt;500,1,0)</f>
        <v>1</v>
      </c>
      <c r="J2094" s="1">
        <f>STDEV(E2090:E2094)</f>
        <v>228.28863309415999</v>
      </c>
      <c r="K2094" s="1">
        <f>STDEV(E2087:E2094)</f>
        <v>606.53746498346777</v>
      </c>
      <c r="L2094" s="1">
        <f>IFERROR((E2094-D2094)/(C2094-D2094),0)</f>
        <v>0.5475460122699386</v>
      </c>
      <c r="M2094" s="1">
        <f>D2094/E2094-1</f>
        <v>-5.7930094440657998E-3</v>
      </c>
      <c r="N2094" s="1">
        <f>SUM(L2085:L2094)</f>
        <v>4.7176720220138746</v>
      </c>
      <c r="O2094" s="1">
        <f>SUM(M2085:M2094)</f>
        <v>-5.7544892090955924E-2</v>
      </c>
      <c r="P2094" s="1">
        <f>(J2094-$P$2)/($P$1-$P$2)</f>
        <v>4.8781017264897954E-2</v>
      </c>
      <c r="Q2094" s="1">
        <f>(K2094-Q$2)/(Q$1-Q$2)</f>
        <v>0.13079260568308626</v>
      </c>
      <c r="R2094" s="1">
        <f>IFERROR((N2094-R$2)/(R$1-R$2),0)</f>
        <v>0.43657413964030506</v>
      </c>
      <c r="S2094" s="1">
        <f>IFERROR((O2094-S$2)/(S$1-S$2),0)</f>
        <v>0.86005621871982196</v>
      </c>
    </row>
    <row r="2095" spans="1:19" x14ac:dyDescent="0.25">
      <c r="A2095" s="2">
        <v>42905</v>
      </c>
      <c r="B2095" s="1">
        <v>61620</v>
      </c>
      <c r="C2095" s="1">
        <v>62272</v>
      </c>
      <c r="D2095" s="1">
        <v>61620</v>
      </c>
      <c r="E2095" s="1">
        <v>62014</v>
      </c>
      <c r="F2095" s="1">
        <f>IF((C2096-B2096)&gt;500,500,(E2096-B2096))</f>
        <v>-1245</v>
      </c>
      <c r="G2095" s="1">
        <f>(E2096-B2096)</f>
        <v>-1245</v>
      </c>
      <c r="H2095" s="1" t="str">
        <f>IF(AND(S2095&lt;0.69,P2095&gt;=0.46),"TRADE",IF(AND(S2095&lt;0.69,P2095&lt;0.11,Q2095&gt;=0.26),"TRADE",IF(AND(S2095&lt;0.69,P2095&lt;0.46,P2095&gt;=0.11,R2095&lt;0.84),"TRADE","NO TRADE")))</f>
        <v>NO TRADE</v>
      </c>
      <c r="I2095" s="1">
        <f>IF((C2096-B2096)&gt;500,1,0)</f>
        <v>0</v>
      </c>
      <c r="J2095" s="1">
        <f>STDEV(E2091:E2095)</f>
        <v>158.38970926168153</v>
      </c>
      <c r="K2095" s="1">
        <f>STDEV(E2088:E2095)</f>
        <v>542.93218466292558</v>
      </c>
      <c r="L2095" s="1">
        <f>IFERROR((E2095-D2095)/(C2095-D2095),0)</f>
        <v>0.60429447852760731</v>
      </c>
      <c r="M2095" s="1">
        <f>D2095/E2095-1</f>
        <v>-6.353404070048696E-3</v>
      </c>
      <c r="N2095" s="1">
        <f>SUM(L2086:L2095)</f>
        <v>4.7500710757048807</v>
      </c>
      <c r="O2095" s="1">
        <f>SUM(M2086:M2095)</f>
        <v>-5.8299281587569585E-2</v>
      </c>
      <c r="P2095" s="1">
        <f>(J2095-$P$2)/($P$1-$P$2)</f>
        <v>2.7905537383669576E-2</v>
      </c>
      <c r="Q2095" s="1">
        <f>(K2095-Q$2)/(Q$1-Q$2)</f>
        <v>0.11290146740000569</v>
      </c>
      <c r="R2095" s="1">
        <f>IFERROR((N2095-R$2)/(R$1-R$2),0)</f>
        <v>0.44163850023429468</v>
      </c>
      <c r="S2095" s="1">
        <f>IFERROR((O2095-S$2)/(S$1-S$2),0)</f>
        <v>0.85678408808204354</v>
      </c>
    </row>
    <row r="2096" spans="1:19" x14ac:dyDescent="0.25">
      <c r="A2096" s="2">
        <v>42906</v>
      </c>
      <c r="B2096" s="1">
        <v>62011</v>
      </c>
      <c r="C2096" s="1">
        <v>62011</v>
      </c>
      <c r="D2096" s="1">
        <v>60766</v>
      </c>
      <c r="E2096" s="1">
        <v>60766</v>
      </c>
      <c r="F2096" s="1">
        <f>IF((C2097-B2097)&gt;500,500,(E2097-B2097))</f>
        <v>-21</v>
      </c>
      <c r="G2096" s="1">
        <f>(E2097-B2097)</f>
        <v>-21</v>
      </c>
      <c r="H2096" s="1" t="str">
        <f>IF(AND(S2096&lt;0.69,P2096&gt;=0.46),"TRADE",IF(AND(S2096&lt;0.69,P2096&lt;0.11,Q2096&gt;=0.26),"TRADE",IF(AND(S2096&lt;0.69,P2096&lt;0.46,P2096&gt;=0.11,R2096&lt;0.84),"TRADE","NO TRADE")))</f>
        <v>NO TRADE</v>
      </c>
      <c r="I2096" s="1">
        <f>IF((C2097-B2097)&gt;500,1,0)</f>
        <v>0</v>
      </c>
      <c r="J2096" s="1">
        <f>STDEV(E2092:E2096)</f>
        <v>504.82799050765794</v>
      </c>
      <c r="K2096" s="1">
        <f>STDEV(E2089:E2096)</f>
        <v>564.6081922132247</v>
      </c>
      <c r="L2096" s="1">
        <f>IFERROR((E2096-D2096)/(C2096-D2096),0)</f>
        <v>0</v>
      </c>
      <c r="M2096" s="1">
        <f>D2096/E2096-1</f>
        <v>0</v>
      </c>
      <c r="N2096" s="1">
        <f>SUM(L2087:L2096)</f>
        <v>4.1931090503884256</v>
      </c>
      <c r="O2096" s="1">
        <f>SUM(M2087:M2096)</f>
        <v>-5.1253645078362164E-2</v>
      </c>
      <c r="P2096" s="1">
        <f>(J2096-$P$2)/($P$1-$P$2)</f>
        <v>0.13137015420052173</v>
      </c>
      <c r="Q2096" s="1">
        <f>(K2096-Q$2)/(Q$1-Q$2)</f>
        <v>0.11899857830892895</v>
      </c>
      <c r="R2096" s="1">
        <f>IFERROR((N2096-R$2)/(R$1-R$2),0)</f>
        <v>0.3545786570591748</v>
      </c>
      <c r="S2096" s="1">
        <f>IFERROR((O2096-S$2)/(S$1-S$2),0)</f>
        <v>0.88734422072958807</v>
      </c>
    </row>
    <row r="2097" spans="1:19" x14ac:dyDescent="0.25">
      <c r="A2097" s="2">
        <v>42907</v>
      </c>
      <c r="B2097" s="1">
        <v>60783</v>
      </c>
      <c r="C2097" s="1">
        <v>61188</v>
      </c>
      <c r="D2097" s="1">
        <v>60544</v>
      </c>
      <c r="E2097" s="1">
        <v>60762</v>
      </c>
      <c r="F2097" s="1">
        <f>IF((C2098-B2098)&gt;500,500,(E2098-B2098))</f>
        <v>500</v>
      </c>
      <c r="G2097" s="1">
        <f>(E2098-B2098)</f>
        <v>510</v>
      </c>
      <c r="H2097" s="1" t="str">
        <f>IF(AND(S2097&lt;0.69,P2097&gt;=0.46),"TRADE",IF(AND(S2097&lt;0.69,P2097&lt;0.11,Q2097&gt;=0.26),"TRADE",IF(AND(S2097&lt;0.69,P2097&lt;0.46,P2097&gt;=0.11,R2097&lt;0.84),"TRADE","NO TRADE")))</f>
        <v>NO TRADE</v>
      </c>
      <c r="I2097" s="1">
        <f>IF((C2098-B2098)&gt;500,1,0)</f>
        <v>1</v>
      </c>
      <c r="J2097" s="1">
        <f>STDEV(E2093:E2097)</f>
        <v>614.19557145912404</v>
      </c>
      <c r="K2097" s="1">
        <f>STDEV(E2090:E2097)</f>
        <v>549.00466755757191</v>
      </c>
      <c r="L2097" s="1">
        <f>IFERROR((E2097-D2097)/(C2097-D2097),0)</f>
        <v>0.33850931677018631</v>
      </c>
      <c r="M2097" s="1">
        <f>D2097/E2097-1</f>
        <v>-3.587768671209024E-3</v>
      </c>
      <c r="N2097" s="1">
        <f>SUM(L2088:L2097)</f>
        <v>3.9277370886197986</v>
      </c>
      <c r="O2097" s="1">
        <f>SUM(M2088:M2097)</f>
        <v>-4.6438586333162668E-2</v>
      </c>
      <c r="P2097" s="1">
        <f>(J2097-$P$2)/($P$1-$P$2)</f>
        <v>0.16403304242012698</v>
      </c>
      <c r="Q2097" s="1">
        <f>(K2097-Q$2)/(Q$1-Q$2)</f>
        <v>0.11460955878239161</v>
      </c>
      <c r="R2097" s="1">
        <f>IFERROR((N2097-R$2)/(R$1-R$2),0)</f>
        <v>0.31309783731832491</v>
      </c>
      <c r="S2097" s="1">
        <f>IFERROR((O2097-S$2)/(S$1-S$2),0)</f>
        <v>0.90822932227672548</v>
      </c>
    </row>
    <row r="2098" spans="1:19" x14ac:dyDescent="0.25">
      <c r="A2098" s="2">
        <v>42908</v>
      </c>
      <c r="B2098" s="1">
        <v>60762</v>
      </c>
      <c r="C2098" s="1">
        <v>61354</v>
      </c>
      <c r="D2098" s="1">
        <v>60758</v>
      </c>
      <c r="E2098" s="1">
        <v>61272</v>
      </c>
      <c r="F2098" s="1">
        <f>IF((C2099-B2099)&gt;500,500,(E2099-B2099))</f>
        <v>-185</v>
      </c>
      <c r="G2098" s="1">
        <f>(E2099-B2099)</f>
        <v>-185</v>
      </c>
      <c r="H2098" s="1" t="str">
        <f>IF(AND(S2098&lt;0.69,P2098&gt;=0.46),"TRADE",IF(AND(S2098&lt;0.69,P2098&lt;0.11,Q2098&gt;=0.26),"TRADE",IF(AND(S2098&lt;0.69,P2098&lt;0.46,P2098&gt;=0.11,R2098&lt;0.84),"TRADE","NO TRADE")))</f>
        <v>NO TRADE</v>
      </c>
      <c r="I2098" s="1">
        <f>IF((C2099-B2099)&gt;500,1,0)</f>
        <v>0</v>
      </c>
      <c r="J2098" s="1">
        <f>STDEV(E2094:E2098)</f>
        <v>545.60425218284365</v>
      </c>
      <c r="K2098" s="1">
        <f>STDEV(E2091:E2098)</f>
        <v>498.73668976152709</v>
      </c>
      <c r="L2098" s="1">
        <f>IFERROR((E2098-D2098)/(C2098-D2098),0)</f>
        <v>0.86241610738255037</v>
      </c>
      <c r="M2098" s="1">
        <f>D2098/E2098-1</f>
        <v>-8.3888236062149568E-3</v>
      </c>
      <c r="N2098" s="1">
        <f>SUM(L2089:L2098)</f>
        <v>4.4329118166920036</v>
      </c>
      <c r="O2098" s="1">
        <f>SUM(M2089:M2098)</f>
        <v>-5.0727427352431076E-2</v>
      </c>
      <c r="P2098" s="1">
        <f>(J2098-$P$2)/($P$1-$P$2)</f>
        <v>0.14354808175019484</v>
      </c>
      <c r="Q2098" s="1">
        <f>(K2098-Q$2)/(Q$1-Q$2)</f>
        <v>0.1004699883343481</v>
      </c>
      <c r="R2098" s="1">
        <f>IFERROR((N2098-R$2)/(R$1-R$2),0)</f>
        <v>0.39206270494464307</v>
      </c>
      <c r="S2098" s="1">
        <f>IFERROR((O2098-S$2)/(S$1-S$2),0)</f>
        <v>0.88962666653628386</v>
      </c>
    </row>
    <row r="2099" spans="1:19" x14ac:dyDescent="0.25">
      <c r="A2099" s="2">
        <v>42909</v>
      </c>
      <c r="B2099" s="1">
        <v>61272</v>
      </c>
      <c r="C2099" s="1">
        <v>61400</v>
      </c>
      <c r="D2099" s="1">
        <v>60992</v>
      </c>
      <c r="E2099" s="1">
        <v>61087</v>
      </c>
      <c r="F2099" s="1">
        <f>IF((C2100-B2100)&gt;500,500,(E2100-B2100))</f>
        <v>500</v>
      </c>
      <c r="G2099" s="1">
        <f>(E2100-B2100)</f>
        <v>1100</v>
      </c>
      <c r="H2099" s="1" t="str">
        <f>IF(AND(S2099&lt;0.69,P2099&gt;=0.46),"TRADE",IF(AND(S2099&lt;0.69,P2099&lt;0.11,Q2099&gt;=0.26),"TRADE",IF(AND(S2099&lt;0.69,P2099&lt;0.46,P2099&gt;=0.11,R2099&lt;0.84),"TRADE","NO TRADE")))</f>
        <v>NO TRADE</v>
      </c>
      <c r="I2099" s="1">
        <f>IF((C2100-B2100)&gt;500,1,0)</f>
        <v>1</v>
      </c>
      <c r="J2099" s="1">
        <f>STDEV(E2095:E2099)</f>
        <v>514.48731762794694</v>
      </c>
      <c r="K2099" s="1">
        <f>STDEV(E2092:E2099)</f>
        <v>508.24837502375323</v>
      </c>
      <c r="L2099" s="1">
        <f>IFERROR((E2099-D2099)/(C2099-D2099),0)</f>
        <v>0.23284313725490197</v>
      </c>
      <c r="M2099" s="1">
        <f>D2099/E2099-1</f>
        <v>-1.5551590354739853E-3</v>
      </c>
      <c r="N2099" s="1">
        <f>SUM(L2090:L2099)</f>
        <v>4.1877675325632584</v>
      </c>
      <c r="O2099" s="1">
        <f>SUM(M2090:M2099)</f>
        <v>-4.6227388478541798E-2</v>
      </c>
      <c r="P2099" s="1">
        <f>(J2099-$P$2)/($P$1-$P$2)</f>
        <v>0.13425493522303159</v>
      </c>
      <c r="Q2099" s="1">
        <f>(K2099-Q$2)/(Q$1-Q$2)</f>
        <v>0.10314547180795315</v>
      </c>
      <c r="R2099" s="1">
        <f>IFERROR((N2099-R$2)/(R$1-R$2),0)</f>
        <v>0.35374371377213121</v>
      </c>
      <c r="S2099" s="1">
        <f>IFERROR((O2099-S$2)/(S$1-S$2),0)</f>
        <v>0.90914538350748242</v>
      </c>
    </row>
    <row r="2100" spans="1:19" x14ac:dyDescent="0.25">
      <c r="A2100" s="2">
        <v>42912</v>
      </c>
      <c r="B2100" s="1">
        <v>61088</v>
      </c>
      <c r="C2100" s="1">
        <v>62251</v>
      </c>
      <c r="D2100" s="1">
        <v>61088</v>
      </c>
      <c r="E2100" s="1">
        <v>62188</v>
      </c>
      <c r="F2100" s="1">
        <f>IF((C2101-B2101)&gt;500,500,(E2101-B2101))</f>
        <v>-513</v>
      </c>
      <c r="G2100" s="1">
        <f>(E2101-B2101)</f>
        <v>-513</v>
      </c>
      <c r="H2100" s="1" t="str">
        <f>IF(AND(S2100&lt;0.69,P2100&gt;=0.46),"TRADE",IF(AND(S2100&lt;0.69,P2100&lt;0.11,Q2100&gt;=0.26),"TRADE",IF(AND(S2100&lt;0.69,P2100&lt;0.46,P2100&gt;=0.11,R2100&lt;0.84),"TRADE","NO TRADE")))</f>
        <v>NO TRADE</v>
      </c>
      <c r="I2100" s="1">
        <f>IF((C2101-B2101)&gt;500,1,0)</f>
        <v>0</v>
      </c>
      <c r="J2100" s="1">
        <f>STDEV(E2096:E2100)</f>
        <v>585.91210944987301</v>
      </c>
      <c r="K2100" s="1">
        <f>STDEV(E2093:E2100)</f>
        <v>563.3975379022221</v>
      </c>
      <c r="L2100" s="1">
        <f>IFERROR((E2100-D2100)/(C2100-D2100),0)</f>
        <v>0.94582975064488395</v>
      </c>
      <c r="M2100" s="1">
        <f>D2100/E2100-1</f>
        <v>-1.7688299993567913E-2</v>
      </c>
      <c r="N2100" s="1">
        <f>SUM(L2091:L2100)</f>
        <v>5.0141328135891925</v>
      </c>
      <c r="O2100" s="1">
        <f>SUM(M2091:M2100)</f>
        <v>-6.2051066459925419E-2</v>
      </c>
      <c r="P2100" s="1">
        <f>(J2100-$P$2)/($P$1-$P$2)</f>
        <v>0.15558611920911092</v>
      </c>
      <c r="Q2100" s="1">
        <f>(K2100-Q$2)/(Q$1-Q$2)</f>
        <v>0.11865804080037623</v>
      </c>
      <c r="R2100" s="1">
        <f>IFERROR((N2100-R$2)/(R$1-R$2),0)</f>
        <v>0.48291451627092802</v>
      </c>
      <c r="S2100" s="1">
        <f>IFERROR((O2100-S$2)/(S$1-S$2),0)</f>
        <v>0.84051088931364115</v>
      </c>
    </row>
    <row r="2101" spans="1:19" x14ac:dyDescent="0.25">
      <c r="A2101" s="2">
        <v>42913</v>
      </c>
      <c r="B2101" s="1">
        <v>62188</v>
      </c>
      <c r="C2101" s="1">
        <v>62424</v>
      </c>
      <c r="D2101" s="1">
        <v>61580</v>
      </c>
      <c r="E2101" s="1">
        <v>61675</v>
      </c>
      <c r="F2101" s="1">
        <f>IF((C2102-B2102)&gt;500,500,(E2102-B2102))</f>
        <v>334</v>
      </c>
      <c r="G2101" s="1">
        <f>(E2102-B2102)</f>
        <v>334</v>
      </c>
      <c r="H2101" s="1" t="str">
        <f>IF(AND(S2101&lt;0.69,P2101&gt;=0.46),"TRADE",IF(AND(S2101&lt;0.69,P2101&lt;0.11,Q2101&gt;=0.26),"TRADE",IF(AND(S2101&lt;0.69,P2101&lt;0.46,P2101&gt;=0.11,R2101&lt;0.84),"TRADE","NO TRADE")))</f>
        <v>NO TRADE</v>
      </c>
      <c r="I2101" s="1">
        <f>IF((C2102-B2102)&gt;500,1,0)</f>
        <v>0</v>
      </c>
      <c r="J2101" s="1">
        <f>STDEV(E2097:E2101)</f>
        <v>551.79588617531397</v>
      </c>
      <c r="K2101" s="1">
        <f>STDEV(E2094:E2101)</f>
        <v>540.30170143303133</v>
      </c>
      <c r="L2101" s="1">
        <f>IFERROR((E2101-D2101)/(C2101-D2101),0)</f>
        <v>0.11255924170616113</v>
      </c>
      <c r="M2101" s="1">
        <f>D2101/E2101-1</f>
        <v>-1.5403323875151642E-3</v>
      </c>
      <c r="N2101" s="1">
        <f>SUM(L2092:L2101)</f>
        <v>4.7086185696945595</v>
      </c>
      <c r="O2101" s="1">
        <f>SUM(M2092:M2101)</f>
        <v>-5.6768060111622054E-2</v>
      </c>
      <c r="P2101" s="1">
        <f>(J2101-$P$2)/($P$1-$P$2)</f>
        <v>0.14539722797097954</v>
      </c>
      <c r="Q2101" s="1">
        <f>(K2101-Q$2)/(Q$1-Q$2)</f>
        <v>0.11216155494336388</v>
      </c>
      <c r="R2101" s="1">
        <f>IFERROR((N2101-R$2)/(R$1-R$2),0)</f>
        <v>0.43515897648144308</v>
      </c>
      <c r="S2101" s="1">
        <f>IFERROR((O2101-S$2)/(S$1-S$2),0)</f>
        <v>0.86342569262076385</v>
      </c>
    </row>
    <row r="2102" spans="1:19" x14ac:dyDescent="0.25">
      <c r="A2102" s="2">
        <v>42914</v>
      </c>
      <c r="B2102" s="1">
        <v>61684</v>
      </c>
      <c r="C2102" s="1">
        <v>62057</v>
      </c>
      <c r="D2102" s="1">
        <v>61433</v>
      </c>
      <c r="E2102" s="1">
        <v>62018</v>
      </c>
      <c r="F2102" s="1">
        <f>IF((C2103-B2103)&gt;500,500,(E2103-B2103))</f>
        <v>229</v>
      </c>
      <c r="G2102" s="1">
        <f>(E2103-B2103)</f>
        <v>229</v>
      </c>
      <c r="H2102" s="1" t="str">
        <f>IF(AND(S2102&lt;0.69,P2102&gt;=0.46),"TRADE",IF(AND(S2102&lt;0.69,P2102&lt;0.11,Q2102&gt;=0.26),"TRADE",IF(AND(S2102&lt;0.69,P2102&lt;0.46,P2102&gt;=0.11,R2102&lt;0.84),"TRADE","NO TRADE")))</f>
        <v>NO TRADE</v>
      </c>
      <c r="I2102" s="1">
        <f>IF((C2103-B2103)&gt;500,1,0)</f>
        <v>0</v>
      </c>
      <c r="J2102" s="1">
        <f>STDEV(E2098:E2102)</f>
        <v>470.45881860158602</v>
      </c>
      <c r="K2102" s="1">
        <f>STDEV(E2095:E2102)</f>
        <v>577.74209520462375</v>
      </c>
      <c r="L2102" s="1">
        <f>IFERROR((E2102-D2102)/(C2102-D2102),0)</f>
        <v>0.9375</v>
      </c>
      <c r="M2102" s="1">
        <f>D2102/E2102-1</f>
        <v>-9.4327453320003363E-3</v>
      </c>
      <c r="N2102" s="1">
        <f>SUM(L2093:L2102)</f>
        <v>5.0106604023638823</v>
      </c>
      <c r="O2102" s="1">
        <f>SUM(M2093:M2102)</f>
        <v>-6.1041414219439538E-2</v>
      </c>
      <c r="P2102" s="1">
        <f>(J2102-$P$2)/($P$1-$P$2)</f>
        <v>0.1211057192518636</v>
      </c>
      <c r="Q2102" s="1">
        <f>(K2102-Q$2)/(Q$1-Q$2)</f>
        <v>0.12269293313971484</v>
      </c>
      <c r="R2102" s="1">
        <f>IFERROR((N2102-R$2)/(R$1-R$2),0)</f>
        <v>0.48237173675818967</v>
      </c>
      <c r="S2102" s="1">
        <f>IFERROR((O2102-S$2)/(S$1-S$2),0)</f>
        <v>0.84489021066478043</v>
      </c>
    </row>
    <row r="2103" spans="1:19" x14ac:dyDescent="0.25">
      <c r="A2103" s="2">
        <v>42915</v>
      </c>
      <c r="B2103" s="1">
        <v>62010</v>
      </c>
      <c r="C2103" s="1">
        <v>62499</v>
      </c>
      <c r="D2103" s="1">
        <v>61689</v>
      </c>
      <c r="E2103" s="1">
        <v>62239</v>
      </c>
      <c r="F2103" s="1">
        <f>IF((C2104-B2104)&gt;500,500,(E2104-B2104))</f>
        <v>500</v>
      </c>
      <c r="G2103" s="1">
        <f>(E2104-B2104)</f>
        <v>662</v>
      </c>
      <c r="H2103" s="1" t="str">
        <f>IF(AND(S2103&lt;0.69,P2103&gt;=0.46),"TRADE",IF(AND(S2103&lt;0.69,P2103&lt;0.11,Q2103&gt;=0.26),"TRADE",IF(AND(S2103&lt;0.69,P2103&lt;0.46,P2103&gt;=0.11,R2103&lt;0.84),"TRADE","NO TRADE")))</f>
        <v>NO TRADE</v>
      </c>
      <c r="I2103" s="1">
        <f>IF((C2104-B2104)&gt;500,1,0)</f>
        <v>1</v>
      </c>
      <c r="J2103" s="1">
        <f>STDEV(E2099:E2103)</f>
        <v>475.97615486492595</v>
      </c>
      <c r="K2103" s="1">
        <f>STDEV(E2096:E2103)</f>
        <v>612.29788210361414</v>
      </c>
      <c r="L2103" s="1">
        <f>IFERROR((E2103-D2103)/(C2103-D2103),0)</f>
        <v>0.67901234567901236</v>
      </c>
      <c r="M2103" s="1">
        <f>D2103/E2103-1</f>
        <v>-8.8369029065377136E-3</v>
      </c>
      <c r="N2103" s="1">
        <f>SUM(L2094:L2103)</f>
        <v>5.2605103902352415</v>
      </c>
      <c r="O2103" s="1">
        <f>SUM(M2094:M2103)</f>
        <v>-6.3176445446633589E-2</v>
      </c>
      <c r="P2103" s="1">
        <f>(J2103-$P$2)/($P$1-$P$2)</f>
        <v>0.12275348485179416</v>
      </c>
      <c r="Q2103" s="1">
        <f>(K2103-Q$2)/(Q$1-Q$2)</f>
        <v>0.13241291800221111</v>
      </c>
      <c r="R2103" s="1">
        <f>IFERROR((N2103-R$2)/(R$1-R$2),0)</f>
        <v>0.52142628585249662</v>
      </c>
      <c r="S2103" s="1">
        <f>IFERROR((O2103-S$2)/(S$1-S$2),0)</f>
        <v>0.8356296083864152</v>
      </c>
    </row>
    <row r="2104" spans="1:19" x14ac:dyDescent="0.25">
      <c r="A2104" s="2">
        <v>42916</v>
      </c>
      <c r="B2104" s="1">
        <v>62238</v>
      </c>
      <c r="C2104" s="1">
        <v>63038</v>
      </c>
      <c r="D2104" s="1">
        <v>62238</v>
      </c>
      <c r="E2104" s="1">
        <v>62900</v>
      </c>
      <c r="F2104" s="1">
        <f>IF((C2105-B2105)&gt;500,500,(E2105-B2105))</f>
        <v>379</v>
      </c>
      <c r="G2104" s="1">
        <f>(E2105-B2105)</f>
        <v>379</v>
      </c>
      <c r="H2104" s="1" t="str">
        <f>IF(AND(S2104&lt;0.69,P2104&gt;=0.46),"TRADE",IF(AND(S2104&lt;0.69,P2104&lt;0.11,Q2104&gt;=0.26),"TRADE",IF(AND(S2104&lt;0.69,P2104&lt;0.46,P2104&gt;=0.11,R2104&lt;0.84),"TRADE","NO TRADE")))</f>
        <v>NO TRADE</v>
      </c>
      <c r="I2104" s="1">
        <f>IF((C2105-B2105)&gt;500,1,0)</f>
        <v>0</v>
      </c>
      <c r="J2104" s="1">
        <f>STDEV(E2100:E2104)</f>
        <v>447.30694159603649</v>
      </c>
      <c r="K2104" s="1">
        <f>STDEV(E2097:E2104)</f>
        <v>704.33614894756454</v>
      </c>
      <c r="L2104" s="1">
        <f>IFERROR((E2104-D2104)/(C2104-D2104),0)</f>
        <v>0.82750000000000001</v>
      </c>
      <c r="M2104" s="1">
        <f>D2104/E2104-1</f>
        <v>-1.052464228934813E-2</v>
      </c>
      <c r="N2104" s="1">
        <f>SUM(L2095:L2104)</f>
        <v>5.5404643779653027</v>
      </c>
      <c r="O2104" s="1">
        <f>SUM(M2095:M2104)</f>
        <v>-6.7908078291915919E-2</v>
      </c>
      <c r="P2104" s="1">
        <f>(J2104-$P$2)/($P$1-$P$2)</f>
        <v>0.11419135610944488</v>
      </c>
      <c r="Q2104" s="1">
        <f>(K2104-Q$2)/(Q$1-Q$2)</f>
        <v>0.15830179627052007</v>
      </c>
      <c r="R2104" s="1">
        <f>IFERROR((N2104-R$2)/(R$1-R$2),0)</f>
        <v>0.56518645110645704</v>
      </c>
      <c r="S2104" s="1">
        <f>IFERROR((O2104-S$2)/(S$1-S$2),0)</f>
        <v>0.8151063629418992</v>
      </c>
    </row>
    <row r="2105" spans="1:19" x14ac:dyDescent="0.25">
      <c r="A2105" s="2">
        <v>42919</v>
      </c>
      <c r="B2105" s="1">
        <v>62901</v>
      </c>
      <c r="C2105" s="1">
        <v>63338</v>
      </c>
      <c r="D2105" s="1">
        <v>62901</v>
      </c>
      <c r="E2105" s="1">
        <v>63280</v>
      </c>
      <c r="F2105" s="1">
        <f>IF((C2106-B2106)&gt;500,500,(E2106-B2106))</f>
        <v>-36</v>
      </c>
      <c r="G2105" s="1">
        <f>(E2106-B2106)</f>
        <v>-36</v>
      </c>
      <c r="H2105" s="1" t="str">
        <f>IF(AND(S2105&lt;0.69,P2105&gt;=0.46),"TRADE",IF(AND(S2105&lt;0.69,P2105&lt;0.11,Q2105&gt;=0.26),"TRADE",IF(AND(S2105&lt;0.69,P2105&lt;0.46,P2105&gt;=0.11,R2105&lt;0.84),"TRADE","NO TRADE")))</f>
        <v>NO TRADE</v>
      </c>
      <c r="I2105" s="1">
        <f>IF((C2106-B2106)&gt;500,1,0)</f>
        <v>0</v>
      </c>
      <c r="J2105" s="1">
        <f>STDEV(E2101:E2105)</f>
        <v>655.62207101347644</v>
      </c>
      <c r="K2105" s="1">
        <f>STDEV(E2098:E2105)</f>
        <v>751.76761939540097</v>
      </c>
      <c r="L2105" s="1">
        <f>IFERROR((E2105-D2105)/(C2105-D2105),0)</f>
        <v>0.86727688787185353</v>
      </c>
      <c r="M2105" s="1">
        <f>D2105/E2105-1</f>
        <v>-5.9892541087230855E-3</v>
      </c>
      <c r="N2105" s="1">
        <f>SUM(L2096:L2105)</f>
        <v>5.8034467873095492</v>
      </c>
      <c r="O2105" s="1">
        <f>SUM(M2096:M2105)</f>
        <v>-6.7543928330590308E-2</v>
      </c>
      <c r="P2105" s="1">
        <f>(J2105-$P$2)/($P$1-$P$2)</f>
        <v>0.17640516505922793</v>
      </c>
      <c r="Q2105" s="1">
        <f>(K2105-Q$2)/(Q$1-Q$2)</f>
        <v>0.17164350300423015</v>
      </c>
      <c r="R2105" s="1">
        <f>IFERROR((N2105-R$2)/(R$1-R$2),0)</f>
        <v>0.60629375514988204</v>
      </c>
      <c r="S2105" s="1">
        <f>IFERROR((O2105-S$2)/(S$1-S$2),0)</f>
        <v>0.81668584708178715</v>
      </c>
    </row>
    <row r="2106" spans="1:19" x14ac:dyDescent="0.25">
      <c r="A2106" s="2">
        <v>42920</v>
      </c>
      <c r="B2106" s="1">
        <v>63268</v>
      </c>
      <c r="C2106" s="1">
        <v>63346</v>
      </c>
      <c r="D2106" s="1">
        <v>63076</v>
      </c>
      <c r="E2106" s="1">
        <v>63232</v>
      </c>
      <c r="F2106" s="1">
        <f>IF((C2107-B2107)&gt;500,500,(E2107-B2107))</f>
        <v>-61</v>
      </c>
      <c r="G2106" s="1">
        <f>(E2107-B2107)</f>
        <v>-61</v>
      </c>
      <c r="H2106" s="1" t="str">
        <f>IF(AND(S2106&lt;0.69,P2106&gt;=0.46),"TRADE",IF(AND(S2106&lt;0.69,P2106&lt;0.11,Q2106&gt;=0.26),"TRADE",IF(AND(S2106&lt;0.69,P2106&lt;0.46,P2106&gt;=0.11,R2106&lt;0.84),"TRADE","NO TRADE")))</f>
        <v>NO TRADE</v>
      </c>
      <c r="I2106" s="1">
        <f>IF((C2107-B2107)&gt;500,1,0)</f>
        <v>0</v>
      </c>
      <c r="J2106" s="1">
        <f>STDEV(E2102:E2106)</f>
        <v>576.92217846083884</v>
      </c>
      <c r="K2106" s="1">
        <f>STDEV(E2099:E2106)</f>
        <v>769.11933636557887</v>
      </c>
      <c r="L2106" s="1">
        <f>IFERROR((E2106-D2106)/(C2106-D2106),0)</f>
        <v>0.57777777777777772</v>
      </c>
      <c r="M2106" s="1">
        <f>D2106/E2106-1</f>
        <v>-2.4671052631578538E-3</v>
      </c>
      <c r="N2106" s="1">
        <f>SUM(L2097:L2106)</f>
        <v>6.3812245650873267</v>
      </c>
      <c r="O2106" s="1">
        <f>SUM(M2097:M2106)</f>
        <v>-7.0011033593748162E-2</v>
      </c>
      <c r="P2106" s="1">
        <f>(J2106-$P$2)/($P$1-$P$2)</f>
        <v>0.1529012549335895</v>
      </c>
      <c r="Q2106" s="1">
        <f>(K2106-Q$2)/(Q$1-Q$2)</f>
        <v>0.1765242607997754</v>
      </c>
      <c r="R2106" s="1">
        <f>IFERROR((N2106-R$2)/(R$1-R$2),0)</f>
        <v>0.6966073500396277</v>
      </c>
      <c r="S2106" s="1">
        <f>IFERROR((O2106-S$2)/(S$1-S$2),0)</f>
        <v>0.80598488855248596</v>
      </c>
    </row>
    <row r="2107" spans="1:19" x14ac:dyDescent="0.25">
      <c r="A2107" s="2">
        <v>42921</v>
      </c>
      <c r="B2107" s="1">
        <v>63215</v>
      </c>
      <c r="C2107" s="1">
        <v>63485</v>
      </c>
      <c r="D2107" s="1">
        <v>62708</v>
      </c>
      <c r="E2107" s="1">
        <v>63154</v>
      </c>
      <c r="F2107" s="1">
        <f>IF((C2108-B2108)&gt;500,500,(E2108-B2108))</f>
        <v>-686</v>
      </c>
      <c r="G2107" s="1">
        <f>(E2108-B2108)</f>
        <v>-686</v>
      </c>
      <c r="H2107" s="1" t="str">
        <f>IF(AND(S2107&lt;0.69,P2107&gt;=0.46),"TRADE",IF(AND(S2107&lt;0.69,P2107&lt;0.11,Q2107&gt;=0.26),"TRADE",IF(AND(S2107&lt;0.69,P2107&lt;0.46,P2107&gt;=0.11,R2107&lt;0.84),"TRADE","NO TRADE")))</f>
        <v>NO TRADE</v>
      </c>
      <c r="I2107" s="1">
        <f>IF((C2108-B2108)&gt;500,1,0)</f>
        <v>0</v>
      </c>
      <c r="J2107" s="1">
        <f>STDEV(E2103:E2107)</f>
        <v>429.37629184667378</v>
      </c>
      <c r="K2107" s="1">
        <f>STDEV(E2100:E2107)</f>
        <v>626.95744900044281</v>
      </c>
      <c r="L2107" s="1">
        <f>IFERROR((E2107-D2107)/(C2107-D2107),0)</f>
        <v>0.57400257400257404</v>
      </c>
      <c r="M2107" s="1">
        <f>D2107/E2107-1</f>
        <v>-7.0621021629667657E-3</v>
      </c>
      <c r="N2107" s="1">
        <f>SUM(L2098:L2107)</f>
        <v>6.6167178223197141</v>
      </c>
      <c r="O2107" s="1">
        <f>SUM(M2098:M2107)</f>
        <v>-7.3485367085505904E-2</v>
      </c>
      <c r="P2107" s="1">
        <f>(J2107-$P$2)/($P$1-$P$2)</f>
        <v>0.1088363249075732</v>
      </c>
      <c r="Q2107" s="1">
        <f>(K2107-Q$2)/(Q$1-Q$2)</f>
        <v>0.13653641745382072</v>
      </c>
      <c r="R2107" s="1">
        <f>IFERROR((N2107-R$2)/(R$1-R$2),0)</f>
        <v>0.73341776998127617</v>
      </c>
      <c r="S2107" s="1">
        <f>IFERROR((O2107-S$2)/(S$1-S$2),0)</f>
        <v>0.79091512271498221</v>
      </c>
    </row>
    <row r="2108" spans="1:19" x14ac:dyDescent="0.25">
      <c r="A2108" s="2">
        <v>42922</v>
      </c>
      <c r="B2108" s="1">
        <v>63156</v>
      </c>
      <c r="C2108" s="1">
        <v>63188</v>
      </c>
      <c r="D2108" s="1">
        <v>62354</v>
      </c>
      <c r="E2108" s="1">
        <v>62470</v>
      </c>
      <c r="F2108" s="1">
        <f>IF((C2109-B2109)&gt;500,500,(E2109-B2109))</f>
        <v>-152</v>
      </c>
      <c r="G2108" s="1">
        <f>(E2109-B2109)</f>
        <v>-152</v>
      </c>
      <c r="H2108" s="1" t="str">
        <f>IF(AND(S2108&lt;0.69,P2108&gt;=0.46),"TRADE",IF(AND(S2108&lt;0.69,P2108&lt;0.11,Q2108&gt;=0.26),"TRADE",IF(AND(S2108&lt;0.69,P2108&lt;0.46,P2108&gt;=0.11,R2108&lt;0.84),"TRADE","NO TRADE")))</f>
        <v>NO TRADE</v>
      </c>
      <c r="I2108" s="1">
        <f>IF((C2109-B2109)&gt;500,1,0)</f>
        <v>0</v>
      </c>
      <c r="J2108" s="1">
        <f>STDEV(E2104:E2108)</f>
        <v>334.13350625161797</v>
      </c>
      <c r="K2108" s="1">
        <f>STDEV(E2101:E2108)</f>
        <v>609.07212802988875</v>
      </c>
      <c r="L2108" s="1">
        <f>IFERROR((E2108-D2108)/(C2108-D2108),0)</f>
        <v>0.13908872901678657</v>
      </c>
      <c r="M2108" s="1">
        <f>D2108/E2108-1</f>
        <v>-1.8568913078277349E-3</v>
      </c>
      <c r="N2108" s="1">
        <f>SUM(L2099:L2108)</f>
        <v>5.893390443953952</v>
      </c>
      <c r="O2108" s="1">
        <f>SUM(M2099:M2108)</f>
        <v>-6.6953434787118682E-2</v>
      </c>
      <c r="P2108" s="1">
        <f>(J2108-$P$2)/($P$1-$P$2)</f>
        <v>8.0391840421849228E-2</v>
      </c>
      <c r="Q2108" s="1">
        <f>(K2108-Q$2)/(Q$1-Q$2)</f>
        <v>0.13150556546938069</v>
      </c>
      <c r="R2108" s="1">
        <f>IFERROR((N2108-R$2)/(R$1-R$2),0)</f>
        <v>0.62035302721175989</v>
      </c>
      <c r="S2108" s="1">
        <f>IFERROR((O2108-S$2)/(S$1-S$2),0)</f>
        <v>0.81924708636690058</v>
      </c>
    </row>
    <row r="2109" spans="1:19" x14ac:dyDescent="0.25">
      <c r="A2109" s="2">
        <v>42923</v>
      </c>
      <c r="B2109" s="1">
        <v>62474</v>
      </c>
      <c r="C2109" s="1">
        <v>62926</v>
      </c>
      <c r="D2109" s="1">
        <v>62035</v>
      </c>
      <c r="E2109" s="1">
        <v>62322</v>
      </c>
      <c r="F2109" s="1">
        <f>IF((C2110-B2110)&gt;500,500,(E2110-B2110))</f>
        <v>500</v>
      </c>
      <c r="G2109" s="1">
        <f>(E2110-B2110)</f>
        <v>703</v>
      </c>
      <c r="H2109" s="1" t="str">
        <f>IF(AND(S2109&lt;0.69,P2109&gt;=0.46),"TRADE",IF(AND(S2109&lt;0.69,P2109&lt;0.11,Q2109&gt;=0.26),"TRADE",IF(AND(S2109&lt;0.69,P2109&lt;0.46,P2109&gt;=0.11,R2109&lt;0.84),"TRADE","NO TRADE")))</f>
        <v>NO TRADE</v>
      </c>
      <c r="I2109" s="1">
        <f>IF((C2110-B2110)&gt;500,1,0)</f>
        <v>1</v>
      </c>
      <c r="J2109" s="1">
        <f>STDEV(E2105:E2109)</f>
        <v>457.64921064063901</v>
      </c>
      <c r="K2109" s="1">
        <f>STDEV(E2102:E2109)</f>
        <v>498.41762107694387</v>
      </c>
      <c r="L2109" s="1">
        <f>IFERROR((E2109-D2109)/(C2109-D2109),0)</f>
        <v>0.32210998877665542</v>
      </c>
      <c r="M2109" s="1">
        <f>D2109/E2109-1</f>
        <v>-4.6051153685696677E-3</v>
      </c>
      <c r="N2109" s="1">
        <f>SUM(L2100:L2109)</f>
        <v>5.982657295475704</v>
      </c>
      <c r="O2109" s="1">
        <f>SUM(M2100:M2109)</f>
        <v>-7.0003391120214364E-2</v>
      </c>
      <c r="P2109" s="1">
        <f>(J2109-$P$2)/($P$1-$P$2)</f>
        <v>0.1172800993622635</v>
      </c>
      <c r="Q2109" s="1">
        <f>(K2109-Q$2)/(Q$1-Q$2)</f>
        <v>0.10038023946556061</v>
      </c>
      <c r="R2109" s="1">
        <f>IFERROR((N2109-R$2)/(R$1-R$2),0)</f>
        <v>0.63430650651729203</v>
      </c>
      <c r="S2109" s="1">
        <f>IFERROR((O2109-S$2)/(S$1-S$2),0)</f>
        <v>0.8060180374389837</v>
      </c>
    </row>
    <row r="2110" spans="1:19" x14ac:dyDescent="0.25">
      <c r="A2110" s="2">
        <v>42926</v>
      </c>
      <c r="B2110" s="1">
        <v>62322</v>
      </c>
      <c r="C2110" s="1">
        <v>63135</v>
      </c>
      <c r="D2110" s="1">
        <v>62322</v>
      </c>
      <c r="E2110" s="1">
        <v>63025</v>
      </c>
      <c r="F2110" s="1">
        <f>IF((C2111-B2111)&gt;500,500,(E2111-B2111))</f>
        <v>500</v>
      </c>
      <c r="G2110" s="1">
        <f>(E2111-B2111)</f>
        <v>805</v>
      </c>
      <c r="H2110" s="1" t="str">
        <f>IF(AND(S2110&lt;0.69,P2110&gt;=0.46),"TRADE",IF(AND(S2110&lt;0.69,P2110&lt;0.11,Q2110&gt;=0.26),"TRADE",IF(AND(S2110&lt;0.69,P2110&lt;0.46,P2110&gt;=0.11,R2110&lt;0.84),"TRADE","NO TRADE")))</f>
        <v>NO TRADE</v>
      </c>
      <c r="I2110" s="1">
        <f>IF((C2111-B2111)&gt;500,1,0)</f>
        <v>1</v>
      </c>
      <c r="J2110" s="1">
        <f>STDEV(E2106:E2110)</f>
        <v>415.84468254385553</v>
      </c>
      <c r="K2110" s="1">
        <f>STDEV(E2103:E2110)</f>
        <v>422.39275900178836</v>
      </c>
      <c r="L2110" s="1">
        <f>IFERROR((E2110-D2110)/(C2110-D2110),0)</f>
        <v>0.86469864698646981</v>
      </c>
      <c r="M2110" s="1">
        <f>D2110/E2110-1</f>
        <v>-1.1154303847679459E-2</v>
      </c>
      <c r="N2110" s="1">
        <f>SUM(L2101:L2110)</f>
        <v>5.9015261918172905</v>
      </c>
      <c r="O2110" s="1">
        <f>SUM(M2101:M2110)</f>
        <v>-6.346939497432591E-2</v>
      </c>
      <c r="P2110" s="1">
        <f>(J2110-$P$2)/($P$1-$P$2)</f>
        <v>0.10479507759969445</v>
      </c>
      <c r="Q2110" s="1">
        <f>(K2110-Q$2)/(Q$1-Q$2)</f>
        <v>7.8995673381045628E-2</v>
      </c>
      <c r="R2110" s="1">
        <f>IFERROR((N2110-R$2)/(R$1-R$2),0)</f>
        <v>0.621624742159816</v>
      </c>
      <c r="S2110" s="1">
        <f>IFERROR((O2110-S$2)/(S$1-S$2),0)</f>
        <v>0.83435895293695883</v>
      </c>
    </row>
    <row r="2111" spans="1:19" x14ac:dyDescent="0.25">
      <c r="A2111" s="2">
        <v>42927</v>
      </c>
      <c r="B2111" s="1">
        <v>63027</v>
      </c>
      <c r="C2111" s="1">
        <v>63891</v>
      </c>
      <c r="D2111" s="1">
        <v>62908</v>
      </c>
      <c r="E2111" s="1">
        <v>63832</v>
      </c>
      <c r="F2111" s="1">
        <f>IF((C2112-B2112)&gt;500,500,(E2112-B2112))</f>
        <v>500</v>
      </c>
      <c r="G2111" s="1">
        <f>(E2112-B2112)</f>
        <v>996</v>
      </c>
      <c r="H2111" s="1" t="str">
        <f>IF(AND(S2111&lt;0.69,P2111&gt;=0.46),"TRADE",IF(AND(S2111&lt;0.69,P2111&lt;0.11,Q2111&gt;=0.26),"TRADE",IF(AND(S2111&lt;0.69,P2111&lt;0.46,P2111&gt;=0.11,R2111&lt;0.84),"TRADE","NO TRADE")))</f>
        <v>NO TRADE</v>
      </c>
      <c r="I2111" s="1">
        <f>IF((C2112-B2112)&gt;500,1,0)</f>
        <v>1</v>
      </c>
      <c r="J2111" s="1">
        <f>STDEV(E2107:E2111)</f>
        <v>601.95248981958707</v>
      </c>
      <c r="K2111" s="1">
        <f>STDEV(E2104:E2111)</f>
        <v>477.13353551630144</v>
      </c>
      <c r="L2111" s="1">
        <f>IFERROR((E2111-D2111)/(C2111-D2111),0)</f>
        <v>0.9399796541200407</v>
      </c>
      <c r="M2111" s="1">
        <f>D2111/E2111-1</f>
        <v>-1.447549818272964E-2</v>
      </c>
      <c r="N2111" s="1">
        <f>SUM(L2102:L2111)</f>
        <v>6.7289466042311696</v>
      </c>
      <c r="O2111" s="1">
        <f>SUM(M2102:M2111)</f>
        <v>-7.6404560769540386E-2</v>
      </c>
      <c r="P2111" s="1">
        <f>(J2111-$P$2)/($P$1-$P$2)</f>
        <v>0.16037661696409392</v>
      </c>
      <c r="Q2111" s="1">
        <f>(K2111-Q$2)/(Q$1-Q$2)</f>
        <v>9.4393369883737727E-2</v>
      </c>
      <c r="R2111" s="1">
        <f>IFERROR((N2111-R$2)/(R$1-R$2),0)</f>
        <v>0.75096047434679303</v>
      </c>
      <c r="S2111" s="1">
        <f>IFERROR((O2111-S$2)/(S$1-S$2),0)</f>
        <v>0.77825325091796504</v>
      </c>
    </row>
    <row r="2112" spans="1:19" x14ac:dyDescent="0.25">
      <c r="A2112" s="2">
        <v>42928</v>
      </c>
      <c r="B2112" s="1">
        <v>63840</v>
      </c>
      <c r="C2112" s="1">
        <v>64938</v>
      </c>
      <c r="D2112" s="1">
        <v>63827</v>
      </c>
      <c r="E2112" s="1">
        <v>64836</v>
      </c>
      <c r="F2112" s="1">
        <f>IF((C2113-B2113)&gt;500,500,(E2113-B2113))</f>
        <v>324</v>
      </c>
      <c r="G2112" s="1">
        <f>(E2113-B2113)</f>
        <v>324</v>
      </c>
      <c r="H2112" s="1" t="str">
        <f>IF(AND(S2112&lt;0.69,P2112&gt;=0.46),"TRADE",IF(AND(S2112&lt;0.69,P2112&lt;0.11,Q2112&gt;=0.26),"TRADE",IF(AND(S2112&lt;0.69,P2112&lt;0.46,P2112&gt;=0.11,R2112&lt;0.84),"TRADE","NO TRADE")))</f>
        <v>NO TRADE</v>
      </c>
      <c r="I2112" s="1">
        <f>IF((C2113-B2113)&gt;500,1,0)</f>
        <v>0</v>
      </c>
      <c r="J2112" s="1">
        <f>STDEV(E2108:E2112)</f>
        <v>1044.4237645706842</v>
      </c>
      <c r="K2112" s="1">
        <f>STDEV(E2105:E2112)</f>
        <v>791.19429390907874</v>
      </c>
      <c r="L2112" s="1">
        <f>IFERROR((E2112-D2112)/(C2112-D2112),0)</f>
        <v>0.90819081908190824</v>
      </c>
      <c r="M2112" s="1">
        <f>D2112/E2112-1</f>
        <v>-1.5562341908816113E-2</v>
      </c>
      <c r="N2112" s="1">
        <f>SUM(L2103:L2112)</f>
        <v>6.6996374233130789</v>
      </c>
      <c r="O2112" s="1">
        <f>SUM(M2103:M2112)</f>
        <v>-8.2534157346356163E-2</v>
      </c>
      <c r="P2112" s="1">
        <f>(J2112-$P$2)/($P$1-$P$2)</f>
        <v>0.29252171573879254</v>
      </c>
      <c r="Q2112" s="1">
        <f>(K2112-Q$2)/(Q$1-Q$2)</f>
        <v>0.18273358989971075</v>
      </c>
      <c r="R2112" s="1">
        <f>IFERROR((N2112-R$2)/(R$1-R$2),0)</f>
        <v>0.74637909791835444</v>
      </c>
      <c r="S2112" s="1">
        <f>IFERROR((O2112-S$2)/(S$1-S$2),0)</f>
        <v>0.75166640042991772</v>
      </c>
    </row>
    <row r="2113" spans="1:19" x14ac:dyDescent="0.25">
      <c r="A2113" s="2">
        <v>42929</v>
      </c>
      <c r="B2113" s="1">
        <v>64854</v>
      </c>
      <c r="C2113" s="1">
        <v>65302</v>
      </c>
      <c r="D2113" s="1">
        <v>64854</v>
      </c>
      <c r="E2113" s="1">
        <v>65178</v>
      </c>
      <c r="F2113" s="1">
        <f>IF((C2114-B2114)&gt;500,500,(E2114-B2114))</f>
        <v>258</v>
      </c>
      <c r="G2113" s="1">
        <f>(E2114-B2114)</f>
        <v>258</v>
      </c>
      <c r="H2113" s="1" t="str">
        <f>IF(AND(S2113&lt;0.69,P2113&gt;=0.46),"TRADE",IF(AND(S2113&lt;0.69,P2113&lt;0.11,Q2113&gt;=0.26),"TRADE",IF(AND(S2113&lt;0.69,P2113&lt;0.46,P2113&gt;=0.11,R2113&lt;0.84),"TRADE","NO TRADE")))</f>
        <v>NO TRADE</v>
      </c>
      <c r="I2113" s="1">
        <f>IF((C2114-B2114)&gt;500,1,0)</f>
        <v>0</v>
      </c>
      <c r="J2113" s="1">
        <f>STDEV(E2109:E2113)</f>
        <v>1199.0478722719956</v>
      </c>
      <c r="K2113" s="1">
        <f>STDEV(E2106:E2113)</f>
        <v>1040.3469802357838</v>
      </c>
      <c r="L2113" s="1">
        <f>IFERROR((E2113-D2113)/(C2113-D2113),0)</f>
        <v>0.7232142857142857</v>
      </c>
      <c r="M2113" s="1">
        <f>D2113/E2113-1</f>
        <v>-4.9710024855011969E-3</v>
      </c>
      <c r="N2113" s="1">
        <f>SUM(L2104:L2113)</f>
        <v>6.7438393633483518</v>
      </c>
      <c r="O2113" s="1">
        <f>SUM(M2104:M2113)</f>
        <v>-7.8668256925319646E-2</v>
      </c>
      <c r="P2113" s="1">
        <f>(J2113-$P$2)/($P$1-$P$2)</f>
        <v>0.33870057333047116</v>
      </c>
      <c r="Q2113" s="1">
        <f>(K2113-Q$2)/(Q$1-Q$2)</f>
        <v>0.25281621735151416</v>
      </c>
      <c r="R2113" s="1">
        <f>IFERROR((N2113-R$2)/(R$1-R$2),0)</f>
        <v>0.75328839117819646</v>
      </c>
      <c r="S2113" s="1">
        <f>IFERROR((O2113-S$2)/(S$1-S$2),0)</f>
        <v>0.76843457027726692</v>
      </c>
    </row>
    <row r="2114" spans="1:19" x14ac:dyDescent="0.25">
      <c r="A2114" s="2">
        <v>42930</v>
      </c>
      <c r="B2114" s="1">
        <v>65178</v>
      </c>
      <c r="C2114" s="1">
        <v>65624</v>
      </c>
      <c r="D2114" s="1">
        <v>65178</v>
      </c>
      <c r="E2114" s="1">
        <v>65436</v>
      </c>
      <c r="F2114" s="1">
        <f>IF((C2115-B2115)&gt;500,500,(E2115-B2115))</f>
        <v>-219</v>
      </c>
      <c r="G2114" s="1">
        <f>(E2115-B2115)</f>
        <v>-219</v>
      </c>
      <c r="H2114" s="1" t="str">
        <f>IF(AND(S2114&lt;0.69,P2114&gt;=0.46),"TRADE",IF(AND(S2114&lt;0.69,P2114&lt;0.11,Q2114&gt;=0.26),"TRADE",IF(AND(S2114&lt;0.69,P2114&lt;0.46,P2114&gt;=0.11,R2114&lt;0.84),"TRADE","NO TRADE")))</f>
        <v>NO TRADE</v>
      </c>
      <c r="I2114" s="1">
        <f>IF((C2115-B2115)&gt;500,1,0)</f>
        <v>0</v>
      </c>
      <c r="J2114" s="1">
        <f>STDEV(E2110:E2114)</f>
        <v>1007.8535607914474</v>
      </c>
      <c r="K2114" s="1">
        <f>STDEV(E2107:E2114)</f>
        <v>1231.6263275499941</v>
      </c>
      <c r="L2114" s="1">
        <f>IFERROR((E2114-D2114)/(C2114-D2114),0)</f>
        <v>0.57847533632286996</v>
      </c>
      <c r="M2114" s="1">
        <f>D2114/E2114-1</f>
        <v>-3.942783788740134E-3</v>
      </c>
      <c r="N2114" s="1">
        <f>SUM(L2105:L2114)</f>
        <v>6.4948146996712222</v>
      </c>
      <c r="O2114" s="1">
        <f>SUM(M2105:M2114)</f>
        <v>-7.2086398424711651E-2</v>
      </c>
      <c r="P2114" s="1">
        <f>(J2114-$P$2)/($P$1-$P$2)</f>
        <v>0.28159993738530154</v>
      </c>
      <c r="Q2114" s="1">
        <f>(K2114-Q$2)/(Q$1-Q$2)</f>
        <v>0.30662000905323372</v>
      </c>
      <c r="R2114" s="1">
        <f>IFERROR((N2114-R$2)/(R$1-R$2),0)</f>
        <v>0.71436285015203815</v>
      </c>
      <c r="S2114" s="1">
        <f>IFERROR((O2114-S$2)/(S$1-S$2),0)</f>
        <v>0.79698308659415196</v>
      </c>
    </row>
    <row r="2115" spans="1:19" x14ac:dyDescent="0.25">
      <c r="A2115" s="2">
        <v>42933</v>
      </c>
      <c r="B2115" s="1">
        <v>65431</v>
      </c>
      <c r="C2115" s="1">
        <v>65478</v>
      </c>
      <c r="D2115" s="1">
        <v>65119</v>
      </c>
      <c r="E2115" s="1">
        <v>65212</v>
      </c>
      <c r="F2115" s="1">
        <f>IF((C2116-B2116)&gt;500,500,(E2116-B2116))</f>
        <v>130</v>
      </c>
      <c r="G2115" s="1">
        <f>(E2116-B2116)</f>
        <v>130</v>
      </c>
      <c r="H2115" s="1" t="str">
        <f>IF(AND(S2115&lt;0.69,P2115&gt;=0.46),"TRADE",IF(AND(S2115&lt;0.69,P2115&lt;0.11,Q2115&gt;=0.26),"TRADE",IF(AND(S2115&lt;0.69,P2115&lt;0.46,P2115&gt;=0.11,R2115&lt;0.84),"TRADE","NO TRADE")))</f>
        <v>NO TRADE</v>
      </c>
      <c r="I2115" s="1">
        <f>IF((C2116-B2116)&gt;500,1,0)</f>
        <v>0</v>
      </c>
      <c r="J2115" s="1">
        <f>STDEV(E2111:E2115)</f>
        <v>633.76588737482541</v>
      </c>
      <c r="K2115" s="1">
        <f>STDEV(E2108:E2115)</f>
        <v>1295.0986104209539</v>
      </c>
      <c r="L2115" s="1">
        <f>IFERROR((E2115-D2115)/(C2115-D2115),0)</f>
        <v>0.25905292479108633</v>
      </c>
      <c r="M2115" s="1">
        <f>D2115/E2115-1</f>
        <v>-1.4261178924124263E-3</v>
      </c>
      <c r="N2115" s="1">
        <f>SUM(L2106:L2115)</f>
        <v>5.8865907365904544</v>
      </c>
      <c r="O2115" s="1">
        <f>SUM(M2106:M2115)</f>
        <v>-6.7523262208400991E-2</v>
      </c>
      <c r="P2115" s="1">
        <f>(J2115-$P$2)/($P$1-$P$2)</f>
        <v>0.16987776382308625</v>
      </c>
      <c r="Q2115" s="1">
        <f>(K2115-Q$2)/(Q$1-Q$2)</f>
        <v>0.32447373730133316</v>
      </c>
      <c r="R2115" s="1">
        <f>IFERROR((N2115-R$2)/(R$1-R$2),0)</f>
        <v>0.61929015141449806</v>
      </c>
      <c r="S2115" s="1">
        <f>IFERROR((O2115-S$2)/(S$1-S$2),0)</f>
        <v>0.81677548546074563</v>
      </c>
    </row>
    <row r="2116" spans="1:19" x14ac:dyDescent="0.25">
      <c r="A2116" s="2">
        <v>42934</v>
      </c>
      <c r="B2116" s="1">
        <v>65208</v>
      </c>
      <c r="C2116" s="1">
        <v>65338</v>
      </c>
      <c r="D2116" s="1">
        <v>64943</v>
      </c>
      <c r="E2116" s="1">
        <v>65338</v>
      </c>
      <c r="F2116" s="1">
        <f>IF((C2117-B2117)&gt;500,500,(E2117-B2117))</f>
        <v>-157</v>
      </c>
      <c r="G2116" s="1">
        <f>(E2117-B2117)</f>
        <v>-157</v>
      </c>
      <c r="H2116" s="1" t="str">
        <f>IF(AND(S2116&lt;0.69,P2116&gt;=0.46),"TRADE",IF(AND(S2116&lt;0.69,P2116&lt;0.11,Q2116&gt;=0.26),"TRADE",IF(AND(S2116&lt;0.69,P2116&lt;0.46,P2116&gt;=0.11,R2116&lt;0.84),"TRADE","NO TRADE")))</f>
        <v>NO TRADE</v>
      </c>
      <c r="I2116" s="1">
        <f>IF((C2117-B2117)&gt;500,1,0)</f>
        <v>0</v>
      </c>
      <c r="J2116" s="1">
        <f>STDEV(E2112:E2116)</f>
        <v>227.96052289815447</v>
      </c>
      <c r="K2116" s="1">
        <f>STDEV(E2109:E2116)</f>
        <v>1191.5860903494493</v>
      </c>
      <c r="L2116" s="1">
        <f>IFERROR((E2116-D2116)/(C2116-D2116),0)</f>
        <v>1</v>
      </c>
      <c r="M2116" s="1">
        <f>D2116/E2116-1</f>
        <v>-6.0454865468793084E-3</v>
      </c>
      <c r="N2116" s="1">
        <f>SUM(L2107:L2116)</f>
        <v>6.3088129588126769</v>
      </c>
      <c r="O2116" s="1">
        <f>SUM(M2107:M2116)</f>
        <v>-7.1101643492122446E-2</v>
      </c>
      <c r="P2116" s="1">
        <f>(J2116-$P$2)/($P$1-$P$2)</f>
        <v>4.8683026374337822E-2</v>
      </c>
      <c r="Q2116" s="1">
        <f>(K2116-Q$2)/(Q$1-Q$2)</f>
        <v>0.29535733688148735</v>
      </c>
      <c r="R2116" s="1">
        <f>IFERROR((N2116-R$2)/(R$1-R$2),0)</f>
        <v>0.68528854768008141</v>
      </c>
      <c r="S2116" s="1">
        <f>IFERROR((O2116-S$2)/(S$1-S$2),0)</f>
        <v>0.80125441698792432</v>
      </c>
    </row>
    <row r="2117" spans="1:19" x14ac:dyDescent="0.25">
      <c r="A2117" s="2">
        <v>42935</v>
      </c>
      <c r="B2117" s="1">
        <v>65337</v>
      </c>
      <c r="C2117" s="1">
        <v>65604</v>
      </c>
      <c r="D2117" s="1">
        <v>64874</v>
      </c>
      <c r="E2117" s="1">
        <v>65180</v>
      </c>
      <c r="F2117" s="1">
        <f>IF((C2118-B2118)&gt;500,500,(E2118-B2118))</f>
        <v>-240</v>
      </c>
      <c r="G2117" s="1">
        <f>(E2118-B2118)</f>
        <v>-240</v>
      </c>
      <c r="H2117" s="1" t="str">
        <f>IF(AND(S2117&lt;0.69,P2117&gt;=0.46),"TRADE",IF(AND(S2117&lt;0.69,P2117&lt;0.11,Q2117&gt;=0.26),"TRADE",IF(AND(S2117&lt;0.69,P2117&lt;0.46,P2117&gt;=0.11,R2117&lt;0.84),"TRADE","NO TRADE")))</f>
        <v>NO TRADE</v>
      </c>
      <c r="I2117" s="1">
        <f>IF((C2118-B2118)&gt;500,1,0)</f>
        <v>0</v>
      </c>
      <c r="J2117" s="1">
        <f>STDEV(E2113:E2117)</f>
        <v>114.12799831767839</v>
      </c>
      <c r="K2117" s="1">
        <f>STDEV(E2110:E2117)</f>
        <v>863.83214928761311</v>
      </c>
      <c r="L2117" s="1">
        <f>IFERROR((E2117-D2117)/(C2117-D2117),0)</f>
        <v>0.41917808219178082</v>
      </c>
      <c r="M2117" s="1">
        <f>D2117/E2117-1</f>
        <v>-4.6946916231972446E-3</v>
      </c>
      <c r="N2117" s="1">
        <f>SUM(L2108:L2117)</f>
        <v>6.1539884670018834</v>
      </c>
      <c r="O2117" s="1">
        <f>SUM(M2108:M2117)</f>
        <v>-6.8734232952352925E-2</v>
      </c>
      <c r="P2117" s="1">
        <f>(J2117-$P$2)/($P$1-$P$2)</f>
        <v>1.4686672118522891E-2</v>
      </c>
      <c r="Q2117" s="1">
        <f>(K2117-Q$2)/(Q$1-Q$2)</f>
        <v>0.20316544569241371</v>
      </c>
      <c r="R2117" s="1">
        <f>IFERROR((N2117-R$2)/(R$1-R$2),0)</f>
        <v>0.66108762308552438</v>
      </c>
      <c r="S2117" s="1">
        <f>IFERROR((O2117-S$2)/(S$1-S$2),0)</f>
        <v>0.81152295412179498</v>
      </c>
    </row>
    <row r="2118" spans="1:19" x14ac:dyDescent="0.25">
      <c r="A2118" s="2">
        <v>42936</v>
      </c>
      <c r="B2118" s="1">
        <v>65178</v>
      </c>
      <c r="C2118" s="1">
        <v>65505</v>
      </c>
      <c r="D2118" s="1">
        <v>64898</v>
      </c>
      <c r="E2118" s="1">
        <v>64938</v>
      </c>
      <c r="F2118" s="1">
        <f>IF((C2119-B2119)&gt;500,500,(E2119-B2119))</f>
        <v>-252</v>
      </c>
      <c r="G2118" s="1">
        <f>(E2119-B2119)</f>
        <v>-252</v>
      </c>
      <c r="H2118" s="1" t="str">
        <f>IF(AND(S2118&lt;0.69,P2118&gt;=0.46),"TRADE",IF(AND(S2118&lt;0.69,P2118&lt;0.11,Q2118&gt;=0.26),"TRADE",IF(AND(S2118&lt;0.69,P2118&lt;0.46,P2118&gt;=0.11,R2118&lt;0.84),"TRADE","NO TRADE")))</f>
        <v>NO TRADE</v>
      </c>
      <c r="I2118" s="1">
        <f>IF((C2119-B2119)&gt;500,1,0)</f>
        <v>0</v>
      </c>
      <c r="J2118" s="1">
        <f>STDEV(E2114:E2118)</f>
        <v>188.25833314889408</v>
      </c>
      <c r="K2118" s="1">
        <f>STDEV(E2111:E2118)</f>
        <v>508.22091653138403</v>
      </c>
      <c r="L2118" s="1">
        <f>IFERROR((E2118-D2118)/(C2118-D2118),0)</f>
        <v>6.589785831960461E-2</v>
      </c>
      <c r="M2118" s="1">
        <f>D2118/E2118-1</f>
        <v>-6.1597215805841987E-4</v>
      </c>
      <c r="N2118" s="1">
        <f>SUM(L2109:L2118)</f>
        <v>6.0807975963047012</v>
      </c>
      <c r="O2118" s="1">
        <f>SUM(M2109:M2118)</f>
        <v>-6.749331380258361E-2</v>
      </c>
      <c r="P2118" s="1">
        <f>(J2118-$P$2)/($P$1-$P$2)</f>
        <v>3.6825872960392206E-2</v>
      </c>
      <c r="Q2118" s="1">
        <f>(K2118-Q$2)/(Q$1-Q$2)</f>
        <v>0.10313774817743779</v>
      </c>
      <c r="R2118" s="1">
        <f>IFERROR((N2118-R$2)/(R$1-R$2),0)</f>
        <v>0.64964701235245559</v>
      </c>
      <c r="S2118" s="1">
        <f>IFERROR((O2118-S$2)/(S$1-S$2),0)</f>
        <v>0.81690538532900669</v>
      </c>
    </row>
    <row r="2119" spans="1:19" x14ac:dyDescent="0.25">
      <c r="A2119" s="2">
        <v>42937</v>
      </c>
      <c r="B2119" s="1">
        <v>64936</v>
      </c>
      <c r="C2119" s="1">
        <v>65150</v>
      </c>
      <c r="D2119" s="1">
        <v>64599</v>
      </c>
      <c r="E2119" s="1">
        <v>64684</v>
      </c>
      <c r="F2119" s="1">
        <f>IF((C2120-B2120)&gt;500,500,(E2120-B2120))</f>
        <v>405</v>
      </c>
      <c r="G2119" s="1">
        <f>(E2120-B2120)</f>
        <v>405</v>
      </c>
      <c r="H2119" s="1" t="str">
        <f>IF(AND(S2119&lt;0.69,P2119&gt;=0.46),"TRADE",IF(AND(S2119&lt;0.69,P2119&lt;0.11,Q2119&gt;=0.26),"TRADE",IF(AND(S2119&lt;0.69,P2119&lt;0.46,P2119&gt;=0.11,R2119&lt;0.84),"TRADE","NO TRADE")))</f>
        <v>NO TRADE</v>
      </c>
      <c r="I2119" s="1">
        <f>IF((C2120-B2120)&gt;500,1,0)</f>
        <v>0</v>
      </c>
      <c r="J2119" s="1">
        <f>STDEV(E2115:E2119)</f>
        <v>260.05153335444879</v>
      </c>
      <c r="K2119" s="1">
        <f>STDEV(E2112:E2119)</f>
        <v>257.33899265921042</v>
      </c>
      <c r="L2119" s="1">
        <f>IFERROR((E2119-D2119)/(C2119-D2119),0)</f>
        <v>0.15426497277676951</v>
      </c>
      <c r="M2119" s="1">
        <f>D2119/E2119-1</f>
        <v>-1.3140807618576833E-3</v>
      </c>
      <c r="N2119" s="1">
        <f>SUM(L2110:L2119)</f>
        <v>5.9129525803048155</v>
      </c>
      <c r="O2119" s="1">
        <f>SUM(M2110:M2119)</f>
        <v>-6.4202279195871625E-2</v>
      </c>
      <c r="P2119" s="1">
        <f>(J2119-$P$2)/($P$1-$P$2)</f>
        <v>5.8267082986628416E-2</v>
      </c>
      <c r="Q2119" s="1">
        <f>(K2119-Q$2)/(Q$1-Q$2)</f>
        <v>3.2568714127088519E-2</v>
      </c>
      <c r="R2119" s="1">
        <f>IFERROR((N2119-R$2)/(R$1-R$2),0)</f>
        <v>0.62341082369601541</v>
      </c>
      <c r="S2119" s="1">
        <f>IFERROR((O2119-S$2)/(S$1-S$2),0)</f>
        <v>0.83118010046614799</v>
      </c>
    </row>
    <row r="2120" spans="1:19" x14ac:dyDescent="0.25">
      <c r="A2120" s="2">
        <v>42940</v>
      </c>
      <c r="B2120" s="1">
        <v>64695</v>
      </c>
      <c r="C2120" s="1">
        <v>65104</v>
      </c>
      <c r="D2120" s="1">
        <v>64678</v>
      </c>
      <c r="E2120" s="1">
        <v>65100</v>
      </c>
      <c r="F2120" s="1">
        <f>IF((C2121-B2121)&gt;500,500,(E2121-B2121))</f>
        <v>500</v>
      </c>
      <c r="G2120" s="1">
        <f>(E2121-B2121)</f>
        <v>567</v>
      </c>
      <c r="H2120" s="1" t="str">
        <f>IF(AND(S2120&lt;0.69,P2120&gt;=0.46),"TRADE",IF(AND(S2120&lt;0.69,P2120&lt;0.11,Q2120&gt;=0.26),"TRADE",IF(AND(S2120&lt;0.69,P2120&lt;0.46,P2120&gt;=0.11,R2120&lt;0.84),"TRADE","NO TRADE")))</f>
        <v>NO TRADE</v>
      </c>
      <c r="I2120" s="1">
        <f>IF((C2121-B2121)&gt;500,1,0)</f>
        <v>1</v>
      </c>
      <c r="J2120" s="1">
        <f>STDEV(E2116:E2120)</f>
        <v>249.41130688082288</v>
      </c>
      <c r="K2120" s="1">
        <f>STDEV(E2113:E2120)</f>
        <v>234.52794533457447</v>
      </c>
      <c r="L2120" s="1">
        <f>IFERROR((E2120-D2120)/(C2120-D2120),0)</f>
        <v>0.99061032863849763</v>
      </c>
      <c r="M2120" s="1">
        <f>D2120/E2120-1</f>
        <v>-6.4823348694316163E-3</v>
      </c>
      <c r="N2120" s="1">
        <f>SUM(L2111:L2120)</f>
        <v>6.038864261956844</v>
      </c>
      <c r="O2120" s="1">
        <f>SUM(M2111:M2120)</f>
        <v>-5.9530310217623783E-2</v>
      </c>
      <c r="P2120" s="1">
        <f>(J2120-$P$2)/($P$1-$P$2)</f>
        <v>5.5089354038837607E-2</v>
      </c>
      <c r="Q2120" s="1">
        <f>(K2120-Q$2)/(Q$1-Q$2)</f>
        <v>2.6152334857785141E-2</v>
      </c>
      <c r="R2120" s="1">
        <f>IFERROR((N2120-R$2)/(R$1-R$2),0)</f>
        <v>0.64309232936475991</v>
      </c>
      <c r="S2120" s="1">
        <f>IFERROR((O2120-S$2)/(S$1-S$2),0)</f>
        <v>0.85144455656090723</v>
      </c>
    </row>
    <row r="2121" spans="1:19" x14ac:dyDescent="0.25">
      <c r="A2121" s="2">
        <v>42941</v>
      </c>
      <c r="B2121" s="1">
        <v>65101</v>
      </c>
      <c r="C2121" s="1">
        <v>65749</v>
      </c>
      <c r="D2121" s="1">
        <v>65101</v>
      </c>
      <c r="E2121" s="1">
        <v>65668</v>
      </c>
      <c r="F2121" s="1">
        <f>IF((C2122-B2122)&gt;500,500,(E2122-B2122))</f>
        <v>-657</v>
      </c>
      <c r="G2121" s="1">
        <f>(E2122-B2122)</f>
        <v>-657</v>
      </c>
      <c r="H2121" s="1" t="str">
        <f>IF(AND(S2121&lt;0.69,P2121&gt;=0.46),"TRADE",IF(AND(S2121&lt;0.69,P2121&lt;0.11,Q2121&gt;=0.26),"TRADE",IF(AND(S2121&lt;0.69,P2121&lt;0.46,P2121&gt;=0.11,R2121&lt;0.84),"TRADE","NO TRADE")))</f>
        <v>NO TRADE</v>
      </c>
      <c r="I2121" s="1">
        <f>IF((C2122-B2122)&gt;500,1,0)</f>
        <v>0</v>
      </c>
      <c r="J2121" s="1">
        <f>STDEV(E2117:E2121)</f>
        <v>363.09227477323174</v>
      </c>
      <c r="K2121" s="1">
        <f>STDEV(E2114:E2121)</f>
        <v>302.12722012896677</v>
      </c>
      <c r="L2121" s="1">
        <f>IFERROR((E2121-D2121)/(C2121-D2121),0)</f>
        <v>0.875</v>
      </c>
      <c r="M2121" s="1">
        <f>D2121/E2121-1</f>
        <v>-8.6343424498994681E-3</v>
      </c>
      <c r="N2121" s="1">
        <f>SUM(L2112:L2121)</f>
        <v>5.973884607836804</v>
      </c>
      <c r="O2121" s="1">
        <f>SUM(M2112:M2121)</f>
        <v>-5.3689154484793611E-2</v>
      </c>
      <c r="P2121" s="1">
        <f>(J2121-$P$2)/($P$1-$P$2)</f>
        <v>8.9040445529231502E-2</v>
      </c>
      <c r="Q2121" s="1">
        <f>(K2121-Q$2)/(Q$1-Q$2)</f>
        <v>4.5166919293031071E-2</v>
      </c>
      <c r="R2121" s="1">
        <f>IFERROR((N2121-R$2)/(R$1-R$2),0)</f>
        <v>0.6329352302446718</v>
      </c>
      <c r="S2121" s="1">
        <f>IFERROR((O2121-S$2)/(S$1-S$2),0)</f>
        <v>0.8767803078130445</v>
      </c>
    </row>
    <row r="2122" spans="1:19" x14ac:dyDescent="0.25">
      <c r="A2122" s="2">
        <v>42942</v>
      </c>
      <c r="B2122" s="1">
        <v>65668</v>
      </c>
      <c r="C2122" s="1">
        <v>65873</v>
      </c>
      <c r="D2122" s="1">
        <v>64992</v>
      </c>
      <c r="E2122" s="1">
        <v>65011</v>
      </c>
      <c r="F2122" s="1">
        <f>IF((C2123-B2123)&gt;500,500,(E2123-B2123))</f>
        <v>500</v>
      </c>
      <c r="G2122" s="1">
        <f>(E2123-B2123)</f>
        <v>264</v>
      </c>
      <c r="H2122" s="1" t="str">
        <f>IF(AND(S2122&lt;0.69,P2122&gt;=0.46),"TRADE",IF(AND(S2122&lt;0.69,P2122&lt;0.11,Q2122&gt;=0.26),"TRADE",IF(AND(S2122&lt;0.69,P2122&lt;0.46,P2122&gt;=0.11,R2122&lt;0.84),"TRADE","NO TRADE")))</f>
        <v>NO TRADE</v>
      </c>
      <c r="I2122" s="1">
        <f>IF((C2123-B2123)&gt;500,1,0)</f>
        <v>1</v>
      </c>
      <c r="J2122" s="1">
        <f>STDEV(E2118:E2122)</f>
        <v>363.27840563402606</v>
      </c>
      <c r="K2122" s="1">
        <f>STDEV(E2115:E2122)</f>
        <v>290.74728226220299</v>
      </c>
      <c r="L2122" s="1">
        <f>IFERROR((E2122-D2122)/(C2122-D2122),0)</f>
        <v>2.1566401816118047E-2</v>
      </c>
      <c r="M2122" s="1">
        <f>D2122/E2122-1</f>
        <v>-2.9225823322209799E-4</v>
      </c>
      <c r="N2122" s="1">
        <f>SUM(L2113:L2122)</f>
        <v>5.0872601905710129</v>
      </c>
      <c r="O2122" s="1">
        <f>SUM(M2113:M2122)</f>
        <v>-3.8419070809199596E-2</v>
      </c>
      <c r="P2122" s="1">
        <f>(J2122-$P$2)/($P$1-$P$2)</f>
        <v>8.9096033953584064E-2</v>
      </c>
      <c r="Q2122" s="1">
        <f>(K2122-Q$2)/(Q$1-Q$2)</f>
        <v>4.1965926529520206E-2</v>
      </c>
      <c r="R2122" s="1">
        <f>IFERROR((N2122-R$2)/(R$1-R$2),0)</f>
        <v>0.49434520217492273</v>
      </c>
      <c r="S2122" s="1">
        <f>IFERROR((O2122-S$2)/(S$1-S$2),0)</f>
        <v>0.94301361151178331</v>
      </c>
    </row>
    <row r="2123" spans="1:19" x14ac:dyDescent="0.25">
      <c r="A2123" s="2">
        <v>42943</v>
      </c>
      <c r="B2123" s="1">
        <v>65013</v>
      </c>
      <c r="C2123" s="1">
        <v>65678</v>
      </c>
      <c r="D2123" s="1">
        <v>65013</v>
      </c>
      <c r="E2123" s="1">
        <v>65277</v>
      </c>
      <c r="F2123" s="1">
        <f>IF((C2124-B2124)&gt;500,500,(E2124-B2124))</f>
        <v>244</v>
      </c>
      <c r="G2123" s="1">
        <f>(E2124-B2124)</f>
        <v>244</v>
      </c>
      <c r="H2123" s="1" t="str">
        <f>IF(AND(S2123&lt;0.69,P2123&gt;=0.46),"TRADE",IF(AND(S2123&lt;0.69,P2123&lt;0.11,Q2123&gt;=0.26),"TRADE",IF(AND(S2123&lt;0.69,P2123&lt;0.46,P2123&gt;=0.11,R2123&lt;0.84),"TRADE","NO TRADE")))</f>
        <v>NO TRADE</v>
      </c>
      <c r="I2123" s="1">
        <f>IF((C2124-B2124)&gt;500,1,0)</f>
        <v>0</v>
      </c>
      <c r="J2123" s="1">
        <f>STDEV(E2119:E2123)</f>
        <v>361.7354005347002</v>
      </c>
      <c r="K2123" s="1">
        <f>STDEV(E2116:E2123)</f>
        <v>293.89405282467743</v>
      </c>
      <c r="L2123" s="1">
        <f>IFERROR((E2123-D2123)/(C2123-D2123),0)</f>
        <v>0.39699248120300751</v>
      </c>
      <c r="M2123" s="1">
        <f>D2123/E2123-1</f>
        <v>-4.044303506595015E-3</v>
      </c>
      <c r="N2123" s="1">
        <f>SUM(L2114:L2123)</f>
        <v>4.7610383860597345</v>
      </c>
      <c r="O2123" s="1">
        <f>SUM(M2114:M2123)</f>
        <v>-3.7492371830293414E-2</v>
      </c>
      <c r="P2123" s="1">
        <f>(J2123-$P$2)/($P$1-$P$2)</f>
        <v>8.8635211810101464E-2</v>
      </c>
      <c r="Q2123" s="1">
        <f>(K2123-Q$2)/(Q$1-Q$2)</f>
        <v>4.2851062276027953E-2</v>
      </c>
      <c r="R2123" s="1">
        <f>IFERROR((N2123-R$2)/(R$1-R$2),0)</f>
        <v>0.44335282235348034</v>
      </c>
      <c r="S2123" s="1">
        <f>IFERROR((O2123-S$2)/(S$1-S$2),0)</f>
        <v>0.9470331268079113</v>
      </c>
    </row>
    <row r="2124" spans="1:19" x14ac:dyDescent="0.25">
      <c r="A2124" s="2">
        <v>42944</v>
      </c>
      <c r="B2124" s="1">
        <v>65253</v>
      </c>
      <c r="C2124" s="1">
        <v>65497</v>
      </c>
      <c r="D2124" s="1">
        <v>64953</v>
      </c>
      <c r="E2124" s="1">
        <v>65497</v>
      </c>
      <c r="F2124" s="1">
        <f>IF((C2125-B2125)&gt;500,500,(E2125-B2125))</f>
        <v>500</v>
      </c>
      <c r="G2124" s="1">
        <f>(E2125-B2125)</f>
        <v>417</v>
      </c>
      <c r="H2124" s="1" t="str">
        <f>IF(AND(S2124&lt;0.69,P2124&gt;=0.46),"TRADE",IF(AND(S2124&lt;0.69,P2124&lt;0.11,Q2124&gt;=0.26),"TRADE",IF(AND(S2124&lt;0.69,P2124&lt;0.46,P2124&gt;=0.11,R2124&lt;0.84),"TRADE","NO TRADE")))</f>
        <v>NO TRADE</v>
      </c>
      <c r="I2124" s="1">
        <f>IF((C2125-B2125)&gt;500,1,0)</f>
        <v>1</v>
      </c>
      <c r="J2124" s="1">
        <f>STDEV(E2120:E2124)</f>
        <v>272.81917088064029</v>
      </c>
      <c r="K2124" s="1">
        <f>STDEV(E2117:E2124)</f>
        <v>313.20460564940612</v>
      </c>
      <c r="L2124" s="1">
        <f>IFERROR((E2124-D2124)/(C2124-D2124),0)</f>
        <v>1</v>
      </c>
      <c r="M2124" s="1">
        <f>D2124/E2124-1</f>
        <v>-8.3057239262867011E-3</v>
      </c>
      <c r="N2124" s="1">
        <f>SUM(L2115:L2124)</f>
        <v>5.1825630497368644</v>
      </c>
      <c r="O2124" s="1">
        <f>SUM(M2115:M2124)</f>
        <v>-4.1855311967839981E-2</v>
      </c>
      <c r="P2124" s="1">
        <f>(J2124-$P$2)/($P$1-$P$2)</f>
        <v>6.2080168306047651E-2</v>
      </c>
      <c r="Q2124" s="1">
        <f>(K2124-Q$2)/(Q$1-Q$2)</f>
        <v>4.8282808967007838E-2</v>
      </c>
      <c r="R2124" s="1">
        <f>IFERROR((N2124-R$2)/(R$1-R$2),0)</f>
        <v>0.50924218185393288</v>
      </c>
      <c r="S2124" s="1">
        <f>IFERROR((O2124-S$2)/(S$1-S$2),0)</f>
        <v>0.92810906946227933</v>
      </c>
    </row>
    <row r="2125" spans="1:19" x14ac:dyDescent="0.25">
      <c r="A2125" s="2">
        <v>42947</v>
      </c>
      <c r="B2125" s="1">
        <v>65503</v>
      </c>
      <c r="C2125" s="1">
        <v>66048</v>
      </c>
      <c r="D2125" s="1">
        <v>65503</v>
      </c>
      <c r="E2125" s="1">
        <v>65920</v>
      </c>
      <c r="F2125" s="1">
        <f>IF((C2126-B2126)&gt;500,500,(E2126-B2126))</f>
        <v>500</v>
      </c>
      <c r="G2125" s="1">
        <f>(E2126-B2126)</f>
        <v>591</v>
      </c>
      <c r="H2125" s="1" t="str">
        <f>IF(AND(S2125&lt;0.69,P2125&gt;=0.46),"TRADE",IF(AND(S2125&lt;0.69,P2125&lt;0.11,Q2125&gt;=0.26),"TRADE",IF(AND(S2125&lt;0.69,P2125&lt;0.46,P2125&gt;=0.11,R2125&lt;0.84),"TRADE","NO TRADE")))</f>
        <v>NO TRADE</v>
      </c>
      <c r="I2125" s="1">
        <f>IF((C2126-B2126)&gt;500,1,0)</f>
        <v>1</v>
      </c>
      <c r="J2125" s="1">
        <f>STDEV(E2121:E2125)</f>
        <v>350.09184509211292</v>
      </c>
      <c r="K2125" s="1">
        <f>STDEV(E2118:E2125)</f>
        <v>410.84492642775643</v>
      </c>
      <c r="L2125" s="1">
        <f>IFERROR((E2125-D2125)/(C2125-D2125),0)</f>
        <v>0.76513761467889907</v>
      </c>
      <c r="M2125" s="1">
        <f>D2125/E2125-1</f>
        <v>-6.3258495145630533E-3</v>
      </c>
      <c r="N2125" s="1">
        <f>SUM(L2116:L2125)</f>
        <v>5.6886477396246775</v>
      </c>
      <c r="O2125" s="1">
        <f>SUM(M2116:M2125)</f>
        <v>-4.6755043589990608E-2</v>
      </c>
      <c r="P2125" s="1">
        <f>(J2125-$P$2)/($P$1-$P$2)</f>
        <v>8.515783627896692E-2</v>
      </c>
      <c r="Q2125" s="1">
        <f>(K2125-Q$2)/(Q$1-Q$2)</f>
        <v>7.5747454547472753E-2</v>
      </c>
      <c r="R2125" s="1">
        <f>IFERROR((N2125-R$2)/(R$1-R$2),0)</f>
        <v>0.58834928742352421</v>
      </c>
      <c r="S2125" s="1">
        <f>IFERROR((O2125-S$2)/(S$1-S$2),0)</f>
        <v>0.90685670310551203</v>
      </c>
    </row>
    <row r="2126" spans="1:19" x14ac:dyDescent="0.25">
      <c r="A2126" s="2">
        <v>42948</v>
      </c>
      <c r="B2126" s="1">
        <v>65925</v>
      </c>
      <c r="C2126" s="1">
        <v>66606</v>
      </c>
      <c r="D2126" s="1">
        <v>65925</v>
      </c>
      <c r="E2126" s="1">
        <v>66516</v>
      </c>
      <c r="F2126" s="1">
        <f>IF((C2127-B2127)&gt;500,500,(E2127-B2127))</f>
        <v>500</v>
      </c>
      <c r="G2126" s="1">
        <f>(E2127-B2127)</f>
        <v>632</v>
      </c>
      <c r="H2126" s="1" t="str">
        <f>IF(AND(S2126&lt;0.69,P2126&gt;=0.46),"TRADE",IF(AND(S2126&lt;0.69,P2126&lt;0.11,Q2126&gt;=0.26),"TRADE",IF(AND(S2126&lt;0.69,P2126&lt;0.46,P2126&gt;=0.11,R2126&lt;0.84),"TRADE","NO TRADE")))</f>
        <v>NO TRADE</v>
      </c>
      <c r="I2126" s="1">
        <f>IF((C2127-B2127)&gt;500,1,0)</f>
        <v>1</v>
      </c>
      <c r="J2126" s="1">
        <f>STDEV(E2122:E2126)</f>
        <v>590.24291609472118</v>
      </c>
      <c r="K2126" s="1">
        <f>STDEV(E2119:E2126)</f>
        <v>577.95561804395618</v>
      </c>
      <c r="L2126" s="1">
        <f>IFERROR((E2126-D2126)/(C2126-D2126),0)</f>
        <v>0.86784140969162993</v>
      </c>
      <c r="M2126" s="1">
        <f>D2126/E2126-1</f>
        <v>-8.8850802814360863E-3</v>
      </c>
      <c r="N2126" s="1">
        <f>SUM(L2117:L2126)</f>
        <v>5.5564891493163078</v>
      </c>
      <c r="O2126" s="1">
        <f>SUM(M2117:M2126)</f>
        <v>-4.9594637324547386E-2</v>
      </c>
      <c r="P2126" s="1">
        <f>(J2126-$P$2)/($P$1-$P$2)</f>
        <v>0.15687952491590965</v>
      </c>
      <c r="Q2126" s="1">
        <f>(K2126-Q$2)/(Q$1-Q$2)</f>
        <v>0.12275299366654281</v>
      </c>
      <c r="R2126" s="1">
        <f>IFERROR((N2126-R$2)/(R$1-R$2),0)</f>
        <v>0.5676913150241415</v>
      </c>
      <c r="S2126" s="1">
        <f>IFERROR((O2126-S$2)/(S$1-S$2),0)</f>
        <v>0.89454009252252387</v>
      </c>
    </row>
    <row r="2127" spans="1:19" x14ac:dyDescent="0.25">
      <c r="A2127" s="2">
        <v>42949</v>
      </c>
      <c r="B2127" s="1">
        <v>66504</v>
      </c>
      <c r="C2127" s="1">
        <v>67277</v>
      </c>
      <c r="D2127" s="1">
        <v>66305</v>
      </c>
      <c r="E2127" s="1">
        <v>67136</v>
      </c>
      <c r="F2127" s="1">
        <f>IF((C2128-B2128)&gt;500,500,(E2128-B2128))</f>
        <v>-359</v>
      </c>
      <c r="G2127" s="1">
        <f>(E2128-B2128)</f>
        <v>-359</v>
      </c>
      <c r="H2127" s="1" t="str">
        <f>IF(AND(S2127&lt;0.69,P2127&gt;=0.46),"TRADE",IF(AND(S2127&lt;0.69,P2127&lt;0.11,Q2127&gt;=0.26),"TRADE",IF(AND(S2127&lt;0.69,P2127&lt;0.46,P2127&gt;=0.11,R2127&lt;0.84),"TRADE","NO TRADE")))</f>
        <v>NO TRADE</v>
      </c>
      <c r="I2127" s="1">
        <f>IF((C2128-B2128)&gt;500,1,0)</f>
        <v>0</v>
      </c>
      <c r="J2127" s="1">
        <f>STDEV(E2123:E2127)</f>
        <v>760.74746138255364</v>
      </c>
      <c r="K2127" s="1">
        <f>STDEV(E2120:E2127)</f>
        <v>736.57332822818319</v>
      </c>
      <c r="L2127" s="1">
        <f>IFERROR((E2127-D2127)/(C2127-D2127),0)</f>
        <v>0.85493827160493829</v>
      </c>
      <c r="M2127" s="1">
        <f>D2127/E2127-1</f>
        <v>-1.2377859866539609E-2</v>
      </c>
      <c r="N2127" s="1">
        <f>SUM(L2118:L2127)</f>
        <v>5.9922493387294651</v>
      </c>
      <c r="O2127" s="1">
        <f>SUM(M2118:M2127)</f>
        <v>-5.727780556788975E-2</v>
      </c>
      <c r="P2127" s="1">
        <f>(J2127-$P$2)/($P$1-$P$2)</f>
        <v>0.20780111296989173</v>
      </c>
      <c r="Q2127" s="1">
        <f>(K2127-Q$2)/(Q$1-Q$2)</f>
        <v>0.16736959424986073</v>
      </c>
      <c r="R2127" s="1">
        <f>IFERROR((N2127-R$2)/(R$1-R$2),0)</f>
        <v>0.63580585789753552</v>
      </c>
      <c r="S2127" s="1">
        <f>IFERROR((O2127-S$2)/(S$1-S$2),0)</f>
        <v>0.8612146945456195</v>
      </c>
    </row>
    <row r="2128" spans="1:19" x14ac:dyDescent="0.25">
      <c r="A2128" s="2">
        <v>42950</v>
      </c>
      <c r="B2128" s="1">
        <v>67136</v>
      </c>
      <c r="C2128" s="1">
        <v>67256</v>
      </c>
      <c r="D2128" s="1">
        <v>66705</v>
      </c>
      <c r="E2128" s="1">
        <v>66777</v>
      </c>
      <c r="F2128" s="1">
        <f>IF((C2129-B2129)&gt;500,500,(E2129-B2129))</f>
        <v>115</v>
      </c>
      <c r="G2128" s="1">
        <f>(E2129-B2129)</f>
        <v>115</v>
      </c>
      <c r="H2128" s="1" t="str">
        <f>IF(AND(S2128&lt;0.69,P2128&gt;=0.46),"TRADE",IF(AND(S2128&lt;0.69,P2128&lt;0.11,Q2128&gt;=0.26),"TRADE",IF(AND(S2128&lt;0.69,P2128&lt;0.46,P2128&gt;=0.11,R2128&lt;0.84),"TRADE","NO TRADE")))</f>
        <v>NO TRADE</v>
      </c>
      <c r="I2128" s="1">
        <f>IF((C2129-B2129)&gt;500,1,0)</f>
        <v>0</v>
      </c>
      <c r="J2128" s="1">
        <f>STDEV(E2124:E2128)</f>
        <v>659.23190153389874</v>
      </c>
      <c r="K2128" s="1">
        <f>STDEV(E2121:E2128)</f>
        <v>758.38771652198352</v>
      </c>
      <c r="L2128" s="1">
        <f>IFERROR((E2128-D2128)/(C2128-D2128),0)</f>
        <v>0.1306715063520871</v>
      </c>
      <c r="M2128" s="1">
        <f>D2128/E2128-1</f>
        <v>-1.0782155532593762E-3</v>
      </c>
      <c r="N2128" s="1">
        <f>SUM(L2119:L2128)</f>
        <v>6.0570229867619467</v>
      </c>
      <c r="O2128" s="1">
        <f>SUM(M2119:M2128)</f>
        <v>-5.7740048963090707E-2</v>
      </c>
      <c r="P2128" s="1">
        <f>(J2128-$P$2)/($P$1-$P$2)</f>
        <v>0.17748324953137692</v>
      </c>
      <c r="Q2128" s="1">
        <f>(K2128-Q$2)/(Q$1-Q$2)</f>
        <v>0.17350562942741737</v>
      </c>
      <c r="R2128" s="1">
        <f>IFERROR((N2128-R$2)/(R$1-R$2),0)</f>
        <v>0.6459307557958871</v>
      </c>
      <c r="S2128" s="1">
        <f>IFERROR((O2128-S$2)/(S$1-S$2),0)</f>
        <v>0.85920973453181071</v>
      </c>
    </row>
    <row r="2129" spans="1:19" x14ac:dyDescent="0.25">
      <c r="A2129" s="2">
        <v>42951</v>
      </c>
      <c r="B2129" s="1">
        <v>66783</v>
      </c>
      <c r="C2129" s="1">
        <v>67104</v>
      </c>
      <c r="D2129" s="1">
        <v>66525</v>
      </c>
      <c r="E2129" s="1">
        <v>66898</v>
      </c>
      <c r="F2129" s="1">
        <f>IF((C2130-B2130)&gt;500,500,(E2130-B2130))</f>
        <v>500</v>
      </c>
      <c r="G2129" s="1">
        <f>(E2130-B2130)</f>
        <v>1042</v>
      </c>
      <c r="H2129" s="1" t="str">
        <f>IF(AND(S2129&lt;0.69,P2129&gt;=0.46),"TRADE",IF(AND(S2129&lt;0.69,P2129&lt;0.11,Q2129&gt;=0.26),"TRADE",IF(AND(S2129&lt;0.69,P2129&lt;0.46,P2129&gt;=0.11,R2129&lt;0.84),"TRADE","NO TRADE")))</f>
        <v>NO TRADE</v>
      </c>
      <c r="I2129" s="1">
        <f>IF((C2130-B2130)&gt;500,1,0)</f>
        <v>1</v>
      </c>
      <c r="J2129" s="1">
        <f>STDEV(E2125:E2129)</f>
        <v>464.94171677749029</v>
      </c>
      <c r="K2129" s="1">
        <f>STDEV(E2122:E2129)</f>
        <v>810.11604107066046</v>
      </c>
      <c r="L2129" s="1">
        <f>IFERROR((E2129-D2129)/(C2129-D2129),0)</f>
        <v>0.64421416234887741</v>
      </c>
      <c r="M2129" s="1">
        <f>D2129/E2129-1</f>
        <v>-5.5756524858739942E-3</v>
      </c>
      <c r="N2129" s="1">
        <f>SUM(L2120:L2129)</f>
        <v>6.5469721763340551</v>
      </c>
      <c r="O2129" s="1">
        <f>SUM(M2120:M2129)</f>
        <v>-6.2001620687107017E-2</v>
      </c>
      <c r="P2129" s="1">
        <f>(J2129-$P$2)/($P$1-$P$2)</f>
        <v>0.11945802366777102</v>
      </c>
      <c r="Q2129" s="1">
        <f>(K2129-Q$2)/(Q$1-Q$2)</f>
        <v>0.18805597183591635</v>
      </c>
      <c r="R2129" s="1">
        <f>IFERROR((N2129-R$2)/(R$1-R$2),0)</f>
        <v>0.72251568918284315</v>
      </c>
      <c r="S2129" s="1">
        <f>IFERROR((O2129-S$2)/(S$1-S$2),0)</f>
        <v>0.84072535813760274</v>
      </c>
    </row>
    <row r="2130" spans="1:19" x14ac:dyDescent="0.25">
      <c r="A2130" s="2">
        <v>42954</v>
      </c>
      <c r="B2130" s="1">
        <v>66898</v>
      </c>
      <c r="C2130" s="1">
        <v>68043</v>
      </c>
      <c r="D2130" s="1">
        <v>66887</v>
      </c>
      <c r="E2130" s="1">
        <v>67940</v>
      </c>
      <c r="F2130" s="1">
        <f>IF((C2131-B2131)&gt;500,500,(E2131-B2131))</f>
        <v>500</v>
      </c>
      <c r="G2130" s="1">
        <f>(E2131-B2131)</f>
        <v>-37</v>
      </c>
      <c r="H2130" s="1" t="str">
        <f>IF(AND(S2130&lt;0.69,P2130&gt;=0.46),"TRADE",IF(AND(S2130&lt;0.69,P2130&lt;0.11,Q2130&gt;=0.26),"TRADE",IF(AND(S2130&lt;0.69,P2130&lt;0.46,P2130&gt;=0.11,R2130&lt;0.84),"TRADE","NO TRADE")))</f>
        <v>NO TRADE</v>
      </c>
      <c r="I2130" s="1">
        <f>IF((C2131-B2131)&gt;500,1,0)</f>
        <v>1</v>
      </c>
      <c r="J2130" s="1">
        <f>STDEV(E2126:E2130)</f>
        <v>543.65135886889857</v>
      </c>
      <c r="K2130" s="1">
        <f>STDEV(E2123:E2130)</f>
        <v>890.54019521058922</v>
      </c>
      <c r="L2130" s="1">
        <f>IFERROR((E2130-D2130)/(C2130-D2130),0)</f>
        <v>0.91089965397923878</v>
      </c>
      <c r="M2130" s="1">
        <f>D2130/E2130-1</f>
        <v>-1.5498969679128671E-2</v>
      </c>
      <c r="N2130" s="1">
        <f>SUM(L2121:L2130)</f>
        <v>6.4672615016747956</v>
      </c>
      <c r="O2130" s="1">
        <f>SUM(M2121:M2130)</f>
        <v>-7.1018255496804072E-2</v>
      </c>
      <c r="P2130" s="1">
        <f>(J2130-$P$2)/($P$1-$P$2)</f>
        <v>0.14296484551635597</v>
      </c>
      <c r="Q2130" s="1">
        <f>(K2130-Q$2)/(Q$1-Q$2)</f>
        <v>0.21067798774034979</v>
      </c>
      <c r="R2130" s="1">
        <f>IFERROR((N2130-R$2)/(R$1-R$2),0)</f>
        <v>0.71005595491051976</v>
      </c>
      <c r="S2130" s="1">
        <f>IFERROR((O2130-S$2)/(S$1-S$2),0)</f>
        <v>0.80161610868104693</v>
      </c>
    </row>
    <row r="2131" spans="1:19" x14ac:dyDescent="0.25">
      <c r="A2131" s="2">
        <v>42955</v>
      </c>
      <c r="B2131" s="1">
        <v>67936</v>
      </c>
      <c r="C2131" s="1">
        <v>68500</v>
      </c>
      <c r="D2131" s="1">
        <v>67671</v>
      </c>
      <c r="E2131" s="1">
        <v>67899</v>
      </c>
      <c r="F2131" s="1">
        <f>IF((C2132-B2132)&gt;500,500,(E2132-B2132))</f>
        <v>-223</v>
      </c>
      <c r="G2131" s="1">
        <f>(E2132-B2132)</f>
        <v>-223</v>
      </c>
      <c r="H2131" s="1" t="str">
        <f>IF(AND(S2131&lt;0.69,P2131&gt;=0.46),"TRADE",IF(AND(S2131&lt;0.69,P2131&lt;0.11,Q2131&gt;=0.26),"TRADE",IF(AND(S2131&lt;0.69,P2131&lt;0.46,P2131&gt;=0.11,R2131&lt;0.84),"TRADE","NO TRADE")))</f>
        <v>NO TRADE</v>
      </c>
      <c r="I2131" s="1">
        <f>IF((C2132-B2132)&gt;500,1,0)</f>
        <v>0</v>
      </c>
      <c r="J2131" s="1">
        <f>STDEV(E2127:E2131)</f>
        <v>553.60861626242774</v>
      </c>
      <c r="K2131" s="1">
        <f>STDEV(E2124:E2131)</f>
        <v>860.15852982375952</v>
      </c>
      <c r="L2131" s="1">
        <f>IFERROR((E2131-D2131)/(C2131-D2131),0)</f>
        <v>0.2750301568154403</v>
      </c>
      <c r="M2131" s="1">
        <f>D2131/E2131-1</f>
        <v>-3.3579286881986192E-3</v>
      </c>
      <c r="N2131" s="1">
        <f>SUM(L2122:L2131)</f>
        <v>5.8672916584902364</v>
      </c>
      <c r="O2131" s="1">
        <f>SUM(M2122:M2131)</f>
        <v>-6.5741841735103224E-2</v>
      </c>
      <c r="P2131" s="1">
        <f>(J2131-$P$2)/($P$1-$P$2)</f>
        <v>0.14593860412369875</v>
      </c>
      <c r="Q2131" s="1">
        <f>(K2131-Q$2)/(Q$1-Q$2)</f>
        <v>0.20213211585728061</v>
      </c>
      <c r="R2131" s="1">
        <f>IFERROR((N2131-R$2)/(R$1-R$2),0)</f>
        <v>0.61627347408919075</v>
      </c>
      <c r="S2131" s="1">
        <f>IFERROR((O2131-S$2)/(S$1-S$2),0)</f>
        <v>0.82450231693919152</v>
      </c>
    </row>
    <row r="2132" spans="1:19" x14ac:dyDescent="0.25">
      <c r="A2132" s="2">
        <v>42956</v>
      </c>
      <c r="B2132" s="1">
        <v>67894</v>
      </c>
      <c r="C2132" s="1">
        <v>67894</v>
      </c>
      <c r="D2132" s="1">
        <v>67290</v>
      </c>
      <c r="E2132" s="1">
        <v>67671</v>
      </c>
      <c r="F2132" s="1">
        <f>IF((C2133-B2133)&gt;500,500,(E2133-B2133))</f>
        <v>-679</v>
      </c>
      <c r="G2132" s="1">
        <f>(E2133-B2133)</f>
        <v>-679</v>
      </c>
      <c r="H2132" s="1" t="str">
        <f>IF(AND(S2132&lt;0.69,P2132&gt;=0.46),"TRADE",IF(AND(S2132&lt;0.69,P2132&lt;0.11,Q2132&gt;=0.26),"TRADE",IF(AND(S2132&lt;0.69,P2132&lt;0.46,P2132&gt;=0.11,R2132&lt;0.84),"TRADE","NO TRADE")))</f>
        <v>NO TRADE</v>
      </c>
      <c r="I2132" s="1">
        <f>IF((C2133-B2133)&gt;500,1,0)</f>
        <v>0</v>
      </c>
      <c r="J2132" s="1">
        <f>STDEV(E2128:E2132)</f>
        <v>558.41964506990621</v>
      </c>
      <c r="K2132" s="1">
        <f>STDEV(E2125:E2132)</f>
        <v>712.10912837449689</v>
      </c>
      <c r="L2132" s="1">
        <f>IFERROR((E2132-D2132)/(C2132-D2132),0)</f>
        <v>0.63079470198675491</v>
      </c>
      <c r="M2132" s="1">
        <f>D2132/E2132-1</f>
        <v>-5.6301813184377325E-3</v>
      </c>
      <c r="N2132" s="1">
        <f>SUM(L2123:L2132)</f>
        <v>6.476519958660873</v>
      </c>
      <c r="O2132" s="1">
        <f>SUM(M2123:M2132)</f>
        <v>-7.1079764820318858E-2</v>
      </c>
      <c r="P2132" s="1">
        <f>(J2132-$P$2)/($P$1-$P$2)</f>
        <v>0.1473754293217408</v>
      </c>
      <c r="Q2132" s="1">
        <f>(K2132-Q$2)/(Q$1-Q$2)</f>
        <v>0.16048820986854134</v>
      </c>
      <c r="R2132" s="1">
        <f>IFERROR((N2132-R$2)/(R$1-R$2),0)</f>
        <v>0.7115031627570394</v>
      </c>
      <c r="S2132" s="1">
        <f>IFERROR((O2132-S$2)/(S$1-S$2),0)</f>
        <v>0.80134931474650095</v>
      </c>
    </row>
    <row r="2133" spans="1:19" x14ac:dyDescent="0.25">
      <c r="A2133" s="2">
        <v>42957</v>
      </c>
      <c r="B2133" s="1">
        <v>67671</v>
      </c>
      <c r="C2133" s="1">
        <v>67671</v>
      </c>
      <c r="D2133" s="1">
        <v>66650</v>
      </c>
      <c r="E2133" s="1">
        <v>66992</v>
      </c>
      <c r="F2133" s="1">
        <f>IF((C2134-B2134)&gt;500,500,(E2134-B2134))</f>
        <v>500</v>
      </c>
      <c r="G2133" s="1">
        <f>(E2134-B2134)</f>
        <v>367</v>
      </c>
      <c r="H2133" s="1" t="str">
        <f>IF(AND(S2133&lt;0.69,P2133&gt;=0.46),"TRADE",IF(AND(S2133&lt;0.69,P2133&lt;0.11,Q2133&gt;=0.26),"TRADE",IF(AND(S2133&lt;0.69,P2133&lt;0.46,P2133&gt;=0.11,R2133&lt;0.84),"TRADE","NO TRADE")))</f>
        <v>NO TRADE</v>
      </c>
      <c r="I2133" s="1">
        <f>IF((C2134-B2134)&gt;500,1,0)</f>
        <v>1</v>
      </c>
      <c r="J2133" s="1">
        <f>STDEV(E2129:E2133)</f>
        <v>500.12748374789402</v>
      </c>
      <c r="K2133" s="1">
        <f>STDEV(E2126:E2133)</f>
        <v>539.42242590703302</v>
      </c>
      <c r="L2133" s="1">
        <f>IFERROR((E2133-D2133)/(C2133-D2133),0)</f>
        <v>0.33496571988246815</v>
      </c>
      <c r="M2133" s="1">
        <f>D2133/E2133-1</f>
        <v>-5.1050871745880189E-3</v>
      </c>
      <c r="N2133" s="1">
        <f>SUM(L2124:L2133)</f>
        <v>6.4144931973403336</v>
      </c>
      <c r="O2133" s="1">
        <f>SUM(M2124:M2133)</f>
        <v>-7.2140548488311862E-2</v>
      </c>
      <c r="P2133" s="1">
        <f>(J2133-$P$2)/($P$1-$P$2)</f>
        <v>0.12996633667494437</v>
      </c>
      <c r="Q2133" s="1">
        <f>(K2133-Q$2)/(Q$1-Q$2)</f>
        <v>0.11191422893606881</v>
      </c>
      <c r="R2133" s="1">
        <f>IFERROR((N2133-R$2)/(R$1-R$2),0)</f>
        <v>0.70180763619010955</v>
      </c>
      <c r="S2133" s="1">
        <f>IFERROR((O2133-S$2)/(S$1-S$2),0)</f>
        <v>0.79674821311972088</v>
      </c>
    </row>
    <row r="2134" spans="1:19" x14ac:dyDescent="0.25">
      <c r="A2134" s="2">
        <v>42958</v>
      </c>
      <c r="B2134" s="1">
        <v>66992</v>
      </c>
      <c r="C2134" s="1">
        <v>67623</v>
      </c>
      <c r="D2134" s="1">
        <v>66678</v>
      </c>
      <c r="E2134" s="1">
        <v>67359</v>
      </c>
      <c r="F2134" s="1">
        <f>IF((C2135-B2135)&gt;500,500,(E2135-B2135))</f>
        <v>500</v>
      </c>
      <c r="G2134" s="1">
        <f>(E2135-B2135)</f>
        <v>921</v>
      </c>
      <c r="H2134" s="1" t="str">
        <f>IF(AND(S2134&lt;0.69,P2134&gt;=0.46),"TRADE",IF(AND(S2134&lt;0.69,P2134&lt;0.11,Q2134&gt;=0.26),"TRADE",IF(AND(S2134&lt;0.69,P2134&lt;0.46,P2134&gt;=0.11,R2134&lt;0.84),"TRADE","NO TRADE")))</f>
        <v>NO TRADE</v>
      </c>
      <c r="I2134" s="1">
        <f>IF((C2135-B2135)&gt;500,1,0)</f>
        <v>1</v>
      </c>
      <c r="J2134" s="1">
        <f>STDEV(E2130:E2134)</f>
        <v>398.09634512263483</v>
      </c>
      <c r="K2134" s="1">
        <f>STDEV(E2127:E2134)</f>
        <v>456.25306261203019</v>
      </c>
      <c r="L2134" s="1">
        <f>IFERROR((E2134-D2134)/(C2134-D2134),0)</f>
        <v>0.72063492063492063</v>
      </c>
      <c r="M2134" s="1">
        <f>D2134/E2134-1</f>
        <v>-1.011000757137126E-2</v>
      </c>
      <c r="N2134" s="1">
        <f>SUM(L2125:L2134)</f>
        <v>6.1351281179752544</v>
      </c>
      <c r="O2134" s="1">
        <f>SUM(M2125:M2134)</f>
        <v>-7.3944832133396421E-2</v>
      </c>
      <c r="P2134" s="1">
        <f>(J2134-$P$2)/($P$1-$P$2)</f>
        <v>9.9494494408315037E-2</v>
      </c>
      <c r="Q2134" s="1">
        <f>(K2134-Q$2)/(Q$1-Q$2)</f>
        <v>8.8520030024786076E-2</v>
      </c>
      <c r="R2134" s="1">
        <f>IFERROR((N2134-R$2)/(R$1-R$2),0)</f>
        <v>0.65813952437528755</v>
      </c>
      <c r="S2134" s="1">
        <f>IFERROR((O2134-S$2)/(S$1-S$2),0)</f>
        <v>0.7889222136581362</v>
      </c>
    </row>
    <row r="2135" spans="1:19" x14ac:dyDescent="0.25">
      <c r="A2135" s="2">
        <v>42961</v>
      </c>
      <c r="B2135" s="1">
        <v>67364</v>
      </c>
      <c r="C2135" s="1">
        <v>68642</v>
      </c>
      <c r="D2135" s="1">
        <v>67226</v>
      </c>
      <c r="E2135" s="1">
        <v>68285</v>
      </c>
      <c r="F2135" s="1">
        <f>IF((C2136-B2136)&gt;500,500,(E2136-B2136))</f>
        <v>500</v>
      </c>
      <c r="G2135" s="1">
        <f>(E2136-B2136)</f>
        <v>59</v>
      </c>
      <c r="H2135" s="1" t="str">
        <f>IF(AND(S2135&lt;0.69,P2135&gt;=0.46),"TRADE",IF(AND(S2135&lt;0.69,P2135&lt;0.11,Q2135&gt;=0.26),"TRADE",IF(AND(S2135&lt;0.69,P2135&lt;0.46,P2135&gt;=0.11,R2135&lt;0.84),"TRADE","NO TRADE")))</f>
        <v>NO TRADE</v>
      </c>
      <c r="I2135" s="1">
        <f>IF((C2136-B2136)&gt;500,1,0)</f>
        <v>1</v>
      </c>
      <c r="J2135" s="1">
        <f>STDEV(E2131:E2135)</f>
        <v>495.71282008840564</v>
      </c>
      <c r="K2135" s="1">
        <f>STDEV(E2128:E2135)</f>
        <v>555.14989931935122</v>
      </c>
      <c r="L2135" s="1">
        <f>IFERROR((E2135-D2135)/(C2135-D2135),0)</f>
        <v>0.7478813559322034</v>
      </c>
      <c r="M2135" s="1">
        <f>D2135/E2135-1</f>
        <v>-1.5508530423958389E-2</v>
      </c>
      <c r="N2135" s="1">
        <f>SUM(L2126:L2135)</f>
        <v>6.1178718592285586</v>
      </c>
      <c r="O2135" s="1">
        <f>SUM(M2126:M2135)</f>
        <v>-8.3127513042791756E-2</v>
      </c>
      <c r="P2135" s="1">
        <f>(J2135-$P$2)/($P$1-$P$2)</f>
        <v>0.12864788687124054</v>
      </c>
      <c r="Q2135" s="1">
        <f>(K2135-Q$2)/(Q$1-Q$2)</f>
        <v>0.11633811324638418</v>
      </c>
      <c r="R2135" s="1">
        <f>IFERROR((N2135-R$2)/(R$1-R$2),0)</f>
        <v>0.6554421642106999</v>
      </c>
      <c r="S2135" s="1">
        <f>IFERROR((O2135-S$2)/(S$1-S$2),0)</f>
        <v>0.7490927466845746</v>
      </c>
    </row>
    <row r="2136" spans="1:19" x14ac:dyDescent="0.25">
      <c r="A2136" s="2">
        <v>42962</v>
      </c>
      <c r="B2136" s="1">
        <v>68296</v>
      </c>
      <c r="C2136" s="1">
        <v>68846</v>
      </c>
      <c r="D2136" s="1">
        <v>68293</v>
      </c>
      <c r="E2136" s="1">
        <v>68355</v>
      </c>
      <c r="F2136" s="1">
        <f>IF((C2137-B2137)&gt;500,500,(E2137-B2137))</f>
        <v>500</v>
      </c>
      <c r="G2136" s="1">
        <f>(E2137-B2137)</f>
        <v>238</v>
      </c>
      <c r="H2136" s="1" t="str">
        <f>IF(AND(S2136&lt;0.69,P2136&gt;=0.46),"TRADE",IF(AND(S2136&lt;0.69,P2136&lt;0.11,Q2136&gt;=0.26),"TRADE",IF(AND(S2136&lt;0.69,P2136&lt;0.46,P2136&gt;=0.11,R2136&lt;0.84),"TRADE","NO TRADE")))</f>
        <v>NO TRADE</v>
      </c>
      <c r="I2136" s="1">
        <f>IF((C2137-B2137)&gt;500,1,0)</f>
        <v>1</v>
      </c>
      <c r="J2136" s="1">
        <f>STDEV(E2132:E2136)</f>
        <v>588.29992350840905</v>
      </c>
      <c r="K2136" s="1">
        <f>STDEV(E2129:E2136)</f>
        <v>550.97198204627432</v>
      </c>
      <c r="L2136" s="1">
        <f>IFERROR((E2136-D2136)/(C2136-D2136),0)</f>
        <v>0.11211573236889692</v>
      </c>
      <c r="M2136" s="1">
        <f>D2136/E2136-1</f>
        <v>-9.0702947845799908E-4</v>
      </c>
      <c r="N2136" s="1">
        <f>SUM(L2127:L2136)</f>
        <v>5.3621461819058265</v>
      </c>
      <c r="O2136" s="1">
        <f>SUM(M2127:M2136)</f>
        <v>-7.5149462239813669E-2</v>
      </c>
      <c r="P2136" s="1">
        <f>(J2136-$P$2)/($P$1-$P$2)</f>
        <v>0.15629924555793062</v>
      </c>
      <c r="Q2136" s="1">
        <f>(K2136-Q$2)/(Q$1-Q$2)</f>
        <v>0.11516293258070368</v>
      </c>
      <c r="R2136" s="1">
        <f>IFERROR((N2136-R$2)/(R$1-R$2),0)</f>
        <v>0.53731317882117402</v>
      </c>
      <c r="S2136" s="1">
        <f>IFERROR((O2136-S$2)/(S$1-S$2),0)</f>
        <v>0.78369718455037174</v>
      </c>
    </row>
    <row r="2137" spans="1:19" x14ac:dyDescent="0.25">
      <c r="A2137" s="2">
        <v>42963</v>
      </c>
      <c r="B2137" s="1">
        <v>68356</v>
      </c>
      <c r="C2137" s="1">
        <v>68950</v>
      </c>
      <c r="D2137" s="1">
        <v>68304</v>
      </c>
      <c r="E2137" s="1">
        <v>68594</v>
      </c>
      <c r="F2137" s="1">
        <f>IF((C2138-B2138)&gt;500,500,(E2138-B2138))</f>
        <v>-619</v>
      </c>
      <c r="G2137" s="1">
        <f>(E2138-B2138)</f>
        <v>-619</v>
      </c>
      <c r="H2137" s="1" t="str">
        <f>IF(AND(S2137&lt;0.69,P2137&gt;=0.46),"TRADE",IF(AND(S2137&lt;0.69,P2137&lt;0.11,Q2137&gt;=0.26),"TRADE",IF(AND(S2137&lt;0.69,P2137&lt;0.46,P2137&gt;=0.11,R2137&lt;0.84),"TRADE","NO TRADE")))</f>
        <v>NO TRADE</v>
      </c>
      <c r="I2137" s="1">
        <f>IF((C2138-B2138)&gt;500,1,0)</f>
        <v>0</v>
      </c>
      <c r="J2137" s="1">
        <f>STDEV(E2133:E2137)</f>
        <v>698.67481706441947</v>
      </c>
      <c r="K2137" s="1">
        <f>STDEV(E2130:E2137)</f>
        <v>535.41637669067563</v>
      </c>
      <c r="L2137" s="1">
        <f>IFERROR((E2137-D2137)/(C2137-D2137),0)</f>
        <v>0.44891640866873067</v>
      </c>
      <c r="M2137" s="1">
        <f>D2137/E2137-1</f>
        <v>-4.2277750240545808E-3</v>
      </c>
      <c r="N2137" s="1">
        <f>SUM(L2128:L2137)</f>
        <v>4.9561243189696187</v>
      </c>
      <c r="O2137" s="1">
        <f>SUM(M2128:M2137)</f>
        <v>-6.6999377397328641E-2</v>
      </c>
      <c r="P2137" s="1">
        <f>(J2137-$P$2)/($P$1-$P$2)</f>
        <v>0.18926297008312293</v>
      </c>
      <c r="Q2137" s="1">
        <f>(K2137-Q$2)/(Q$1-Q$2)</f>
        <v>0.11078739197949103</v>
      </c>
      <c r="R2137" s="1">
        <f>IFERROR((N2137-R$2)/(R$1-R$2),0)</f>
        <v>0.47384709297301925</v>
      </c>
      <c r="S2137" s="1">
        <f>IFERROR((O2137-S$2)/(S$1-S$2),0)</f>
        <v>0.81904781235377833</v>
      </c>
    </row>
    <row r="2138" spans="1:19" x14ac:dyDescent="0.25">
      <c r="A2138" s="2">
        <v>42964</v>
      </c>
      <c r="B2138" s="1">
        <v>68596</v>
      </c>
      <c r="C2138" s="1">
        <v>68596</v>
      </c>
      <c r="D2138" s="1">
        <v>67866</v>
      </c>
      <c r="E2138" s="1">
        <v>67977</v>
      </c>
      <c r="F2138" s="1">
        <f>IF((C2139-B2139)&gt;500,500,(E2139-B2139))</f>
        <v>500</v>
      </c>
      <c r="G2138" s="1">
        <f>(E2139-B2139)</f>
        <v>725</v>
      </c>
      <c r="H2138" s="1" t="str">
        <f>IF(AND(S2138&lt;0.69,P2138&gt;=0.46),"TRADE",IF(AND(S2138&lt;0.69,P2138&lt;0.11,Q2138&gt;=0.26),"TRADE",IF(AND(S2138&lt;0.69,P2138&lt;0.46,P2138&gt;=0.11,R2138&lt;0.84),"TRADE","NO TRADE")))</f>
        <v>NO TRADE</v>
      </c>
      <c r="I2138" s="1">
        <f>IF((C2139-B2139)&gt;500,1,0)</f>
        <v>1</v>
      </c>
      <c r="J2138" s="1">
        <f>STDEV(E2134:E2138)</f>
        <v>476.05566901361442</v>
      </c>
      <c r="K2138" s="1">
        <f>STDEV(E2131:E2138)</f>
        <v>536.10020385318694</v>
      </c>
      <c r="L2138" s="1">
        <f>IFERROR((E2138-D2138)/(C2138-D2138),0)</f>
        <v>0.15205479452054796</v>
      </c>
      <c r="M2138" s="1">
        <f>D2138/E2138-1</f>
        <v>-1.6329052473630368E-3</v>
      </c>
      <c r="N2138" s="1">
        <f>SUM(L2129:L2138)</f>
        <v>4.9775076071380795</v>
      </c>
      <c r="O2138" s="1">
        <f>SUM(M2129:M2138)</f>
        <v>-6.7554067091432302E-2</v>
      </c>
      <c r="P2138" s="1">
        <f>(J2138-$P$2)/($P$1-$P$2)</f>
        <v>0.12277723194145175</v>
      </c>
      <c r="Q2138" s="1">
        <f>(K2138-Q$2)/(Q$1-Q$2)</f>
        <v>0.11097974151815448</v>
      </c>
      <c r="R2138" s="1">
        <f>IFERROR((N2138-R$2)/(R$1-R$2),0)</f>
        <v>0.47718955732407953</v>
      </c>
      <c r="S2138" s="1">
        <f>IFERROR((O2138-S$2)/(S$1-S$2),0)</f>
        <v>0.8166418706609474</v>
      </c>
    </row>
    <row r="2139" spans="1:19" x14ac:dyDescent="0.25">
      <c r="A2139" s="2">
        <v>42965</v>
      </c>
      <c r="B2139" s="1">
        <v>67990</v>
      </c>
      <c r="C2139" s="1">
        <v>68808</v>
      </c>
      <c r="D2139" s="1">
        <v>67979</v>
      </c>
      <c r="E2139" s="1">
        <v>68715</v>
      </c>
      <c r="F2139" s="1">
        <f>IF((C2140-B2140)&gt;500,500,(E2140-B2140))</f>
        <v>-78</v>
      </c>
      <c r="G2139" s="1">
        <f>(E2140-B2140)</f>
        <v>-78</v>
      </c>
      <c r="H2139" s="1" t="str">
        <f>IF(AND(S2139&lt;0.69,P2139&gt;=0.46),"TRADE",IF(AND(S2139&lt;0.69,P2139&lt;0.11,Q2139&gt;=0.26),"TRADE",IF(AND(S2139&lt;0.69,P2139&lt;0.46,P2139&gt;=0.11,R2139&lt;0.84),"TRADE","NO TRADE")))</f>
        <v>NO TRADE</v>
      </c>
      <c r="I2139" s="1">
        <f>IF((C2140-B2140)&gt;500,1,0)</f>
        <v>0</v>
      </c>
      <c r="J2139" s="1">
        <f>STDEV(E2135:E2139)</f>
        <v>287.20410860570917</v>
      </c>
      <c r="K2139" s="1">
        <f>STDEV(E2132:E2139)</f>
        <v>610.23274248437372</v>
      </c>
      <c r="L2139" s="1">
        <f>IFERROR((E2139-D2139)/(C2139-D2139),0)</f>
        <v>0.887816646562123</v>
      </c>
      <c r="M2139" s="1">
        <f>D2139/E2139-1</f>
        <v>-1.0710907371025202E-2</v>
      </c>
      <c r="N2139" s="1">
        <f>SUM(L2130:L2139)</f>
        <v>5.2211100913513242</v>
      </c>
      <c r="O2139" s="1">
        <f>SUM(M2130:M2139)</f>
        <v>-7.268932197658351E-2</v>
      </c>
      <c r="P2139" s="1">
        <f>(J2139-$P$2)/($P$1-$P$2)</f>
        <v>6.6376264177167021E-2</v>
      </c>
      <c r="Q2139" s="1">
        <f>(K2139-Q$2)/(Q$1-Q$2)</f>
        <v>0.13183202757431739</v>
      </c>
      <c r="R2139" s="1">
        <f>IFERROR((N2139-R$2)/(R$1-R$2),0)</f>
        <v>0.51526754668183639</v>
      </c>
      <c r="S2139" s="1">
        <f>IFERROR((O2139-S$2)/(S$1-S$2),0)</f>
        <v>0.79436793270458439</v>
      </c>
    </row>
    <row r="2140" spans="1:19" x14ac:dyDescent="0.25">
      <c r="A2140" s="2">
        <v>42968</v>
      </c>
      <c r="B2140" s="1">
        <v>68713</v>
      </c>
      <c r="C2140" s="1">
        <v>69068</v>
      </c>
      <c r="D2140" s="1">
        <v>68514</v>
      </c>
      <c r="E2140" s="1">
        <v>68635</v>
      </c>
      <c r="F2140" s="1">
        <f>IF((C2141-B2141)&gt;500,500,(E2141-B2141))</f>
        <v>500</v>
      </c>
      <c r="G2140" s="1">
        <f>(E2141-B2141)</f>
        <v>1366</v>
      </c>
      <c r="H2140" s="1" t="str">
        <f>IF(AND(S2140&lt;0.69,P2140&gt;=0.46),"TRADE",IF(AND(S2140&lt;0.69,P2140&lt;0.11,Q2140&gt;=0.26),"TRADE",IF(AND(S2140&lt;0.69,P2140&lt;0.46,P2140&gt;=0.11,R2140&lt;0.84),"TRADE","NO TRADE")))</f>
        <v>NO TRADE</v>
      </c>
      <c r="I2140" s="1">
        <f>IF((C2141-B2141)&gt;500,1,0)</f>
        <v>1</v>
      </c>
      <c r="J2140" s="1">
        <f>STDEV(E2136:E2140)</f>
        <v>299.08393470729919</v>
      </c>
      <c r="K2140" s="1">
        <f>STDEV(E2133:E2140)</f>
        <v>632.23435980203237</v>
      </c>
      <c r="L2140" s="1">
        <f>IFERROR((E2140-D2140)/(C2140-D2140),0)</f>
        <v>0.21841155234657039</v>
      </c>
      <c r="M2140" s="1">
        <f>D2140/E2140-1</f>
        <v>-1.7629489327602998E-3</v>
      </c>
      <c r="N2140" s="1">
        <f>SUM(L2131:L2140)</f>
        <v>4.5286219897186566</v>
      </c>
      <c r="O2140" s="1">
        <f>SUM(M2131:M2140)</f>
        <v>-5.8953301230215138E-2</v>
      </c>
      <c r="P2140" s="1">
        <f>(J2140-$P$2)/($P$1-$P$2)</f>
        <v>6.992420250266386E-2</v>
      </c>
      <c r="Q2140" s="1">
        <f>(K2140-Q$2)/(Q$1-Q$2)</f>
        <v>0.1380207272529905</v>
      </c>
      <c r="R2140" s="1">
        <f>IFERROR((N2140-R$2)/(R$1-R$2),0)</f>
        <v>0.40702335266426026</v>
      </c>
      <c r="S2140" s="1">
        <f>IFERROR((O2140-S$2)/(S$1-S$2),0)</f>
        <v>0.85394730718833312</v>
      </c>
    </row>
    <row r="2141" spans="1:19" x14ac:dyDescent="0.25">
      <c r="A2141" s="2">
        <v>42969</v>
      </c>
      <c r="B2141" s="1">
        <v>68645</v>
      </c>
      <c r="C2141" s="1">
        <v>70278</v>
      </c>
      <c r="D2141" s="1">
        <v>68645</v>
      </c>
      <c r="E2141" s="1">
        <v>70011</v>
      </c>
      <c r="F2141" s="1">
        <f>IF((C2142-B2142)&gt;500,500,(E2142-B2142))</f>
        <v>500</v>
      </c>
      <c r="G2141" s="1">
        <f>(E2142-B2142)</f>
        <v>467</v>
      </c>
      <c r="H2141" s="1" t="str">
        <f>IF(AND(S2141&lt;0.69,P2141&gt;=0.46),"TRADE",IF(AND(S2141&lt;0.69,P2141&lt;0.11,Q2141&gt;=0.26),"TRADE",IF(AND(S2141&lt;0.69,P2141&lt;0.46,P2141&gt;=0.11,R2141&lt;0.84),"TRADE","NO TRADE")))</f>
        <v>NO TRADE</v>
      </c>
      <c r="I2141" s="1">
        <f>IF((C2142-B2142)&gt;500,1,0)</f>
        <v>1</v>
      </c>
      <c r="J2141" s="1">
        <f>STDEV(E2137:E2141)</f>
        <v>744.95154204820597</v>
      </c>
      <c r="K2141" s="1">
        <f>STDEV(E2134:E2141)</f>
        <v>755.7845379849623</v>
      </c>
      <c r="L2141" s="1">
        <f>IFERROR((E2141-D2141)/(C2141-D2141),0)</f>
        <v>0.8364972443355787</v>
      </c>
      <c r="M2141" s="1">
        <f>D2141/E2141-1</f>
        <v>-1.9511219665481083E-2</v>
      </c>
      <c r="N2141" s="1">
        <f>SUM(L2132:L2141)</f>
        <v>5.0900890772387957</v>
      </c>
      <c r="O2141" s="1">
        <f>SUM(M2132:M2141)</f>
        <v>-7.5106592207497602E-2</v>
      </c>
      <c r="P2141" s="1">
        <f>(J2141-$P$2)/($P$1-$P$2)</f>
        <v>0.20308362408465563</v>
      </c>
      <c r="Q2141" s="1">
        <f>(K2141-Q$2)/(Q$1-Q$2)</f>
        <v>0.17277339733997615</v>
      </c>
      <c r="R2141" s="1">
        <f>IFERROR((N2141-R$2)/(R$1-R$2),0)</f>
        <v>0.49478739108271663</v>
      </c>
      <c r="S2141" s="1">
        <f>IFERROR((O2141-S$2)/(S$1-S$2),0)</f>
        <v>0.78388313139455978</v>
      </c>
    </row>
    <row r="2142" spans="1:19" x14ac:dyDescent="0.25">
      <c r="A2142" s="2">
        <v>42970</v>
      </c>
      <c r="B2142" s="1">
        <v>70011</v>
      </c>
      <c r="C2142" s="1">
        <v>70587</v>
      </c>
      <c r="D2142" s="1">
        <v>69947</v>
      </c>
      <c r="E2142" s="1">
        <v>70478</v>
      </c>
      <c r="F2142" s="1">
        <f>IF((C2143-B2143)&gt;500,500,(E2143-B2143))</f>
        <v>500</v>
      </c>
      <c r="G2142" s="1">
        <f>(E2143-B2143)</f>
        <v>651</v>
      </c>
      <c r="H2142" s="1" t="str">
        <f>IF(AND(S2142&lt;0.69,P2142&gt;=0.46),"TRADE",IF(AND(S2142&lt;0.69,P2142&lt;0.11,Q2142&gt;=0.26),"TRADE",IF(AND(S2142&lt;0.69,P2142&lt;0.46,P2142&gt;=0.11,R2142&lt;0.84),"TRADE","NO TRADE")))</f>
        <v>NO TRADE</v>
      </c>
      <c r="I2142" s="1">
        <f>IF((C2143-B2143)&gt;500,1,0)</f>
        <v>1</v>
      </c>
      <c r="J2142" s="1">
        <f>STDEV(E2138:E2142)</f>
        <v>1040.9626314138275</v>
      </c>
      <c r="K2142" s="1">
        <f>STDEV(E2135:E2142)</f>
        <v>882.11252116722619</v>
      </c>
      <c r="L2142" s="1">
        <f>IFERROR((E2142-D2142)/(C2142-D2142),0)</f>
        <v>0.82968750000000002</v>
      </c>
      <c r="M2142" s="1">
        <f>D2142/E2142-1</f>
        <v>-7.5342660120888416E-3</v>
      </c>
      <c r="N2142" s="1">
        <f>SUM(L2133:L2142)</f>
        <v>5.2889818752520403</v>
      </c>
      <c r="O2142" s="1">
        <f>SUM(M2133:M2142)</f>
        <v>-7.7010676901148711E-2</v>
      </c>
      <c r="P2142" s="1">
        <f>(J2142-$P$2)/($P$1-$P$2)</f>
        <v>0.29148804008800028</v>
      </c>
      <c r="Q2142" s="1">
        <f>(K2142-Q$2)/(Q$1-Q$2)</f>
        <v>0.20830741911845752</v>
      </c>
      <c r="R2142" s="1">
        <f>IFERROR((N2142-R$2)/(R$1-R$2),0)</f>
        <v>0.52587672036662159</v>
      </c>
      <c r="S2142" s="1">
        <f>IFERROR((O2142-S$2)/(S$1-S$2),0)</f>
        <v>0.77562424935684837</v>
      </c>
    </row>
    <row r="2143" spans="1:19" x14ac:dyDescent="0.25">
      <c r="A2143" s="2">
        <v>42971</v>
      </c>
      <c r="B2143" s="1">
        <v>70482</v>
      </c>
      <c r="C2143" s="1">
        <v>71238</v>
      </c>
      <c r="D2143" s="1">
        <v>70482</v>
      </c>
      <c r="E2143" s="1">
        <v>71133</v>
      </c>
      <c r="F2143" s="1">
        <f>IF((C2144-B2144)&gt;500,500,(E2144-B2144))</f>
        <v>-64</v>
      </c>
      <c r="G2143" s="1">
        <f>(E2144-B2144)</f>
        <v>-64</v>
      </c>
      <c r="H2143" s="1" t="str">
        <f>IF(AND(S2143&lt;0.69,P2143&gt;=0.46),"TRADE",IF(AND(S2143&lt;0.69,P2143&lt;0.11,Q2143&gt;=0.26),"TRADE",IF(AND(S2143&lt;0.69,P2143&lt;0.46,P2143&gt;=0.11,R2143&lt;0.84),"TRADE","NO TRADE")))</f>
        <v>NO TRADE</v>
      </c>
      <c r="I2143" s="1">
        <f>IF((C2144-B2144)&gt;500,1,0)</f>
        <v>0</v>
      </c>
      <c r="J2143" s="1">
        <f>STDEV(E2139:E2143)</f>
        <v>1097.1995260662484</v>
      </c>
      <c r="K2143" s="1">
        <f>STDEV(E2136:E2143)</f>
        <v>1143.1681228685732</v>
      </c>
      <c r="L2143" s="1">
        <f>IFERROR((E2143-D2143)/(C2143-D2143),0)</f>
        <v>0.86111111111111116</v>
      </c>
      <c r="M2143" s="1">
        <f>D2143/E2143-1</f>
        <v>-9.1518704398801942E-3</v>
      </c>
      <c r="N2143" s="1">
        <f>SUM(L2134:L2143)</f>
        <v>5.8151272664806832</v>
      </c>
      <c r="O2143" s="1">
        <f>SUM(M2134:M2143)</f>
        <v>-8.1057460166440887E-2</v>
      </c>
      <c r="P2143" s="1">
        <f>(J2143-$P$2)/($P$1-$P$2)</f>
        <v>0.30828332245476375</v>
      </c>
      <c r="Q2143" s="1">
        <f>(K2143-Q$2)/(Q$1-Q$2)</f>
        <v>0.28173814446191897</v>
      </c>
      <c r="R2143" s="1">
        <f>IFERROR((N2143-R$2)/(R$1-R$2),0)</f>
        <v>0.60811955410677032</v>
      </c>
      <c r="S2143" s="1">
        <f>IFERROR((O2143-S$2)/(S$1-S$2),0)</f>
        <v>0.75807150827780223</v>
      </c>
    </row>
    <row r="2144" spans="1:19" x14ac:dyDescent="0.25">
      <c r="A2144" s="2">
        <v>42972</v>
      </c>
      <c r="B2144" s="1">
        <v>71138</v>
      </c>
      <c r="C2144" s="1">
        <v>71506</v>
      </c>
      <c r="D2144" s="1">
        <v>70801</v>
      </c>
      <c r="E2144" s="1">
        <v>71074</v>
      </c>
      <c r="F2144" s="1">
        <f>IF((C2145-B2145)&gt;500,500,(E2145-B2145))</f>
        <v>-57</v>
      </c>
      <c r="G2144" s="1">
        <f>(E2145-B2145)</f>
        <v>-57</v>
      </c>
      <c r="H2144" s="1" t="str">
        <f>IF(AND(S2144&lt;0.69,P2144&gt;=0.46),"TRADE",IF(AND(S2144&lt;0.69,P2144&lt;0.11,Q2144&gt;=0.26),"TRADE",IF(AND(S2144&lt;0.69,P2144&lt;0.46,P2144&gt;=0.11,R2144&lt;0.84),"TRADE","NO TRADE")))</f>
        <v>NO TRADE</v>
      </c>
      <c r="I2144" s="1">
        <f>IF((C2145-B2145)&gt;500,1,0)</f>
        <v>0</v>
      </c>
      <c r="J2144" s="1">
        <f>STDEV(E2140:E2144)</f>
        <v>1021.60202623135</v>
      </c>
      <c r="K2144" s="1">
        <f>STDEV(E2137:E2144)</f>
        <v>1243.2100658606103</v>
      </c>
      <c r="L2144" s="1">
        <f>IFERROR((E2144-D2144)/(C2144-D2144),0)</f>
        <v>0.38723404255319149</v>
      </c>
      <c r="M2144" s="1">
        <f>D2144/E2144-1</f>
        <v>-3.8410670568702621E-3</v>
      </c>
      <c r="N2144" s="1">
        <f>SUM(L2135:L2144)</f>
        <v>5.4817263883989549</v>
      </c>
      <c r="O2144" s="1">
        <f>SUM(M2135:M2144)</f>
        <v>-7.4788519651939889E-2</v>
      </c>
      <c r="P2144" s="1">
        <f>(J2144-$P$2)/($P$1-$P$2)</f>
        <v>0.28570594929438753</v>
      </c>
      <c r="Q2144" s="1">
        <f>(K2144-Q$2)/(Q$1-Q$2)</f>
        <v>0.3098783275907171</v>
      </c>
      <c r="R2144" s="1">
        <f>IFERROR((N2144-R$2)/(R$1-R$2),0)</f>
        <v>0.5560049990008803</v>
      </c>
      <c r="S2144" s="1">
        <f>IFERROR((O2144-S$2)/(S$1-S$2),0)</f>
        <v>0.78526275685163305</v>
      </c>
    </row>
    <row r="2145" spans="1:19" x14ac:dyDescent="0.25">
      <c r="A2145" s="2">
        <v>42975</v>
      </c>
      <c r="B2145" s="1">
        <v>71074</v>
      </c>
      <c r="C2145" s="1">
        <v>71390</v>
      </c>
      <c r="D2145" s="1">
        <v>70909</v>
      </c>
      <c r="E2145" s="1">
        <v>71017</v>
      </c>
      <c r="F2145" s="1">
        <f>IF((C2146-B2146)&gt;500,500,(E2146-B2146))</f>
        <v>325</v>
      </c>
      <c r="G2145" s="1">
        <f>(E2146-B2146)</f>
        <v>325</v>
      </c>
      <c r="H2145" s="1" t="str">
        <f>IF(AND(S2145&lt;0.69,P2145&gt;=0.46),"TRADE",IF(AND(S2145&lt;0.69,P2145&lt;0.11,Q2145&gt;=0.26),"TRADE",IF(AND(S2145&lt;0.69,P2145&lt;0.46,P2145&gt;=0.11,R2145&lt;0.84),"TRADE","NO TRADE")))</f>
        <v>NO TRADE</v>
      </c>
      <c r="I2145" s="1">
        <f>IF((C2146-B2146)&gt;500,1,0)</f>
        <v>0</v>
      </c>
      <c r="J2145" s="1">
        <f>STDEV(E2141:E2145)</f>
        <v>485.48563315509142</v>
      </c>
      <c r="K2145" s="1">
        <f>STDEV(E2138:E2145)</f>
        <v>1264.4500780971939</v>
      </c>
      <c r="L2145" s="1">
        <f>IFERROR((E2145-D2145)/(C2145-D2145),0)</f>
        <v>0.22453222453222454</v>
      </c>
      <c r="M2145" s="1">
        <f>D2145/E2145-1</f>
        <v>-1.520762634298789E-3</v>
      </c>
      <c r="N2145" s="1">
        <f>SUM(L2136:L2145)</f>
        <v>4.9583772569989746</v>
      </c>
      <c r="O2145" s="1">
        <f>SUM(M2136:M2145)</f>
        <v>-6.0800751862280289E-2</v>
      </c>
      <c r="P2145" s="1">
        <f>(J2145-$P$2)/($P$1-$P$2)</f>
        <v>0.12559351316472059</v>
      </c>
      <c r="Q2145" s="1">
        <f>(K2145-Q$2)/(Q$1-Q$2)</f>
        <v>0.31585280005815963</v>
      </c>
      <c r="R2145" s="1">
        <f>IFERROR((N2145-R$2)/(R$1-R$2),0)</f>
        <v>0.47419925420233744</v>
      </c>
      <c r="S2145" s="1">
        <f>IFERROR((O2145-S$2)/(S$1-S$2),0)</f>
        <v>0.84593407285500932</v>
      </c>
    </row>
    <row r="2146" spans="1:19" x14ac:dyDescent="0.25">
      <c r="A2146" s="2">
        <v>42976</v>
      </c>
      <c r="B2146" s="1">
        <v>71005</v>
      </c>
      <c r="C2146" s="1">
        <v>71330</v>
      </c>
      <c r="D2146" s="1">
        <v>70517</v>
      </c>
      <c r="E2146" s="1">
        <v>71330</v>
      </c>
      <c r="F2146" s="1">
        <f>IF((C2147-B2147)&gt;500,500,(E2147-B2147))</f>
        <v>-442</v>
      </c>
      <c r="G2146" s="1">
        <f>(E2147-B2147)</f>
        <v>-442</v>
      </c>
      <c r="H2146" s="1" t="str">
        <f>IF(AND(S2146&lt;0.69,P2146&gt;=0.46),"TRADE",IF(AND(S2146&lt;0.69,P2146&lt;0.11,Q2146&gt;=0.26),"TRADE",IF(AND(S2146&lt;0.69,P2146&lt;0.46,P2146&gt;=0.11,R2146&lt;0.84),"TRADE","NO TRADE")))</f>
        <v>NO TRADE</v>
      </c>
      <c r="I2146" s="1">
        <f>IF((C2147-B2147)&gt;500,1,0)</f>
        <v>0</v>
      </c>
      <c r="J2146" s="1">
        <f>STDEV(E2142:E2146)</f>
        <v>318.05392624522023</v>
      </c>
      <c r="K2146" s="1">
        <f>STDEV(E2139:E2146)</f>
        <v>1086.7778636869634</v>
      </c>
      <c r="L2146" s="1">
        <f>IFERROR((E2146-D2146)/(C2146-D2146),0)</f>
        <v>1</v>
      </c>
      <c r="M2146" s="1">
        <f>D2146/E2146-1</f>
        <v>-1.13977288658349E-2</v>
      </c>
      <c r="N2146" s="1">
        <f>SUM(L2137:L2146)</f>
        <v>5.8462615246300782</v>
      </c>
      <c r="O2146" s="1">
        <f>SUM(M2137:M2146)</f>
        <v>-7.1291451249657189E-2</v>
      </c>
      <c r="P2146" s="1">
        <f>(J2146-$P$2)/($P$1-$P$2)</f>
        <v>7.55896356021208E-2</v>
      </c>
      <c r="Q2146" s="1">
        <f>(K2146-Q$2)/(Q$1-Q$2)</f>
        <v>0.26587647512011903</v>
      </c>
      <c r="R2146" s="1">
        <f>IFERROR((N2146-R$2)/(R$1-R$2),0)</f>
        <v>0.61298621199124625</v>
      </c>
      <c r="S2146" s="1">
        <f>IFERROR((O2146-S$2)/(S$1-S$2),0)</f>
        <v>0.80043113434479984</v>
      </c>
    </row>
    <row r="2147" spans="1:19" x14ac:dyDescent="0.25">
      <c r="A2147" s="2">
        <v>42977</v>
      </c>
      <c r="B2147" s="1">
        <v>71328</v>
      </c>
      <c r="C2147" s="1">
        <v>71454</v>
      </c>
      <c r="D2147" s="1">
        <v>70755</v>
      </c>
      <c r="E2147" s="1">
        <v>70886</v>
      </c>
      <c r="F2147" s="1">
        <f>IF((C2148-B2148)&gt;500,500,(E2148-B2148))</f>
        <v>-52</v>
      </c>
      <c r="G2147" s="1">
        <f>(E2148-B2148)</f>
        <v>-52</v>
      </c>
      <c r="H2147" s="1" t="str">
        <f>IF(AND(S2147&lt;0.69,P2147&gt;=0.46),"TRADE",IF(AND(S2147&lt;0.69,P2147&lt;0.11,Q2147&gt;=0.26),"TRADE",IF(AND(S2147&lt;0.69,P2147&lt;0.46,P2147&gt;=0.11,R2147&lt;0.84),"TRADE","NO TRADE")))</f>
        <v>NO TRADE</v>
      </c>
      <c r="I2147" s="1">
        <f>IF((C2148-B2148)&gt;500,1,0)</f>
        <v>0</v>
      </c>
      <c r="J2147" s="1">
        <f>STDEV(E2143:E2147)</f>
        <v>163.27124670314734</v>
      </c>
      <c r="K2147" s="1">
        <f>STDEV(E2140:E2147)</f>
        <v>887.48585501806326</v>
      </c>
      <c r="L2147" s="1">
        <f>IFERROR((E2147-D2147)/(C2147-D2147),0)</f>
        <v>0.18741058655221746</v>
      </c>
      <c r="M2147" s="1">
        <f>D2147/E2147-1</f>
        <v>-1.8480376943260657E-3</v>
      </c>
      <c r="N2147" s="1">
        <f>SUM(L2138:L2147)</f>
        <v>5.584755702513565</v>
      </c>
      <c r="O2147" s="1">
        <f>SUM(M2138:M2147)</f>
        <v>-6.8911713919928674E-2</v>
      </c>
      <c r="P2147" s="1">
        <f>(J2147-$P$2)/($P$1-$P$2)</f>
        <v>2.9363420152981008E-2</v>
      </c>
      <c r="Q2147" s="1">
        <f>(K2147-Q$2)/(Q$1-Q$2)</f>
        <v>0.20981885116438212</v>
      </c>
      <c r="R2147" s="1">
        <f>IFERROR((N2147-R$2)/(R$1-R$2),0)</f>
        <v>0.57210971623750284</v>
      </c>
      <c r="S2147" s="1">
        <f>IFERROR((O2147-S$2)/(S$1-S$2),0)</f>
        <v>0.81075313837776086</v>
      </c>
    </row>
    <row r="2148" spans="1:19" x14ac:dyDescent="0.25">
      <c r="A2148" s="2">
        <v>42978</v>
      </c>
      <c r="B2148" s="1">
        <v>70887</v>
      </c>
      <c r="C2148" s="1">
        <v>71234</v>
      </c>
      <c r="D2148" s="1">
        <v>70516</v>
      </c>
      <c r="E2148" s="1">
        <v>70835</v>
      </c>
      <c r="F2148" s="1">
        <f>IF((C2149-B2149)&gt;500,500,(E2149-B2149))</f>
        <v>500</v>
      </c>
      <c r="G2148" s="1">
        <f>(E2149-B2149)</f>
        <v>1075</v>
      </c>
      <c r="H2148" s="1" t="str">
        <f>IF(AND(S2148&lt;0.69,P2148&gt;=0.46),"TRADE",IF(AND(S2148&lt;0.69,P2148&lt;0.11,Q2148&gt;=0.26),"TRADE",IF(AND(S2148&lt;0.69,P2148&lt;0.46,P2148&gt;=0.11,R2148&lt;0.84),"TRADE","NO TRADE")))</f>
        <v>NO TRADE</v>
      </c>
      <c r="I2148" s="1">
        <f>IF((C2149-B2149)&gt;500,1,0)</f>
        <v>1</v>
      </c>
      <c r="J2148" s="1">
        <f>STDEV(E2144:E2148)</f>
        <v>194.19912461182724</v>
      </c>
      <c r="K2148" s="1">
        <f>STDEV(E2141:E2148)</f>
        <v>419.56065456277338</v>
      </c>
      <c r="L2148" s="1">
        <f>IFERROR((E2148-D2148)/(C2148-D2148),0)</f>
        <v>0.44428969359331477</v>
      </c>
      <c r="M2148" s="1">
        <f>D2148/E2148-1</f>
        <v>-4.5034234488600111E-3</v>
      </c>
      <c r="N2148" s="1">
        <f>SUM(L2139:L2148)</f>
        <v>5.8769906015863311</v>
      </c>
      <c r="O2148" s="1">
        <f>SUM(M2139:M2148)</f>
        <v>-7.1782232121425649E-2</v>
      </c>
      <c r="P2148" s="1">
        <f>(J2148-$P$2)/($P$1-$P$2)</f>
        <v>3.8600104463015289E-2</v>
      </c>
      <c r="Q2148" s="1">
        <f>(K2148-Q$2)/(Q$1-Q$2)</f>
        <v>7.8199048133971938E-2</v>
      </c>
      <c r="R2148" s="1">
        <f>IFERROR((N2148-R$2)/(R$1-R$2),0)</f>
        <v>0.61778953519664348</v>
      </c>
      <c r="S2148" s="1">
        <f>IFERROR((O2148-S$2)/(S$1-S$2),0)</f>
        <v>0.79830239430512817</v>
      </c>
    </row>
    <row r="2149" spans="1:19" x14ac:dyDescent="0.25">
      <c r="A2149" s="2">
        <v>42979</v>
      </c>
      <c r="B2149" s="1">
        <v>70848</v>
      </c>
      <c r="C2149" s="1">
        <v>72217</v>
      </c>
      <c r="D2149" s="1">
        <v>70846</v>
      </c>
      <c r="E2149" s="1">
        <v>71923</v>
      </c>
      <c r="F2149" s="1">
        <f>IF((C2150-B2150)&gt;500,500,(E2150-B2150))</f>
        <v>208</v>
      </c>
      <c r="G2149" s="1">
        <f>(E2150-B2150)</f>
        <v>208</v>
      </c>
      <c r="H2149" s="1" t="str">
        <f>IF(AND(S2149&lt;0.69,P2149&gt;=0.46),"TRADE",IF(AND(S2149&lt;0.69,P2149&lt;0.11,Q2149&gt;=0.26),"TRADE",IF(AND(S2149&lt;0.69,P2149&lt;0.46,P2149&gt;=0.11,R2149&lt;0.84),"TRADE","NO TRADE")))</f>
        <v>NO TRADE</v>
      </c>
      <c r="I2149" s="1">
        <f>IF((C2150-B2150)&gt;500,1,0)</f>
        <v>0</v>
      </c>
      <c r="J2149" s="1">
        <f>STDEV(E2145:E2149)</f>
        <v>448.58744966840078</v>
      </c>
      <c r="K2149" s="1">
        <f>STDEV(E2142:E2149)</f>
        <v>420.86068275109079</v>
      </c>
      <c r="L2149" s="1">
        <f>IFERROR((E2149-D2149)/(C2149-D2149),0)</f>
        <v>0.78555798687089717</v>
      </c>
      <c r="M2149" s="1">
        <f>D2149/E2149-1</f>
        <v>-1.4974347566147128E-2</v>
      </c>
      <c r="N2149" s="1">
        <f>SUM(L2140:L2149)</f>
        <v>5.7747319418951051</v>
      </c>
      <c r="O2149" s="1">
        <f>SUM(M2140:M2149)</f>
        <v>-7.6045672316547575E-2</v>
      </c>
      <c r="P2149" s="1">
        <f>(J2149-$P$2)/($P$1-$P$2)</f>
        <v>0.11457378289138584</v>
      </c>
      <c r="Q2149" s="1">
        <f>(K2149-Q$2)/(Q$1-Q$2)</f>
        <v>7.8564725071041855E-2</v>
      </c>
      <c r="R2149" s="1">
        <f>IFERROR((N2149-R$2)/(R$1-R$2),0)</f>
        <v>0.60180528048743276</v>
      </c>
      <c r="S2149" s="1">
        <f>IFERROR((O2149-S$2)/(S$1-S$2),0)</f>
        <v>0.77980991350122486</v>
      </c>
    </row>
    <row r="2150" spans="1:19" x14ac:dyDescent="0.25">
      <c r="A2150" s="2">
        <v>42982</v>
      </c>
      <c r="B2150" s="1">
        <v>71921</v>
      </c>
      <c r="C2150" s="1">
        <v>72141</v>
      </c>
      <c r="D2150" s="1">
        <v>71671</v>
      </c>
      <c r="E2150" s="1">
        <v>72129</v>
      </c>
      <c r="F2150" s="1">
        <f>IF((C2151-B2151)&gt;500,500,(E2151-B2151))</f>
        <v>500</v>
      </c>
      <c r="G2150" s="1">
        <f>(E2151-B2151)</f>
        <v>17</v>
      </c>
      <c r="H2150" s="1" t="str">
        <f>IF(AND(S2150&lt;0.69,P2150&gt;=0.46),"TRADE",IF(AND(S2150&lt;0.69,P2150&lt;0.11,Q2150&gt;=0.26),"TRADE",IF(AND(S2150&lt;0.69,P2150&lt;0.46,P2150&gt;=0.11,R2150&lt;0.84),"TRADE","NO TRADE")))</f>
        <v>NO TRADE</v>
      </c>
      <c r="I2150" s="1">
        <f>IF((C2151-B2151)&gt;500,1,0)</f>
        <v>1</v>
      </c>
      <c r="J2150" s="1">
        <f>STDEV(E2146:E2150)</f>
        <v>589.73917963791416</v>
      </c>
      <c r="K2150" s="1">
        <f>STDEV(E2143:E2150)</f>
        <v>481.40848039892273</v>
      </c>
      <c r="L2150" s="1">
        <f>IFERROR((E2150-D2150)/(C2150-D2150),0)</f>
        <v>0.97446808510638294</v>
      </c>
      <c r="M2150" s="1">
        <f>D2150/E2150-1</f>
        <v>-6.3497345034591035E-3</v>
      </c>
      <c r="N2150" s="1">
        <f>SUM(L2141:L2150)</f>
        <v>6.5307884746549183</v>
      </c>
      <c r="O2150" s="1">
        <f>SUM(M2141:M2150)</f>
        <v>-8.0632457887246378E-2</v>
      </c>
      <c r="P2150" s="1">
        <f>(J2150-$P$2)/($P$1-$P$2)</f>
        <v>0.15672908282477363</v>
      </c>
      <c r="Q2150" s="1">
        <f>(K2150-Q$2)/(Q$1-Q$2)</f>
        <v>9.5595842849222387E-2</v>
      </c>
      <c r="R2150" s="1">
        <f>IFERROR((N2150-R$2)/(R$1-R$2),0)</f>
        <v>0.7199859825491135</v>
      </c>
      <c r="S2150" s="1">
        <f>IFERROR((O2150-S$2)/(S$1-S$2),0)</f>
        <v>0.75991493661968723</v>
      </c>
    </row>
    <row r="2151" spans="1:19" x14ac:dyDescent="0.25">
      <c r="A2151" s="2">
        <v>42983</v>
      </c>
      <c r="B2151" s="1">
        <v>72134</v>
      </c>
      <c r="C2151" s="1">
        <v>73180</v>
      </c>
      <c r="D2151" s="1">
        <v>71827</v>
      </c>
      <c r="E2151" s="1">
        <v>72151</v>
      </c>
      <c r="F2151" s="1">
        <f>IF((C2152-B2152)&gt;500,500,(E2152-B2152))</f>
        <v>500</v>
      </c>
      <c r="G2151" s="1">
        <f>(E2152-B2152)</f>
        <v>1255</v>
      </c>
      <c r="H2151" s="1" t="str">
        <f>IF(AND(S2151&lt;0.69,P2151&gt;=0.46),"TRADE",IF(AND(S2151&lt;0.69,P2151&lt;0.11,Q2151&gt;=0.26),"TRADE",IF(AND(S2151&lt;0.69,P2151&lt;0.46,P2151&gt;=0.11,R2151&lt;0.84),"TRADE","NO TRADE")))</f>
        <v>NO TRADE</v>
      </c>
      <c r="I2151" s="1">
        <f>IF((C2152-B2152)&gt;500,1,0)</f>
        <v>1</v>
      </c>
      <c r="J2151" s="1">
        <f>STDEV(E2147:E2151)</f>
        <v>667.38984109739044</v>
      </c>
      <c r="K2151" s="1">
        <f>STDEV(E2144:E2151)</f>
        <v>561.58307806719802</v>
      </c>
      <c r="L2151" s="1">
        <f>IFERROR((E2151-D2151)/(C2151-D2151),0)</f>
        <v>0.23946784922394679</v>
      </c>
      <c r="M2151" s="1">
        <f>D2151/E2151-1</f>
        <v>-4.4905822511122073E-3</v>
      </c>
      <c r="N2151" s="1">
        <f>SUM(L2142:L2151)</f>
        <v>5.933759079543286</v>
      </c>
      <c r="O2151" s="1">
        <f>SUM(M2142:M2151)</f>
        <v>-6.5611820472877502E-2</v>
      </c>
      <c r="P2151" s="1">
        <f>(J2151-$P$2)/($P$1-$P$2)</f>
        <v>0.17991963758848201</v>
      </c>
      <c r="Q2151" s="1">
        <f>(K2151-Q$2)/(Q$1-Q$2)</f>
        <v>0.11814766254791174</v>
      </c>
      <c r="R2151" s="1">
        <f>IFERROR((N2151-R$2)/(R$1-R$2),0)</f>
        <v>0.62666312902095256</v>
      </c>
      <c r="S2151" s="1">
        <f>IFERROR((O2151-S$2)/(S$1-S$2),0)</f>
        <v>0.82506627833791346</v>
      </c>
    </row>
    <row r="2152" spans="1:19" x14ac:dyDescent="0.25">
      <c r="A2152" s="2">
        <v>42984</v>
      </c>
      <c r="B2152" s="1">
        <v>72157</v>
      </c>
      <c r="C2152" s="1">
        <v>73608</v>
      </c>
      <c r="D2152" s="1">
        <v>72157</v>
      </c>
      <c r="E2152" s="1">
        <v>73412</v>
      </c>
      <c r="F2152" s="1">
        <f>IF((C2153-B2153)&gt;500,500,(E2153-B2153))</f>
        <v>-334</v>
      </c>
      <c r="G2152" s="1">
        <f>(E2153-B2153)</f>
        <v>-334</v>
      </c>
      <c r="H2152" s="1" t="str">
        <f>IF(AND(S2152&lt;0.69,P2152&gt;=0.46),"TRADE",IF(AND(S2152&lt;0.69,P2152&lt;0.11,Q2152&gt;=0.26),"TRADE",IF(AND(S2152&lt;0.69,P2152&lt;0.46,P2152&gt;=0.11,R2152&lt;0.84),"TRADE","NO TRADE")))</f>
        <v>NO TRADE</v>
      </c>
      <c r="I2152" s="1">
        <f>IF((C2153-B2153)&gt;500,1,0)</f>
        <v>0</v>
      </c>
      <c r="J2152" s="1">
        <f>STDEV(E2148:E2152)</f>
        <v>915.94759675431214</v>
      </c>
      <c r="K2152" s="1">
        <f>STDEV(E2145:E2152)</f>
        <v>876.80131932578001</v>
      </c>
      <c r="L2152" s="1">
        <f>IFERROR((E2152-D2152)/(C2152-D2152),0)</f>
        <v>0.86492074431426602</v>
      </c>
      <c r="M2152" s="1">
        <f>D2152/E2152-1</f>
        <v>-1.7095297771481555E-2</v>
      </c>
      <c r="N2152" s="1">
        <f>SUM(L2143:L2152)</f>
        <v>5.9689923238575515</v>
      </c>
      <c r="O2152" s="1">
        <f>SUM(M2143:M2152)</f>
        <v>-7.5172852232270215E-2</v>
      </c>
      <c r="P2152" s="1">
        <f>(J2152-$P$2)/($P$1-$P$2)</f>
        <v>0.25415200259562959</v>
      </c>
      <c r="Q2152" s="1">
        <f>(K2152-Q$2)/(Q$1-Q$2)</f>
        <v>0.2068134638034933</v>
      </c>
      <c r="R2152" s="1">
        <f>IFERROR((N2152-R$2)/(R$1-R$2),0)</f>
        <v>0.6321705075945776</v>
      </c>
      <c r="S2152" s="1">
        <f>IFERROR((O2152-S$2)/(S$1-S$2),0)</f>
        <v>0.78359573150618422</v>
      </c>
    </row>
    <row r="2153" spans="1:19" x14ac:dyDescent="0.25">
      <c r="A2153" s="2">
        <v>42986</v>
      </c>
      <c r="B2153" s="1">
        <v>73413</v>
      </c>
      <c r="C2153" s="1">
        <v>73646</v>
      </c>
      <c r="D2153" s="1">
        <v>72925</v>
      </c>
      <c r="E2153" s="1">
        <v>73079</v>
      </c>
      <c r="F2153" s="1">
        <f>IF((C2154-B2154)&gt;500,500,(E2154-B2154))</f>
        <v>500</v>
      </c>
      <c r="G2153" s="1">
        <f>(E2154-B2154)</f>
        <v>1223</v>
      </c>
      <c r="H2153" s="1" t="str">
        <f>IF(AND(S2153&lt;0.69,P2153&gt;=0.46),"TRADE",IF(AND(S2153&lt;0.69,P2153&lt;0.11,Q2153&gt;=0.26),"TRADE",IF(AND(S2153&lt;0.69,P2153&lt;0.46,P2153&gt;=0.11,R2153&lt;0.84),"TRADE","NO TRADE")))</f>
        <v>NO TRADE</v>
      </c>
      <c r="I2153" s="1">
        <f>IF((C2154-B2154)&gt;500,1,0)</f>
        <v>1</v>
      </c>
      <c r="J2153" s="1">
        <f>STDEV(E2149:E2153)</f>
        <v>661.78334823414832</v>
      </c>
      <c r="K2153" s="1">
        <f>STDEV(E2146:E2153)</f>
        <v>944.3326347214736</v>
      </c>
      <c r="L2153" s="1">
        <f>IFERROR((E2153-D2153)/(C2153-D2153),0)</f>
        <v>0.21359223300970873</v>
      </c>
      <c r="M2153" s="1">
        <f>D2153/E2153-1</f>
        <v>-2.1073085291259952E-3</v>
      </c>
      <c r="N2153" s="1">
        <f>SUM(L2144:L2153)</f>
        <v>5.3214734457561494</v>
      </c>
      <c r="O2153" s="1">
        <f>SUM(M2144:M2153)</f>
        <v>-6.8128290321516016E-2</v>
      </c>
      <c r="P2153" s="1">
        <f>(J2153-$P$2)/($P$1-$P$2)</f>
        <v>0.17824524515790097</v>
      </c>
      <c r="Q2153" s="1">
        <f>(K2153-Q$2)/(Q$1-Q$2)</f>
        <v>0.22580893235726482</v>
      </c>
      <c r="R2153" s="1">
        <f>IFERROR((N2153-R$2)/(R$1-R$2),0)</f>
        <v>0.53095554244788268</v>
      </c>
      <c r="S2153" s="1">
        <f>IFERROR((O2153-S$2)/(S$1-S$2),0)</f>
        <v>0.81415120313109013</v>
      </c>
    </row>
    <row r="2154" spans="1:19" x14ac:dyDescent="0.25">
      <c r="A2154" s="2">
        <v>42989</v>
      </c>
      <c r="B2154" s="1">
        <v>73096</v>
      </c>
      <c r="C2154" s="1">
        <v>74636</v>
      </c>
      <c r="D2154" s="1">
        <v>73096</v>
      </c>
      <c r="E2154" s="1">
        <v>74319</v>
      </c>
      <c r="F2154" s="1">
        <f>IF((C2155-B2155)&gt;500,500,(E2155-B2155))</f>
        <v>500</v>
      </c>
      <c r="G2154" s="1">
        <f>(E2155-B2155)</f>
        <v>217</v>
      </c>
      <c r="H2154" s="1" t="str">
        <f>IF(AND(S2154&lt;0.69,P2154&gt;=0.46),"TRADE",IF(AND(S2154&lt;0.69,P2154&lt;0.11,Q2154&gt;=0.26),"TRADE",IF(AND(S2154&lt;0.69,P2154&lt;0.46,P2154&gt;=0.11,R2154&lt;0.84),"TRADE","NO TRADE")))</f>
        <v>NO TRADE</v>
      </c>
      <c r="I2154" s="1">
        <f>IF((C2155-B2155)&gt;500,1,0)</f>
        <v>1</v>
      </c>
      <c r="J2154" s="1">
        <f>STDEV(E2150:E2154)</f>
        <v>921.08197246499185</v>
      </c>
      <c r="K2154" s="1">
        <f>STDEV(E2147:E2154)</f>
        <v>1209.7811785608174</v>
      </c>
      <c r="L2154" s="1">
        <f>IFERROR((E2154-D2154)/(C2154-D2154),0)</f>
        <v>0.79415584415584417</v>
      </c>
      <c r="M2154" s="1">
        <f>D2154/E2154-1</f>
        <v>-1.6456087945209141E-2</v>
      </c>
      <c r="N2154" s="1">
        <f>SUM(L2145:L2154)</f>
        <v>5.7283952473588018</v>
      </c>
      <c r="O2154" s="1">
        <f>SUM(M2145:M2154)</f>
        <v>-8.0743311209854896E-2</v>
      </c>
      <c r="P2154" s="1">
        <f>(J2154-$P$2)/($P$1-$P$2)</f>
        <v>0.25568539611550462</v>
      </c>
      <c r="Q2154" s="1">
        <f>(K2154-Q$2)/(Q$1-Q$2)</f>
        <v>0.30047532138877836</v>
      </c>
      <c r="R2154" s="1">
        <f>IFERROR((N2154-R$2)/(R$1-R$2),0)</f>
        <v>0.594562299500907</v>
      </c>
      <c r="S2154" s="1">
        <f>IFERROR((O2154-S$2)/(S$1-S$2),0)</f>
        <v>0.75943411530014993</v>
      </c>
    </row>
    <row r="2155" spans="1:19" x14ac:dyDescent="0.25">
      <c r="A2155" s="2">
        <v>42990</v>
      </c>
      <c r="B2155" s="1">
        <v>74322</v>
      </c>
      <c r="C2155" s="1">
        <v>75332</v>
      </c>
      <c r="D2155" s="1">
        <v>74294</v>
      </c>
      <c r="E2155" s="1">
        <v>74539</v>
      </c>
      <c r="F2155" s="1">
        <f>IF((C2156-B2156)&gt;500,500,(E2156-B2156))</f>
        <v>500</v>
      </c>
      <c r="G2155" s="1">
        <f>(E2156-B2156)</f>
        <v>245</v>
      </c>
      <c r="H2155" s="1" t="str">
        <f>IF(AND(S2155&lt;0.69,P2155&gt;=0.46),"TRADE",IF(AND(S2155&lt;0.69,P2155&lt;0.11,Q2155&gt;=0.26),"TRADE",IF(AND(S2155&lt;0.69,P2155&lt;0.46,P2155&gt;=0.11,R2155&lt;0.84),"TRADE","NO TRADE")))</f>
        <v>NO TRADE</v>
      </c>
      <c r="I2155" s="1">
        <f>IF((C2156-B2156)&gt;500,1,0)</f>
        <v>1</v>
      </c>
      <c r="J2155" s="1">
        <f>STDEV(E2151:E2155)</f>
        <v>968.89989162967709</v>
      </c>
      <c r="K2155" s="1">
        <f>STDEV(E2148:E2155)</f>
        <v>1269.7379861890518</v>
      </c>
      <c r="L2155" s="1">
        <f>IFERROR((E2155-D2155)/(C2155-D2155),0)</f>
        <v>0.23603082851637766</v>
      </c>
      <c r="M2155" s="1">
        <f>D2155/E2155-1</f>
        <v>-3.2868699606917184E-3</v>
      </c>
      <c r="N2155" s="1">
        <f>SUM(L2146:L2155)</f>
        <v>5.7398938513429547</v>
      </c>
      <c r="O2155" s="1">
        <f>SUM(M2146:M2155)</f>
        <v>-8.2509418536247825E-2</v>
      </c>
      <c r="P2155" s="1">
        <f>(J2155-$P$2)/($P$1-$P$2)</f>
        <v>0.26996633142542376</v>
      </c>
      <c r="Q2155" s="1">
        <f>(K2155-Q$2)/(Q$1-Q$2)</f>
        <v>0.31734020321750228</v>
      </c>
      <c r="R2155" s="1">
        <f>IFERROR((N2155-R$2)/(R$1-R$2),0)</f>
        <v>0.59635966918517658</v>
      </c>
      <c r="S2155" s="1">
        <f>IFERROR((O2155-S$2)/(S$1-S$2),0)</f>
        <v>0.75177370391023002</v>
      </c>
    </row>
    <row r="2156" spans="1:19" x14ac:dyDescent="0.25">
      <c r="A2156" s="2">
        <v>42991</v>
      </c>
      <c r="B2156" s="1">
        <v>74543</v>
      </c>
      <c r="C2156" s="1">
        <v>75146</v>
      </c>
      <c r="D2156" s="1">
        <v>74196</v>
      </c>
      <c r="E2156" s="1">
        <v>74788</v>
      </c>
      <c r="F2156" s="1">
        <f>IF((C2157-B2157)&gt;500,500,(E2157-B2157))</f>
        <v>-130</v>
      </c>
      <c r="G2156" s="1">
        <f>(E2157-B2157)</f>
        <v>-130</v>
      </c>
      <c r="H2156" s="1" t="str">
        <f>IF(AND(S2156&lt;0.69,P2156&gt;=0.46),"TRADE",IF(AND(S2156&lt;0.69,P2156&lt;0.11,Q2156&gt;=0.26),"TRADE",IF(AND(S2156&lt;0.69,P2156&lt;0.46,P2156&gt;=0.11,R2156&lt;0.84),"TRADE","NO TRADE")))</f>
        <v>NO TRADE</v>
      </c>
      <c r="I2156" s="1">
        <f>IF((C2157-B2157)&gt;500,1,0)</f>
        <v>0</v>
      </c>
      <c r="J2156" s="1">
        <f>STDEV(E2152:E2156)</f>
        <v>742.20233090445083</v>
      </c>
      <c r="K2156" s="1">
        <f>STDEV(E2149:E2156)</f>
        <v>1161.0421427075148</v>
      </c>
      <c r="L2156" s="1">
        <f>IFERROR((E2156-D2156)/(C2156-D2156),0)</f>
        <v>0.62315789473684213</v>
      </c>
      <c r="M2156" s="1">
        <f>D2156/E2156-1</f>
        <v>-7.9157084024175095E-3</v>
      </c>
      <c r="N2156" s="1">
        <f>SUM(L2147:L2156)</f>
        <v>5.3630517460797966</v>
      </c>
      <c r="O2156" s="1">
        <f>SUM(M2147:M2156)</f>
        <v>-7.9027398072830435E-2</v>
      </c>
      <c r="P2156" s="1">
        <f>(J2156-$P$2)/($P$1-$P$2)</f>
        <v>0.20226256563662784</v>
      </c>
      <c r="Q2156" s="1">
        <f>(K2156-Q$2)/(Q$1-Q$2)</f>
        <v>0.28676581762052228</v>
      </c>
      <c r="R2156" s="1">
        <f>IFERROR((N2156-R$2)/(R$1-R$2),0)</f>
        <v>0.53745472936032623</v>
      </c>
      <c r="S2156" s="1">
        <f>IFERROR((O2156-S$2)/(S$1-S$2),0)</f>
        <v>0.76687681164285848</v>
      </c>
    </row>
    <row r="2157" spans="1:19" x14ac:dyDescent="0.25">
      <c r="A2157" s="2">
        <v>42992</v>
      </c>
      <c r="B2157" s="1">
        <v>74787</v>
      </c>
      <c r="C2157" s="1">
        <v>74949</v>
      </c>
      <c r="D2157" s="1">
        <v>74397</v>
      </c>
      <c r="E2157" s="1">
        <v>74657</v>
      </c>
      <c r="F2157" s="1">
        <f>IF((C2158-B2158)&gt;500,500,(E2158-B2158))</f>
        <v>500</v>
      </c>
      <c r="G2157" s="1">
        <f>(E2158-B2158)</f>
        <v>1101</v>
      </c>
      <c r="H2157" s="1" t="str">
        <f>IF(AND(S2157&lt;0.69,P2157&gt;=0.46),"TRADE",IF(AND(S2157&lt;0.69,P2157&lt;0.11,Q2157&gt;=0.26),"TRADE",IF(AND(S2157&lt;0.69,P2157&lt;0.46,P2157&gt;=0.11,R2157&lt;0.84),"TRADE","NO TRADE")))</f>
        <v>NO TRADE</v>
      </c>
      <c r="I2157" s="1">
        <f>IF((C2158-B2158)&gt;500,1,0)</f>
        <v>1</v>
      </c>
      <c r="J2157" s="1">
        <f>STDEV(E2153:E2157)</f>
        <v>691.21834466397081</v>
      </c>
      <c r="K2157" s="1">
        <f>STDEV(E2150:E2157)</f>
        <v>1101.1758325924677</v>
      </c>
      <c r="L2157" s="1">
        <f>IFERROR((E2157-D2157)/(C2157-D2157),0)</f>
        <v>0.47101449275362317</v>
      </c>
      <c r="M2157" s="1">
        <f>D2157/E2157-1</f>
        <v>-3.482593728652339E-3</v>
      </c>
      <c r="N2157" s="1">
        <f>SUM(L2148:L2157)</f>
        <v>5.6466556522812024</v>
      </c>
      <c r="O2157" s="1">
        <f>SUM(M2148:M2157)</f>
        <v>-8.0661954107156708E-2</v>
      </c>
      <c r="P2157" s="1">
        <f>(J2157-$P$2)/($P$1-$P$2)</f>
        <v>0.18703607686294185</v>
      </c>
      <c r="Q2157" s="1">
        <f>(K2157-Q$2)/(Q$1-Q$2)</f>
        <v>0.26992639128094253</v>
      </c>
      <c r="R2157" s="1">
        <f>IFERROR((N2157-R$2)/(R$1-R$2),0)</f>
        <v>0.58178542063809713</v>
      </c>
      <c r="S2157" s="1">
        <f>IFERROR((O2157-S$2)/(S$1-S$2),0)</f>
        <v>0.7597869980875358</v>
      </c>
    </row>
    <row r="2158" spans="1:19" x14ac:dyDescent="0.25">
      <c r="A2158" s="2">
        <v>42993</v>
      </c>
      <c r="B2158" s="1">
        <v>74656</v>
      </c>
      <c r="C2158" s="1">
        <v>75820</v>
      </c>
      <c r="D2158" s="1">
        <v>74648</v>
      </c>
      <c r="E2158" s="1">
        <v>75757</v>
      </c>
      <c r="F2158" s="1">
        <f>IF((C2159-B2159)&gt;500,500,(E2159-B2159))</f>
        <v>500</v>
      </c>
      <c r="G2158" s="1">
        <f>(E2159-B2159)</f>
        <v>232</v>
      </c>
      <c r="H2158" s="1" t="str">
        <f>IF(AND(S2158&lt;0.69,P2158&gt;=0.46),"TRADE",IF(AND(S2158&lt;0.69,P2158&lt;0.11,Q2158&gt;=0.26),"TRADE",IF(AND(S2158&lt;0.69,P2158&lt;0.46,P2158&gt;=0.11,R2158&lt;0.84),"TRADE","NO TRADE")))</f>
        <v>NO TRADE</v>
      </c>
      <c r="I2158" s="1">
        <f>IF((C2159-B2159)&gt;500,1,0)</f>
        <v>1</v>
      </c>
      <c r="J2158" s="1">
        <f>STDEV(E2154:E2158)</f>
        <v>555.69865934695213</v>
      </c>
      <c r="K2158" s="1">
        <f>STDEV(E2151:E2158)</f>
        <v>1139.1167944633999</v>
      </c>
      <c r="L2158" s="1">
        <f>IFERROR((E2158-D2158)/(C2158-D2158),0)</f>
        <v>0.94624573378839594</v>
      </c>
      <c r="M2158" s="1">
        <f>D2158/E2158-1</f>
        <v>-1.4638911255725584E-2</v>
      </c>
      <c r="N2158" s="1">
        <f>SUM(L2149:L2158)</f>
        <v>6.1486116924762841</v>
      </c>
      <c r="O2158" s="1">
        <f>SUM(M2149:M2158)</f>
        <v>-9.0797441914022281E-2</v>
      </c>
      <c r="P2158" s="1">
        <f>(J2158-$P$2)/($P$1-$P$2)</f>
        <v>0.14656280046277909</v>
      </c>
      <c r="Q2158" s="1">
        <f>(K2158-Q$2)/(Q$1-Q$2)</f>
        <v>0.28059857120067638</v>
      </c>
      <c r="R2158" s="1">
        <f>IFERROR((N2158-R$2)/(R$1-R$2),0)</f>
        <v>0.6602471687534347</v>
      </c>
      <c r="S2158" s="1">
        <f>IFERROR((O2158-S$2)/(S$1-S$2),0)</f>
        <v>0.71582477389095633</v>
      </c>
    </row>
    <row r="2159" spans="1:19" x14ac:dyDescent="0.25">
      <c r="A2159" s="2">
        <v>42996</v>
      </c>
      <c r="B2159" s="1">
        <v>75758</v>
      </c>
      <c r="C2159" s="1">
        <v>76404</v>
      </c>
      <c r="D2159" s="1">
        <v>75621</v>
      </c>
      <c r="E2159" s="1">
        <v>75990</v>
      </c>
      <c r="F2159" s="1">
        <f>IF((C2160-B2160)&gt;500,500,(E2160-B2160))</f>
        <v>-16</v>
      </c>
      <c r="G2159" s="1">
        <f>(E2160-B2160)</f>
        <v>-16</v>
      </c>
      <c r="H2159" s="1" t="str">
        <f>IF(AND(S2159&lt;0.69,P2159&gt;=0.46),"TRADE",IF(AND(S2159&lt;0.69,P2159&lt;0.11,Q2159&gt;=0.26),"TRADE",IF(AND(S2159&lt;0.69,P2159&lt;0.46,P2159&gt;=0.11,R2159&lt;0.84),"TRADE","NO TRADE")))</f>
        <v>NO TRADE</v>
      </c>
      <c r="I2159" s="1">
        <f>IF((C2160-B2160)&gt;500,1,0)</f>
        <v>0</v>
      </c>
      <c r="J2159" s="1">
        <f>STDEV(E2155:E2159)</f>
        <v>674.79456132959467</v>
      </c>
      <c r="K2159" s="1">
        <f>STDEV(E2152:E2159)</f>
        <v>1007.7148034042172</v>
      </c>
      <c r="L2159" s="1">
        <f>IFERROR((E2159-D2159)/(C2159-D2159),0)</f>
        <v>0.47126436781609193</v>
      </c>
      <c r="M2159" s="1">
        <f>D2159/E2159-1</f>
        <v>-4.8559020923806262E-3</v>
      </c>
      <c r="N2159" s="1">
        <f>SUM(L2150:L2159)</f>
        <v>5.8343180734214792</v>
      </c>
      <c r="O2159" s="1">
        <f>SUM(M2150:M2159)</f>
        <v>-8.0678996440255779E-2</v>
      </c>
      <c r="P2159" s="1">
        <f>(J2159-$P$2)/($P$1-$P$2)</f>
        <v>0.18213107490050653</v>
      </c>
      <c r="Q2159" s="1">
        <f>(K2159-Q$2)/(Q$1-Q$2)</f>
        <v>0.24363731293934471</v>
      </c>
      <c r="R2159" s="1">
        <f>IFERROR((N2159-R$2)/(R$1-R$2),0)</f>
        <v>0.61111930735156372</v>
      </c>
      <c r="S2159" s="1">
        <f>IFERROR((O2159-S$2)/(S$1-S$2),0)</f>
        <v>0.7597130777313762</v>
      </c>
    </row>
    <row r="2160" spans="1:19" x14ac:dyDescent="0.25">
      <c r="A2160" s="2">
        <v>42997</v>
      </c>
      <c r="B2160" s="1">
        <v>75990</v>
      </c>
      <c r="C2160" s="1">
        <v>76071</v>
      </c>
      <c r="D2160" s="1">
        <v>75300</v>
      </c>
      <c r="E2160" s="1">
        <v>75974</v>
      </c>
      <c r="F2160" s="1">
        <f>IF((C2161-B2161)&gt;500,500,(E2161-B2161))</f>
        <v>30</v>
      </c>
      <c r="G2160" s="1">
        <f>(E2161-B2161)</f>
        <v>30</v>
      </c>
      <c r="H2160" s="1" t="str">
        <f>IF(AND(S2160&lt;0.69,P2160&gt;=0.46),"TRADE",IF(AND(S2160&lt;0.69,P2160&lt;0.11,Q2160&gt;=0.26),"TRADE",IF(AND(S2160&lt;0.69,P2160&lt;0.46,P2160&gt;=0.11,R2160&lt;0.84),"TRADE","NO TRADE")))</f>
        <v>NO TRADE</v>
      </c>
      <c r="I2160" s="1">
        <f>IF((C2161-B2161)&gt;500,1,0)</f>
        <v>0</v>
      </c>
      <c r="J2160" s="1">
        <f>STDEV(E2156:E2160)</f>
        <v>656.90691882488193</v>
      </c>
      <c r="K2160" s="1">
        <f>STDEV(E2153:E2160)</f>
        <v>995.01363055990339</v>
      </c>
      <c r="L2160" s="1">
        <f>IFERROR((E2160-D2160)/(C2160-D2160),0)</f>
        <v>0.87418936446173801</v>
      </c>
      <c r="M2160" s="1">
        <f>D2160/E2160-1</f>
        <v>-8.8714560244294027E-3</v>
      </c>
      <c r="N2160" s="1">
        <f>SUM(L2151:L2160)</f>
        <v>5.7340393527768345</v>
      </c>
      <c r="O2160" s="1">
        <f>SUM(M2151:M2160)</f>
        <v>-8.3200717961226078E-2</v>
      </c>
      <c r="P2160" s="1">
        <f>(J2160-$P$2)/($P$1-$P$2)</f>
        <v>0.1767888879145571</v>
      </c>
      <c r="Q2160" s="1">
        <f>(K2160-Q$2)/(Q$1-Q$2)</f>
        <v>0.24006467811139104</v>
      </c>
      <c r="R2160" s="1">
        <f>IFERROR((N2160-R$2)/(R$1-R$2),0)</f>
        <v>0.59544454085709031</v>
      </c>
      <c r="S2160" s="1">
        <f>IFERROR((O2160-S$2)/(S$1-S$2),0)</f>
        <v>0.74877522363113835</v>
      </c>
    </row>
    <row r="2161" spans="1:19" x14ac:dyDescent="0.25">
      <c r="A2161" s="2">
        <v>42998</v>
      </c>
      <c r="B2161" s="1">
        <v>75974</v>
      </c>
      <c r="C2161" s="1">
        <v>76420</v>
      </c>
      <c r="D2161" s="1">
        <v>75074</v>
      </c>
      <c r="E2161" s="1">
        <v>76004</v>
      </c>
      <c r="F2161" s="1">
        <f>IF((C2162-B2162)&gt;500,500,(E2162-B2162))</f>
        <v>-410</v>
      </c>
      <c r="G2161" s="1">
        <f>(E2162-B2162)</f>
        <v>-410</v>
      </c>
      <c r="H2161" s="1" t="str">
        <f>IF(AND(S2161&lt;0.69,P2161&gt;=0.46),"TRADE",IF(AND(S2161&lt;0.69,P2161&lt;0.11,Q2161&gt;=0.26),"TRADE",IF(AND(S2161&lt;0.69,P2161&lt;0.46,P2161&gt;=0.11,R2161&lt;0.84),"TRADE","NO TRADE")))</f>
        <v>NO TRADE</v>
      </c>
      <c r="I2161" s="1">
        <f>IF((C2162-B2162)&gt;500,1,0)</f>
        <v>0</v>
      </c>
      <c r="J2161" s="1">
        <f>STDEV(E2157:E2161)</f>
        <v>578.77137109570299</v>
      </c>
      <c r="K2161" s="1">
        <f>STDEV(E2154:E2161)</f>
        <v>740.13685993103434</v>
      </c>
      <c r="L2161" s="1">
        <f>IFERROR((E2161-D2161)/(C2161-D2161),0)</f>
        <v>0.69093610698365526</v>
      </c>
      <c r="M2161" s="1">
        <f>D2161/E2161-1</f>
        <v>-1.2236198094837114E-2</v>
      </c>
      <c r="N2161" s="1">
        <f>SUM(L2152:L2161)</f>
        <v>6.1855076105365425</v>
      </c>
      <c r="O2161" s="1">
        <f>SUM(M2152:M2161)</f>
        <v>-9.0946333804950985E-2</v>
      </c>
      <c r="P2161" s="1">
        <f>(J2161-$P$2)/($P$1-$P$2)</f>
        <v>0.15345352071293308</v>
      </c>
      <c r="Q2161" s="1">
        <f>(K2161-Q$2)/(Q$1-Q$2)</f>
        <v>0.16837195817547432</v>
      </c>
      <c r="R2161" s="1">
        <f>IFERROR((N2161-R$2)/(R$1-R$2),0)</f>
        <v>0.6660144431709375</v>
      </c>
      <c r="S2161" s="1">
        <f>IFERROR((O2161-S$2)/(S$1-S$2),0)</f>
        <v>0.71517896198581776</v>
      </c>
    </row>
    <row r="2162" spans="1:19" x14ac:dyDescent="0.25">
      <c r="A2162" s="2">
        <v>42999</v>
      </c>
      <c r="B2162" s="1">
        <v>76014</v>
      </c>
      <c r="C2162" s="1">
        <v>76251</v>
      </c>
      <c r="D2162" s="1">
        <v>75282</v>
      </c>
      <c r="E2162" s="1">
        <v>75604</v>
      </c>
      <c r="F2162" s="1">
        <f>IF((C2163-B2163)&gt;500,500,(E2163-B2163))</f>
        <v>-228</v>
      </c>
      <c r="G2162" s="1">
        <f>(E2163-B2163)</f>
        <v>-228</v>
      </c>
      <c r="H2162" s="1" t="str">
        <f>IF(AND(S2162&lt;0.69,P2162&gt;=0.46),"TRADE",IF(AND(S2162&lt;0.69,P2162&lt;0.11,Q2162&gt;=0.26),"TRADE",IF(AND(S2162&lt;0.69,P2162&lt;0.46,P2162&gt;=0.11,R2162&lt;0.84),"TRADE","NO TRADE")))</f>
        <v>NO TRADE</v>
      </c>
      <c r="I2162" s="1">
        <f>IF((C2163-B2163)&gt;500,1,0)</f>
        <v>0</v>
      </c>
      <c r="J2162" s="1">
        <f>STDEV(E2158:E2162)</f>
        <v>177.91065173282908</v>
      </c>
      <c r="K2162" s="1">
        <f>STDEV(E2155:E2162)</f>
        <v>641.17914534751628</v>
      </c>
      <c r="L2162" s="1">
        <f>IFERROR((E2162-D2162)/(C2162-D2162),0)</f>
        <v>0.33230134158926727</v>
      </c>
      <c r="M2162" s="1">
        <f>D2162/E2162-1</f>
        <v>-4.259033913549537E-3</v>
      </c>
      <c r="N2162" s="1">
        <f>SUM(L2153:L2162)</f>
        <v>5.6528882078115448</v>
      </c>
      <c r="O2162" s="1">
        <f>SUM(M2153:M2162)</f>
        <v>-7.8110069947018967E-2</v>
      </c>
      <c r="P2162" s="1">
        <f>(J2162-$P$2)/($P$1-$P$2)</f>
        <v>3.3735513289961119E-2</v>
      </c>
      <c r="Q2162" s="1">
        <f>(K2162-Q$2)/(Q$1-Q$2)</f>
        <v>0.14053675099033214</v>
      </c>
      <c r="R2162" s="1">
        <f>IFERROR((N2162-R$2)/(R$1-R$2),0)</f>
        <v>0.58275964380303102</v>
      </c>
      <c r="S2162" s="1">
        <f>IFERROR((O2162-S$2)/(S$1-S$2),0)</f>
        <v>0.77085568128359094</v>
      </c>
    </row>
    <row r="2163" spans="1:19" x14ac:dyDescent="0.25">
      <c r="A2163" s="2">
        <v>43000</v>
      </c>
      <c r="B2163" s="1">
        <v>75618</v>
      </c>
      <c r="C2163" s="1">
        <v>75734</v>
      </c>
      <c r="D2163" s="1">
        <v>75029</v>
      </c>
      <c r="E2163" s="1">
        <v>75390</v>
      </c>
      <c r="F2163" s="1">
        <f>IF((C2164-B2164)&gt;500,500,(E2164-B2164))</f>
        <v>-938</v>
      </c>
      <c r="G2163" s="1">
        <f>(E2164-B2164)</f>
        <v>-938</v>
      </c>
      <c r="H2163" s="1" t="str">
        <f>IF(AND(S2163&lt;0.69,P2163&gt;=0.46),"TRADE",IF(AND(S2163&lt;0.69,P2163&lt;0.11,Q2163&gt;=0.26),"TRADE",IF(AND(S2163&lt;0.69,P2163&lt;0.46,P2163&gt;=0.11,R2163&lt;0.84),"TRADE","NO TRADE")))</f>
        <v>NO TRADE</v>
      </c>
      <c r="I2163" s="1">
        <f>IF((C2164-B2164)&gt;500,1,0)</f>
        <v>0</v>
      </c>
      <c r="J2163" s="1">
        <f>STDEV(E2159:E2163)</f>
        <v>280.27629225462505</v>
      </c>
      <c r="K2163" s="1">
        <f>STDEV(E2156:E2163)</f>
        <v>537.45272217324248</v>
      </c>
      <c r="L2163" s="1">
        <f>IFERROR((E2163-D2163)/(C2163-D2163),0)</f>
        <v>0.51205673758865244</v>
      </c>
      <c r="M2163" s="1">
        <f>D2163/E2163-1</f>
        <v>-4.7884334792412941E-3</v>
      </c>
      <c r="N2163" s="1">
        <f>SUM(L2154:L2163)</f>
        <v>5.9513527123904879</v>
      </c>
      <c r="O2163" s="1">
        <f>SUM(M2154:M2163)</f>
        <v>-8.0791194897134266E-2</v>
      </c>
      <c r="P2163" s="1">
        <f>(J2163-$P$2)/($P$1-$P$2)</f>
        <v>6.4307255343719102E-2</v>
      </c>
      <c r="Q2163" s="1">
        <f>(K2163-Q$2)/(Q$1-Q$2)</f>
        <v>0.11136018308169396</v>
      </c>
      <c r="R2163" s="1">
        <f>IFERROR((N2163-R$2)/(R$1-R$2),0)</f>
        <v>0.62941322480295447</v>
      </c>
      <c r="S2163" s="1">
        <f>IFERROR((O2163-S$2)/(S$1-S$2),0)</f>
        <v>0.75922642195221768</v>
      </c>
    </row>
    <row r="2164" spans="1:19" x14ac:dyDescent="0.25">
      <c r="A2164" s="2">
        <v>43003</v>
      </c>
      <c r="B2164" s="1">
        <v>75381</v>
      </c>
      <c r="C2164" s="1">
        <v>75470</v>
      </c>
      <c r="D2164" s="1">
        <v>74303</v>
      </c>
      <c r="E2164" s="1">
        <v>74443</v>
      </c>
      <c r="F2164" s="1">
        <f>IF((C2165-B2165)&gt;500,500,(E2165-B2165))</f>
        <v>500</v>
      </c>
      <c r="G2164" s="1">
        <f>(E2165-B2165)</f>
        <v>-124</v>
      </c>
      <c r="H2164" s="1" t="str">
        <f>IF(AND(S2164&lt;0.69,P2164&gt;=0.46),"TRADE",IF(AND(S2164&lt;0.69,P2164&lt;0.11,Q2164&gt;=0.26),"TRADE",IF(AND(S2164&lt;0.69,P2164&lt;0.46,P2164&gt;=0.11,R2164&lt;0.84),"TRADE","NO TRADE")))</f>
        <v>NO TRADE</v>
      </c>
      <c r="I2164" s="1">
        <f>IF((C2165-B2165)&gt;500,1,0)</f>
        <v>1</v>
      </c>
      <c r="J2164" s="1">
        <f>STDEV(E2160:E2164)</f>
        <v>635.8875686786148</v>
      </c>
      <c r="K2164" s="1">
        <f>STDEV(E2157:E2164)</f>
        <v>613.13711761725858</v>
      </c>
      <c r="L2164" s="1">
        <f>IFERROR((E2164-D2164)/(C2164-D2164),0)</f>
        <v>0.11996572407883462</v>
      </c>
      <c r="M2164" s="1">
        <f>D2164/E2164-1</f>
        <v>-1.8806335048291434E-3</v>
      </c>
      <c r="N2164" s="1">
        <f>SUM(L2155:L2164)</f>
        <v>5.2771625923134788</v>
      </c>
      <c r="O2164" s="1">
        <f>SUM(M2155:M2164)</f>
        <v>-6.6215740456754268E-2</v>
      </c>
      <c r="P2164" s="1">
        <f>(J2164-$P$2)/($P$1-$P$2)</f>
        <v>0.17051140899161252</v>
      </c>
      <c r="Q2164" s="1">
        <f>(K2164-Q$2)/(Q$1-Q$2)</f>
        <v>0.13264898140058018</v>
      </c>
      <c r="R2164" s="1">
        <f>IFERROR((N2164-R$2)/(R$1-R$2),0)</f>
        <v>0.52402922471646685</v>
      </c>
      <c r="S2164" s="1">
        <f>IFERROR((O2164-S$2)/(S$1-S$2),0)</f>
        <v>0.82244680246917423</v>
      </c>
    </row>
    <row r="2165" spans="1:19" x14ac:dyDescent="0.25">
      <c r="A2165" s="2">
        <v>43004</v>
      </c>
      <c r="B2165" s="1">
        <v>74443</v>
      </c>
      <c r="C2165" s="1">
        <v>74971</v>
      </c>
      <c r="D2165" s="1">
        <v>74319</v>
      </c>
      <c r="E2165" s="1">
        <v>74319</v>
      </c>
      <c r="F2165" s="1">
        <f>IF((C2166-B2166)&gt;500,500,(E2166-B2166))</f>
        <v>-561</v>
      </c>
      <c r="G2165" s="1">
        <f>(E2166-B2166)</f>
        <v>-561</v>
      </c>
      <c r="H2165" s="1" t="str">
        <f>IF(AND(S2165&lt;0.69,P2165&gt;=0.46),"TRADE",IF(AND(S2165&lt;0.69,P2165&lt;0.11,Q2165&gt;=0.26),"TRADE",IF(AND(S2165&lt;0.69,P2165&lt;0.46,P2165&gt;=0.11,R2165&lt;0.84),"TRADE","NO TRADE")))</f>
        <v>NO TRADE</v>
      </c>
      <c r="I2165" s="1">
        <f>IF((C2166-B2166)&gt;500,1,0)</f>
        <v>0</v>
      </c>
      <c r="J2165" s="1">
        <f>STDEV(E2161:E2165)</f>
        <v>738.82034352066944</v>
      </c>
      <c r="K2165" s="1">
        <f>STDEV(E2158:E2165)</f>
        <v>685.15867557397667</v>
      </c>
      <c r="L2165" s="1">
        <f>IFERROR((E2165-D2165)/(C2165-D2165),0)</f>
        <v>0</v>
      </c>
      <c r="M2165" s="1">
        <f>D2165/E2165-1</f>
        <v>0</v>
      </c>
      <c r="N2165" s="1">
        <f>SUM(L2156:L2165)</f>
        <v>5.0411317637971012</v>
      </c>
      <c r="O2165" s="1">
        <f>SUM(M2156:M2165)</f>
        <v>-6.292887049606255E-2</v>
      </c>
      <c r="P2165" s="1">
        <f>(J2165-$P$2)/($P$1-$P$2)</f>
        <v>0.20125252705924002</v>
      </c>
      <c r="Q2165" s="1">
        <f>(K2165-Q$2)/(Q$1-Q$2)</f>
        <v>0.15290748268023557</v>
      </c>
      <c r="R2165" s="1">
        <f>IFERROR((N2165-R$2)/(R$1-R$2),0)</f>
        <v>0.48713477593702981</v>
      </c>
      <c r="S2165" s="1">
        <f>IFERROR((O2165-S$2)/(S$1-S$2),0)</f>
        <v>0.83670345364081811</v>
      </c>
    </row>
    <row r="2166" spans="1:19" x14ac:dyDescent="0.25">
      <c r="A2166" s="2">
        <v>43005</v>
      </c>
      <c r="B2166" s="1">
        <v>74358</v>
      </c>
      <c r="C2166" s="1">
        <v>74744</v>
      </c>
      <c r="D2166" s="1">
        <v>73125</v>
      </c>
      <c r="E2166" s="1">
        <v>73797</v>
      </c>
      <c r="F2166" s="1">
        <f>IF((C2167-B2167)&gt;500,500,(E2167-B2167))</f>
        <v>-241</v>
      </c>
      <c r="G2166" s="1">
        <f>(E2167-B2167)</f>
        <v>-241</v>
      </c>
      <c r="H2166" s="1" t="str">
        <f>IF(AND(S2166&lt;0.69,P2166&gt;=0.46),"TRADE",IF(AND(S2166&lt;0.69,P2166&lt;0.11,Q2166&gt;=0.26),"TRADE",IF(AND(S2166&lt;0.69,P2166&lt;0.46,P2166&gt;=0.11,R2166&lt;0.84),"TRADE","NO TRADE")))</f>
        <v>NO TRADE</v>
      </c>
      <c r="I2166" s="1">
        <f>IF((C2167-B2167)&gt;500,1,0)</f>
        <v>0</v>
      </c>
      <c r="J2166" s="1">
        <f>STDEV(E2162:E2166)</f>
        <v>761.47442504656715</v>
      </c>
      <c r="K2166" s="1">
        <f>STDEV(E2159:E2166)</f>
        <v>877.15016429017771</v>
      </c>
      <c r="L2166" s="1">
        <f>IFERROR((E2166-D2166)/(C2166-D2166),0)</f>
        <v>0.4150710315009265</v>
      </c>
      <c r="M2166" s="1">
        <f>D2166/E2166-1</f>
        <v>-9.1060612220008608E-3</v>
      </c>
      <c r="N2166" s="1">
        <f>SUM(L2157:L2166)</f>
        <v>4.8330449005611857</v>
      </c>
      <c r="O2166" s="1">
        <f>SUM(M2157:M2166)</f>
        <v>-6.4119223315645901E-2</v>
      </c>
      <c r="P2166" s="1">
        <f>(J2166-$P$2)/($P$1-$P$2)</f>
        <v>0.20801822239748277</v>
      </c>
      <c r="Q2166" s="1">
        <f>(K2166-Q$2)/(Q$1-Q$2)</f>
        <v>0.20691158825897782</v>
      </c>
      <c r="R2166" s="1">
        <f>IFERROR((N2166-R$2)/(R$1-R$2),0)</f>
        <v>0.45460830401135721</v>
      </c>
      <c r="S2166" s="1">
        <f>IFERROR((O2166-S$2)/(S$1-S$2),0)</f>
        <v>0.83154035162493822</v>
      </c>
    </row>
    <row r="2167" spans="1:19" x14ac:dyDescent="0.25">
      <c r="A2167" s="2">
        <v>43006</v>
      </c>
      <c r="B2167" s="1">
        <v>73808</v>
      </c>
      <c r="C2167" s="1">
        <v>74011</v>
      </c>
      <c r="D2167" s="1">
        <v>73277</v>
      </c>
      <c r="E2167" s="1">
        <v>73567</v>
      </c>
      <c r="F2167" s="1">
        <f>IF((C2168-B2168)&gt;500,500,(E2168-B2168))</f>
        <v>500</v>
      </c>
      <c r="G2167" s="1">
        <f>(E2168-B2168)</f>
        <v>723</v>
      </c>
      <c r="H2167" s="1" t="str">
        <f>IF(AND(S2167&lt;0.69,P2167&gt;=0.46),"TRADE",IF(AND(S2167&lt;0.69,P2167&lt;0.11,Q2167&gt;=0.26),"TRADE",IF(AND(S2167&lt;0.69,P2167&lt;0.46,P2167&gt;=0.11,R2167&lt;0.84),"TRADE","NO TRADE")))</f>
        <v>NO TRADE</v>
      </c>
      <c r="I2167" s="1">
        <f>IF((C2168-B2168)&gt;500,1,0)</f>
        <v>1</v>
      </c>
      <c r="J2167" s="1">
        <f>STDEV(E2163:E2167)</f>
        <v>706.95770736303598</v>
      </c>
      <c r="K2167" s="1">
        <f>STDEV(E2160:E2167)</f>
        <v>974.43137264765858</v>
      </c>
      <c r="L2167" s="1">
        <f>IFERROR((E2167-D2167)/(C2167-D2167),0)</f>
        <v>0.39509536784741145</v>
      </c>
      <c r="M2167" s="1">
        <f>D2167/E2167-1</f>
        <v>-3.9419848573408744E-3</v>
      </c>
      <c r="N2167" s="1">
        <f>SUM(L2158:L2167)</f>
        <v>4.7571257756549743</v>
      </c>
      <c r="O2167" s="1">
        <f>SUM(M2158:M2167)</f>
        <v>-6.4578614444334437E-2</v>
      </c>
      <c r="P2167" s="1">
        <f>(J2167-$P$2)/($P$1-$P$2)</f>
        <v>0.19173667497451138</v>
      </c>
      <c r="Q2167" s="1">
        <f>(K2167-Q$2)/(Q$1-Q$2)</f>
        <v>0.23427522131424722</v>
      </c>
      <c r="R2167" s="1">
        <f>IFERROR((N2167-R$2)/(R$1-R$2),0)</f>
        <v>0.44274123443049718</v>
      </c>
      <c r="S2167" s="1">
        <f>IFERROR((O2167-S$2)/(S$1-S$2),0)</f>
        <v>0.82954776318931844</v>
      </c>
    </row>
    <row r="2168" spans="1:19" x14ac:dyDescent="0.25">
      <c r="A2168" s="2">
        <v>43007</v>
      </c>
      <c r="B2168" s="1">
        <v>73571</v>
      </c>
      <c r="C2168" s="1">
        <v>74518</v>
      </c>
      <c r="D2168" s="1">
        <v>73571</v>
      </c>
      <c r="E2168" s="1">
        <v>74294</v>
      </c>
      <c r="F2168" s="1">
        <f>IF((C2169-B2169)&gt;500,500,(E2169-B2169))</f>
        <v>65</v>
      </c>
      <c r="G2168" s="1">
        <f>(E2169-B2169)</f>
        <v>65</v>
      </c>
      <c r="H2168" s="1" t="str">
        <f>IF(AND(S2168&lt;0.69,P2168&gt;=0.46),"TRADE",IF(AND(S2168&lt;0.69,P2168&lt;0.11,Q2168&gt;=0.26),"TRADE",IF(AND(S2168&lt;0.69,P2168&lt;0.46,P2168&gt;=0.11,R2168&lt;0.84),"TRADE","NO TRADE")))</f>
        <v>NO TRADE</v>
      </c>
      <c r="I2168" s="1">
        <f>IF((C2169-B2169)&gt;500,1,0)</f>
        <v>0</v>
      </c>
      <c r="J2168" s="1">
        <f>STDEV(E2164:E2168)</f>
        <v>380.0868321844365</v>
      </c>
      <c r="K2168" s="1">
        <f>STDEV(E2161:E2168)</f>
        <v>883.55899633244633</v>
      </c>
      <c r="L2168" s="1">
        <f>IFERROR((E2168-D2168)/(C2168-D2168),0)</f>
        <v>0.76346356916578673</v>
      </c>
      <c r="M2168" s="1">
        <f>D2168/E2168-1</f>
        <v>-9.7316068592349092E-3</v>
      </c>
      <c r="N2168" s="1">
        <f>SUM(L2159:L2168)</f>
        <v>4.574343611032365</v>
      </c>
      <c r="O2168" s="1">
        <f>SUM(M2159:M2168)</f>
        <v>-5.9671310047843762E-2</v>
      </c>
      <c r="P2168" s="1">
        <f>(J2168-$P$2)/($P$1-$P$2)</f>
        <v>9.4115910527494351E-2</v>
      </c>
      <c r="Q2168" s="1">
        <f>(K2168-Q$2)/(Q$1-Q$2)</f>
        <v>0.20871428922536653</v>
      </c>
      <c r="R2168" s="1">
        <f>IFERROR((N2168-R$2)/(R$1-R$2),0)</f>
        <v>0.414170190330656</v>
      </c>
      <c r="S2168" s="1">
        <f>IFERROR((O2168-S$2)/(S$1-S$2),0)</f>
        <v>0.85083297611545383</v>
      </c>
    </row>
    <row r="2169" spans="1:19" x14ac:dyDescent="0.25">
      <c r="A2169" s="2">
        <v>43010</v>
      </c>
      <c r="B2169" s="1">
        <v>74295</v>
      </c>
      <c r="C2169" s="1">
        <v>74506</v>
      </c>
      <c r="D2169" s="1">
        <v>73845</v>
      </c>
      <c r="E2169" s="1">
        <v>74360</v>
      </c>
      <c r="F2169" s="1">
        <f>IF((C2170-B2170)&gt;500,500,(E2170-B2170))</f>
        <v>500</v>
      </c>
      <c r="G2169" s="1">
        <f>(E2170-B2170)</f>
        <v>2400</v>
      </c>
      <c r="H2169" s="1" t="str">
        <f>IF(AND(S2169&lt;0.69,P2169&gt;=0.46),"TRADE",IF(AND(S2169&lt;0.69,P2169&lt;0.11,Q2169&gt;=0.26),"TRADE",IF(AND(S2169&lt;0.69,P2169&lt;0.46,P2169&gt;=0.11,R2169&lt;0.84),"TRADE","NO TRADE")))</f>
        <v>NO TRADE</v>
      </c>
      <c r="I2169" s="1">
        <f>IF((C2170-B2170)&gt;500,1,0)</f>
        <v>1</v>
      </c>
      <c r="J2169" s="1">
        <f>STDEV(E2165:E2169)</f>
        <v>361.86364835390691</v>
      </c>
      <c r="K2169" s="1">
        <f>STDEV(E2162:E2169)</f>
        <v>703.7933442627683</v>
      </c>
      <c r="L2169" s="1">
        <f>IFERROR((E2169-D2169)/(C2169-D2169),0)</f>
        <v>0.77912254160363081</v>
      </c>
      <c r="M2169" s="1">
        <f>D2169/E2169-1</f>
        <v>-6.9257665411511793E-3</v>
      </c>
      <c r="N2169" s="1">
        <f>SUM(L2160:L2169)</f>
        <v>4.8822017848199035</v>
      </c>
      <c r="O2169" s="1">
        <f>SUM(M2160:M2169)</f>
        <v>-6.1741174496614315E-2</v>
      </c>
      <c r="P2169" s="1">
        <f>(J2169-$P$2)/($P$1-$P$2)</f>
        <v>8.8673513326389147E-2</v>
      </c>
      <c r="Q2169" s="1">
        <f>(K2169-Q$2)/(Q$1-Q$2)</f>
        <v>0.15814911407766671</v>
      </c>
      <c r="R2169" s="1">
        <f>IFERROR((N2169-R$2)/(R$1-R$2),0)</f>
        <v>0.46229211446882945</v>
      </c>
      <c r="S2169" s="1">
        <f>IFERROR((O2169-S$2)/(S$1-S$2),0)</f>
        <v>0.84185503181841259</v>
      </c>
    </row>
    <row r="2170" spans="1:19" x14ac:dyDescent="0.25">
      <c r="A2170" s="2">
        <v>43011</v>
      </c>
      <c r="B2170" s="1">
        <v>74363</v>
      </c>
      <c r="C2170" s="1">
        <v>76763</v>
      </c>
      <c r="D2170" s="1">
        <v>74363</v>
      </c>
      <c r="E2170" s="1">
        <v>76763</v>
      </c>
      <c r="F2170" s="1">
        <f>IF((C2171-B2171)&gt;500,500,(E2171-B2171))</f>
        <v>-172</v>
      </c>
      <c r="G2170" s="1">
        <f>(E2171-B2171)</f>
        <v>-172</v>
      </c>
      <c r="H2170" s="1" t="str">
        <f>IF(AND(S2170&lt;0.69,P2170&gt;=0.46),"TRADE",IF(AND(S2170&lt;0.69,P2170&lt;0.11,Q2170&gt;=0.26),"TRADE",IF(AND(S2170&lt;0.69,P2170&lt;0.46,P2170&gt;=0.11,R2170&lt;0.84),"TRADE","NO TRADE")))</f>
        <v>NO TRADE</v>
      </c>
      <c r="I2170" s="1">
        <f>IF((C2171-B2171)&gt;500,1,0)</f>
        <v>0</v>
      </c>
      <c r="J2170" s="1">
        <f>STDEV(E2166:E2170)</f>
        <v>1277.899722200455</v>
      </c>
      <c r="K2170" s="1">
        <f>STDEV(E2163:E2170)</f>
        <v>1018.9071088320915</v>
      </c>
      <c r="L2170" s="1">
        <f>IFERROR((E2170-D2170)/(C2170-D2170),0)</f>
        <v>1</v>
      </c>
      <c r="M2170" s="1">
        <f>D2170/E2170-1</f>
        <v>-3.126506259526074E-2</v>
      </c>
      <c r="N2170" s="1">
        <f>SUM(L2161:L2170)</f>
        <v>5.0080124203581651</v>
      </c>
      <c r="O2170" s="1">
        <f>SUM(M2161:M2170)</f>
        <v>-8.4134781067445652E-2</v>
      </c>
      <c r="P2170" s="1">
        <f>(J2170-$P$2)/($P$1-$P$2)</f>
        <v>0.36224986588788172</v>
      </c>
      <c r="Q2170" s="1">
        <f>(K2170-Q$2)/(Q$1-Q$2)</f>
        <v>0.24678552772760501</v>
      </c>
      <c r="R2170" s="1">
        <f>IFERROR((N2170-R$2)/(R$1-R$2),0)</f>
        <v>0.48195782541833254</v>
      </c>
      <c r="S2170" s="1">
        <f>IFERROR((O2170-S$2)/(S$1-S$2),0)</f>
        <v>0.74472376676277108</v>
      </c>
    </row>
    <row r="2171" spans="1:19" x14ac:dyDescent="0.25">
      <c r="A2171" s="2">
        <v>43012</v>
      </c>
      <c r="B2171" s="1">
        <v>76763</v>
      </c>
      <c r="C2171" s="1">
        <v>77004</v>
      </c>
      <c r="D2171" s="1">
        <v>76422</v>
      </c>
      <c r="E2171" s="1">
        <v>76591</v>
      </c>
      <c r="F2171" s="1">
        <f>IF((C2172-B2172)&gt;500,500,(E2172-B2172))</f>
        <v>500</v>
      </c>
      <c r="G2171" s="1">
        <f>(E2172-B2172)</f>
        <v>26</v>
      </c>
      <c r="H2171" s="1" t="str">
        <f>IF(AND(S2171&lt;0.69,P2171&gt;=0.46),"TRADE",IF(AND(S2171&lt;0.69,P2171&lt;0.11,Q2171&gt;=0.26),"TRADE",IF(AND(S2171&lt;0.69,P2171&lt;0.46,P2171&gt;=0.11,R2171&lt;0.84),"TRADE","NO TRADE")))</f>
        <v>NO TRADE</v>
      </c>
      <c r="I2171" s="1">
        <f>IF((C2172-B2172)&gt;500,1,0)</f>
        <v>1</v>
      </c>
      <c r="J2171" s="1">
        <f>STDEV(E2167:E2171)</f>
        <v>1460.7232797487688</v>
      </c>
      <c r="K2171" s="1">
        <f>STDEV(E2164:E2171)</f>
        <v>1218.1337892741622</v>
      </c>
      <c r="L2171" s="1">
        <f>IFERROR((E2171-D2171)/(C2171-D2171),0)</f>
        <v>0.29037800687285226</v>
      </c>
      <c r="M2171" s="1">
        <f>D2171/E2171-1</f>
        <v>-2.2065255708895171E-3</v>
      </c>
      <c r="N2171" s="1">
        <f>SUM(L2162:L2171)</f>
        <v>4.6074543202473626</v>
      </c>
      <c r="O2171" s="1">
        <f>SUM(M2162:M2171)</f>
        <v>-7.4105108543498055E-2</v>
      </c>
      <c r="P2171" s="1">
        <f>(J2171-$P$2)/($P$1-$P$2)</f>
        <v>0.41685055625846901</v>
      </c>
      <c r="Q2171" s="1">
        <f>(K2171-Q$2)/(Q$1-Q$2)</f>
        <v>0.30282477590802731</v>
      </c>
      <c r="R2171" s="1">
        <f>IFERROR((N2171-R$2)/(R$1-R$2),0)</f>
        <v>0.41934579121661736</v>
      </c>
      <c r="S2171" s="1">
        <f>IFERROR((O2171-S$2)/(S$1-S$2),0)</f>
        <v>0.78822702191121918</v>
      </c>
    </row>
    <row r="2172" spans="1:19" x14ac:dyDescent="0.25">
      <c r="A2172" s="2">
        <v>43013</v>
      </c>
      <c r="B2172" s="1">
        <v>76592</v>
      </c>
      <c r="C2172" s="1">
        <v>78024</v>
      </c>
      <c r="D2172" s="1">
        <v>76592</v>
      </c>
      <c r="E2172" s="1">
        <v>76618</v>
      </c>
      <c r="F2172" s="1">
        <f>IF((C2173-B2173)&gt;500,500,(E2173-B2173))</f>
        <v>-563</v>
      </c>
      <c r="G2172" s="1">
        <f>(E2173-B2173)</f>
        <v>-563</v>
      </c>
      <c r="H2172" s="1" t="str">
        <f>IF(AND(S2172&lt;0.69,P2172&gt;=0.46),"TRADE",IF(AND(S2172&lt;0.69,P2172&lt;0.11,Q2172&gt;=0.26),"TRADE",IF(AND(S2172&lt;0.69,P2172&lt;0.46,P2172&gt;=0.11,R2172&lt;0.84),"TRADE","NO TRADE")))</f>
        <v>NO TRADE</v>
      </c>
      <c r="I2172" s="1">
        <f>IF((C2173-B2173)&gt;500,1,0)</f>
        <v>0</v>
      </c>
      <c r="J2172" s="1">
        <f>STDEV(E2168:E2172)</f>
        <v>1278.2639398809622</v>
      </c>
      <c r="K2172" s="1">
        <f>STDEV(E2165:E2172)</f>
        <v>1368.9377464192551</v>
      </c>
      <c r="L2172" s="1">
        <f>IFERROR((E2172-D2172)/(C2172-D2172),0)</f>
        <v>1.8156424581005588E-2</v>
      </c>
      <c r="M2172" s="1">
        <f>D2172/E2172-1</f>
        <v>-3.3934584562378411E-4</v>
      </c>
      <c r="N2172" s="1">
        <f>SUM(L2163:L2172)</f>
        <v>4.2933094032391006</v>
      </c>
      <c r="O2172" s="1">
        <f>SUM(M2163:M2172)</f>
        <v>-7.0185420475572302E-2</v>
      </c>
      <c r="P2172" s="1">
        <f>(J2172-$P$2)/($P$1-$P$2)</f>
        <v>0.36235864036458237</v>
      </c>
      <c r="Q2172" s="1">
        <f>(K2172-Q$2)/(Q$1-Q$2)</f>
        <v>0.34524349393460663</v>
      </c>
      <c r="R2172" s="1">
        <f>IFERROR((N2172-R$2)/(R$1-R$2),0)</f>
        <v>0.37024117372773035</v>
      </c>
      <c r="S2172" s="1">
        <f>IFERROR((O2172-S$2)/(S$1-S$2),0)</f>
        <v>0.80522849326675516</v>
      </c>
    </row>
    <row r="2173" spans="1:19" x14ac:dyDescent="0.25">
      <c r="A2173" s="2">
        <v>43014</v>
      </c>
      <c r="B2173" s="1">
        <v>76618</v>
      </c>
      <c r="C2173" s="1">
        <v>76618</v>
      </c>
      <c r="D2173" s="1">
        <v>75603</v>
      </c>
      <c r="E2173" s="1">
        <v>76055</v>
      </c>
      <c r="F2173" s="1">
        <f>IF((C2174-B2174)&gt;500,500,(E2174-B2174))</f>
        <v>-328</v>
      </c>
      <c r="G2173" s="1">
        <f>(E2174-B2174)</f>
        <v>-328</v>
      </c>
      <c r="H2173" s="1" t="str">
        <f>IF(AND(S2173&lt;0.69,P2173&gt;=0.46),"TRADE",IF(AND(S2173&lt;0.69,P2173&lt;0.11,Q2173&gt;=0.26),"TRADE",IF(AND(S2173&lt;0.69,P2173&lt;0.46,P2173&gt;=0.11,R2173&lt;0.84),"TRADE","NO TRADE")))</f>
        <v>NO TRADE</v>
      </c>
      <c r="I2173" s="1">
        <f>IF((C2174-B2174)&gt;500,1,0)</f>
        <v>0</v>
      </c>
      <c r="J2173" s="1">
        <f>STDEV(E2169:E2173)</f>
        <v>997.00115345971392</v>
      </c>
      <c r="K2173" s="1">
        <f>STDEV(E2166:E2173)</f>
        <v>1376.1426356200975</v>
      </c>
      <c r="L2173" s="1">
        <f>IFERROR((E2173-D2173)/(C2173-D2173),0)</f>
        <v>0.44532019704433495</v>
      </c>
      <c r="M2173" s="1">
        <f>D2173/E2173-1</f>
        <v>-5.9430675169285241E-3</v>
      </c>
      <c r="N2173" s="1">
        <f>SUM(L2164:L2173)</f>
        <v>4.2265728626947832</v>
      </c>
      <c r="O2173" s="1">
        <f>SUM(M2164:M2173)</f>
        <v>-7.1340054513259532E-2</v>
      </c>
      <c r="P2173" s="1">
        <f>(J2173-$P$2)/($P$1-$P$2)</f>
        <v>0.27835884011949164</v>
      </c>
      <c r="Q2173" s="1">
        <f>(K2173-Q$2)/(Q$1-Q$2)</f>
        <v>0.34727011292530879</v>
      </c>
      <c r="R2173" s="1">
        <f>IFERROR((N2173-R$2)/(R$1-R$2),0)</f>
        <v>0.35980945219242971</v>
      </c>
      <c r="S2173" s="1">
        <f>IFERROR((O2173-S$2)/(S$1-S$2),0)</f>
        <v>0.80022031986681041</v>
      </c>
    </row>
    <row r="2174" spans="1:19" x14ac:dyDescent="0.25">
      <c r="A2174" s="2">
        <v>43017</v>
      </c>
      <c r="B2174" s="1">
        <v>76055</v>
      </c>
      <c r="C2174" s="1">
        <v>76067</v>
      </c>
      <c r="D2174" s="1">
        <v>75181</v>
      </c>
      <c r="E2174" s="1">
        <v>75727</v>
      </c>
      <c r="F2174" s="1">
        <f>IF((C2175-B2175)&gt;500,500,(E2175-B2175))</f>
        <v>500</v>
      </c>
      <c r="G2174" s="1">
        <f>(E2175-B2175)</f>
        <v>1152</v>
      </c>
      <c r="H2174" s="1" t="str">
        <f>IF(AND(S2174&lt;0.69,P2174&gt;=0.46),"TRADE",IF(AND(S2174&lt;0.69,P2174&lt;0.11,Q2174&gt;=0.26),"TRADE",IF(AND(S2174&lt;0.69,P2174&lt;0.46,P2174&gt;=0.11,R2174&lt;0.84),"TRADE","NO TRADE")))</f>
        <v>NO TRADE</v>
      </c>
      <c r="I2174" s="1">
        <f>IF((C2175-B2175)&gt;500,1,0)</f>
        <v>1</v>
      </c>
      <c r="J2174" s="1">
        <f>STDEV(E2170:E2174)</f>
        <v>440.34781707191422</v>
      </c>
      <c r="K2174" s="1">
        <f>STDEV(E2167:E2174)</f>
        <v>1247.0178641749399</v>
      </c>
      <c r="L2174" s="1">
        <f>IFERROR((E2174-D2174)/(C2174-D2174),0)</f>
        <v>0.61625282167042894</v>
      </c>
      <c r="M2174" s="1">
        <f>D2174/E2174-1</f>
        <v>-7.2101100003961749E-3</v>
      </c>
      <c r="N2174" s="1">
        <f>SUM(L2165:L2174)</f>
        <v>4.7228599602863772</v>
      </c>
      <c r="O2174" s="1">
        <f>SUM(M2165:M2174)</f>
        <v>-7.6669531008826564E-2</v>
      </c>
      <c r="P2174" s="1">
        <f>(J2174-$P$2)/($P$1-$P$2)</f>
        <v>0.11211299701564184</v>
      </c>
      <c r="Q2174" s="1">
        <f>(K2174-Q$2)/(Q$1-Q$2)</f>
        <v>0.31094939976982594</v>
      </c>
      <c r="R2174" s="1">
        <f>IFERROR((N2174-R$2)/(R$1-R$2),0)</f>
        <v>0.43738507660167092</v>
      </c>
      <c r="S2174" s="1">
        <f>IFERROR((O2174-S$2)/(S$1-S$2),0)</f>
        <v>0.77710395437823365</v>
      </c>
    </row>
    <row r="2175" spans="1:19" x14ac:dyDescent="0.25">
      <c r="A2175" s="2">
        <v>43018</v>
      </c>
      <c r="B2175" s="1">
        <v>75745</v>
      </c>
      <c r="C2175" s="1">
        <v>76996</v>
      </c>
      <c r="D2175" s="1">
        <v>75745</v>
      </c>
      <c r="E2175" s="1">
        <v>76897</v>
      </c>
      <c r="F2175" s="1">
        <f>IF((C2176-B2176)&gt;500,500,(E2176-B2176))</f>
        <v>-250</v>
      </c>
      <c r="G2175" s="1">
        <f>(E2176-B2176)</f>
        <v>-250</v>
      </c>
      <c r="H2175" s="1" t="str">
        <f>IF(AND(S2175&lt;0.69,P2175&gt;=0.46),"TRADE",IF(AND(S2175&lt;0.69,P2175&lt;0.11,Q2175&gt;=0.26),"TRADE",IF(AND(S2175&lt;0.69,P2175&lt;0.46,P2175&gt;=0.11,R2175&lt;0.84),"TRADE","NO TRADE")))</f>
        <v>NO TRADE</v>
      </c>
      <c r="I2175" s="1">
        <f>IF((C2176-B2176)&gt;500,1,0)</f>
        <v>0</v>
      </c>
      <c r="J2175" s="1">
        <f>STDEV(E2171:E2175)</f>
        <v>474.46264341884705</v>
      </c>
      <c r="K2175" s="1">
        <f>STDEV(E2168:E2175)</f>
        <v>1051.2030437958761</v>
      </c>
      <c r="L2175" s="1">
        <f>IFERROR((E2175-D2175)/(C2175-D2175),0)</f>
        <v>0.92086330935251803</v>
      </c>
      <c r="M2175" s="1">
        <f>D2175/E2175-1</f>
        <v>-1.4981078585640573E-2</v>
      </c>
      <c r="N2175" s="1">
        <f>SUM(L2166:L2175)</f>
        <v>5.6437232696388957</v>
      </c>
      <c r="O2175" s="1">
        <f>SUM(M2166:M2175)</f>
        <v>-9.1650609594467136E-2</v>
      </c>
      <c r="P2175" s="1">
        <f>(J2175-$P$2)/($P$1-$P$2)</f>
        <v>0.12230147105801457</v>
      </c>
      <c r="Q2175" s="1">
        <f>(K2175-Q$2)/(Q$1-Q$2)</f>
        <v>0.25586985273185842</v>
      </c>
      <c r="R2175" s="1">
        <f>IFERROR((N2175-R$2)/(R$1-R$2),0)</f>
        <v>0.58132705406844876</v>
      </c>
      <c r="S2175" s="1">
        <f>IFERROR((O2175-S$2)/(S$1-S$2),0)</f>
        <v>0.71212419730700682</v>
      </c>
    </row>
    <row r="2176" spans="1:19" x14ac:dyDescent="0.25">
      <c r="A2176" s="2">
        <v>43019</v>
      </c>
      <c r="B2176" s="1">
        <v>76910</v>
      </c>
      <c r="C2176" s="1">
        <v>76985</v>
      </c>
      <c r="D2176" s="1">
        <v>76323</v>
      </c>
      <c r="E2176" s="1">
        <v>76660</v>
      </c>
      <c r="F2176" s="1">
        <f>IF((C2177-B2177)&gt;500,500,(E2177-B2177))</f>
        <v>500</v>
      </c>
      <c r="G2176" s="1">
        <f>(E2177-B2177)</f>
        <v>331</v>
      </c>
      <c r="H2176" s="1" t="str">
        <f>IF(AND(S2176&lt;0.69,P2176&gt;=0.46),"TRADE",IF(AND(S2176&lt;0.69,P2176&lt;0.11,Q2176&gt;=0.26),"TRADE",IF(AND(S2176&lt;0.69,P2176&lt;0.46,P2176&gt;=0.11,R2176&lt;0.84),"TRADE","NO TRADE")))</f>
        <v>NO TRADE</v>
      </c>
      <c r="I2176" s="1">
        <f>IF((C2177-B2177)&gt;500,1,0)</f>
        <v>1</v>
      </c>
      <c r="J2176" s="1">
        <f>STDEV(E2172:E2176)</f>
        <v>483.14521626525499</v>
      </c>
      <c r="K2176" s="1">
        <f>STDEV(E2169:E2176)</f>
        <v>842.75965689258896</v>
      </c>
      <c r="L2176" s="1">
        <f>IFERROR((E2176-D2176)/(C2176-D2176),0)</f>
        <v>0.50906344410876136</v>
      </c>
      <c r="M2176" s="1">
        <f>D2176/E2176-1</f>
        <v>-4.396034437777252E-3</v>
      </c>
      <c r="N2176" s="1">
        <f>SUM(L2167:L2176)</f>
        <v>5.7377156822467299</v>
      </c>
      <c r="O2176" s="1">
        <f>SUM(M2167:M2176)</f>
        <v>-8.6940582810243527E-2</v>
      </c>
      <c r="P2176" s="1">
        <f>(J2176-$P$2)/($P$1-$P$2)</f>
        <v>0.1248945420930835</v>
      </c>
      <c r="Q2176" s="1">
        <f>(K2176-Q$2)/(Q$1-Q$2)</f>
        <v>0.19723809385136259</v>
      </c>
      <c r="R2176" s="1">
        <f>IFERROR((N2176-R$2)/(R$1-R$2),0)</f>
        <v>0.59601919523667257</v>
      </c>
      <c r="S2176" s="1">
        <f>IFERROR((O2176-S$2)/(S$1-S$2),0)</f>
        <v>0.73255372742983638</v>
      </c>
    </row>
    <row r="2177" spans="1:19" x14ac:dyDescent="0.25">
      <c r="A2177" s="2">
        <v>43021</v>
      </c>
      <c r="B2177" s="1">
        <v>76659</v>
      </c>
      <c r="C2177" s="1">
        <v>77319</v>
      </c>
      <c r="D2177" s="1">
        <v>76659</v>
      </c>
      <c r="E2177" s="1">
        <v>76990</v>
      </c>
      <c r="F2177" s="1">
        <f>IF((C2178-B2178)&gt;500,500,(E2178-B2178))</f>
        <v>-93</v>
      </c>
      <c r="G2177" s="1">
        <f>(E2178-B2178)</f>
        <v>-93</v>
      </c>
      <c r="H2177" s="1" t="str">
        <f>IF(AND(S2177&lt;0.69,P2177&gt;=0.46),"TRADE",IF(AND(S2177&lt;0.69,P2177&lt;0.11,Q2177&gt;=0.26),"TRADE",IF(AND(S2177&lt;0.69,P2177&lt;0.46,P2177&gt;=0.11,R2177&lt;0.84),"TRADE","NO TRADE")))</f>
        <v>NO TRADE</v>
      </c>
      <c r="I2177" s="1">
        <f>IF((C2178-B2178)&gt;500,1,0)</f>
        <v>0</v>
      </c>
      <c r="J2177" s="1">
        <f>STDEV(E2173:E2177)</f>
        <v>550.68475555439159</v>
      </c>
      <c r="K2177" s="1">
        <f>STDEV(E2170:E2177)</f>
        <v>430.76541096716932</v>
      </c>
      <c r="L2177" s="1">
        <f>IFERROR((E2177-D2177)/(C2177-D2177),0)</f>
        <v>0.50151515151515147</v>
      </c>
      <c r="M2177" s="1">
        <f>D2177/E2177-1</f>
        <v>-4.2992596441095987E-3</v>
      </c>
      <c r="N2177" s="1">
        <f>SUM(L2168:L2177)</f>
        <v>5.8441354659144711</v>
      </c>
      <c r="O2177" s="1">
        <f>SUM(M2168:M2177)</f>
        <v>-8.7297857597012252E-2</v>
      </c>
      <c r="P2177" s="1">
        <f>(J2177-$P$2)/($P$1-$P$2)</f>
        <v>0.14506538616783429</v>
      </c>
      <c r="Q2177" s="1">
        <f>(K2177-Q$2)/(Q$1-Q$2)</f>
        <v>8.1350765180874682E-2</v>
      </c>
      <c r="R2177" s="1">
        <f>IFERROR((N2177-R$2)/(R$1-R$2),0)</f>
        <v>0.61265388352009664</v>
      </c>
      <c r="S2177" s="1">
        <f>IFERROR((O2177-S$2)/(S$1-S$2),0)</f>
        <v>0.73100406405151608</v>
      </c>
    </row>
    <row r="2178" spans="1:19" x14ac:dyDescent="0.25">
      <c r="A2178" s="2">
        <v>43024</v>
      </c>
      <c r="B2178" s="1">
        <v>76985</v>
      </c>
      <c r="C2178" s="1">
        <v>77382</v>
      </c>
      <c r="D2178" s="1">
        <v>76565</v>
      </c>
      <c r="E2178" s="1">
        <v>76892</v>
      </c>
      <c r="F2178" s="1">
        <f>IF((C2179-B2179)&gt;500,500,(E2179-B2179))</f>
        <v>-691</v>
      </c>
      <c r="G2178" s="1">
        <f>(E2179-B2179)</f>
        <v>-691</v>
      </c>
      <c r="H2178" s="1" t="str">
        <f>IF(AND(S2178&lt;0.69,P2178&gt;=0.46),"TRADE",IF(AND(S2178&lt;0.69,P2178&lt;0.11,Q2178&gt;=0.26),"TRADE",IF(AND(S2178&lt;0.69,P2178&lt;0.46,P2178&gt;=0.11,R2178&lt;0.84),"TRADE","NO TRADE")))</f>
        <v>NO TRADE</v>
      </c>
      <c r="I2178" s="1">
        <f>IF((C2179-B2179)&gt;500,1,0)</f>
        <v>0</v>
      </c>
      <c r="J2178" s="1">
        <f>STDEV(E2174:E2178)</f>
        <v>521.00642990274127</v>
      </c>
      <c r="K2178" s="1">
        <f>STDEV(E2171:E2178)</f>
        <v>442.65747803142654</v>
      </c>
      <c r="L2178" s="1">
        <f>IFERROR((E2178-D2178)/(C2178-D2178),0)</f>
        <v>0.40024479804161567</v>
      </c>
      <c r="M2178" s="1">
        <f>D2178/E2178-1</f>
        <v>-4.2527180981116741E-3</v>
      </c>
      <c r="N2178" s="1">
        <f>SUM(L2169:L2178)</f>
        <v>5.4809166947902987</v>
      </c>
      <c r="O2178" s="1">
        <f>SUM(M2169:M2178)</f>
        <v>-8.1818968835889017E-2</v>
      </c>
      <c r="P2178" s="1">
        <f>(J2178-$P$2)/($P$1-$P$2)</f>
        <v>0.1362018836118522</v>
      </c>
      <c r="Q2178" s="1">
        <f>(K2178-Q$2)/(Q$1-Q$2)</f>
        <v>8.4695811617995401E-2</v>
      </c>
      <c r="R2178" s="1">
        <f>IFERROR((N2178-R$2)/(R$1-R$2),0)</f>
        <v>0.5558784341806855</v>
      </c>
      <c r="S2178" s="1">
        <f>IFERROR((O2178-S$2)/(S$1-S$2),0)</f>
        <v>0.75476849854686057</v>
      </c>
    </row>
    <row r="2179" spans="1:19" x14ac:dyDescent="0.25">
      <c r="A2179" s="2">
        <v>43025</v>
      </c>
      <c r="B2179" s="1">
        <v>76892</v>
      </c>
      <c r="C2179" s="1">
        <v>76892</v>
      </c>
      <c r="D2179" s="1">
        <v>76046</v>
      </c>
      <c r="E2179" s="1">
        <v>76201</v>
      </c>
      <c r="F2179" s="1">
        <f>IF((C2180-B2180)&gt;500,500,(E2180-B2180))</f>
        <v>500</v>
      </c>
      <c r="G2179" s="1">
        <f>(E2180-B2180)</f>
        <v>380</v>
      </c>
      <c r="H2179" s="1" t="str">
        <f>IF(AND(S2179&lt;0.69,P2179&gt;=0.46),"TRADE",IF(AND(S2179&lt;0.69,P2179&lt;0.11,Q2179&gt;=0.26),"TRADE",IF(AND(S2179&lt;0.69,P2179&lt;0.46,P2179&gt;=0.11,R2179&lt;0.84),"TRADE","NO TRADE")))</f>
        <v>NO TRADE</v>
      </c>
      <c r="I2179" s="1">
        <f>IF((C2180-B2180)&gt;500,1,0)</f>
        <v>1</v>
      </c>
      <c r="J2179" s="1">
        <f>STDEV(E2175:E2179)</f>
        <v>318.76872494019864</v>
      </c>
      <c r="K2179" s="1">
        <f>STDEV(E2172:E2179)</f>
        <v>459.13770110003878</v>
      </c>
      <c r="L2179" s="1">
        <f>IFERROR((E2179-D2179)/(C2179-D2179),0)</f>
        <v>0.18321513002364065</v>
      </c>
      <c r="M2179" s="1">
        <f>D2179/E2179-1</f>
        <v>-2.0340940407606034E-3</v>
      </c>
      <c r="N2179" s="1">
        <f>SUM(L2170:L2179)</f>
        <v>4.8850092832103087</v>
      </c>
      <c r="O2179" s="1">
        <f>SUM(M2170:M2179)</f>
        <v>-7.6927296335498441E-2</v>
      </c>
      <c r="P2179" s="1">
        <f>(J2179-$P$2)/($P$1-$P$2)</f>
        <v>7.5803111932770922E-2</v>
      </c>
      <c r="Q2179" s="1">
        <f>(K2179-Q$2)/(Q$1-Q$2)</f>
        <v>8.9331432251544121E-2</v>
      </c>
      <c r="R2179" s="1">
        <f>IFERROR((N2179-R$2)/(R$1-R$2),0)</f>
        <v>0.46273096013239906</v>
      </c>
      <c r="S2179" s="1">
        <f>IFERROR((O2179-S$2)/(S$1-S$2),0)</f>
        <v>0.77598590882411855</v>
      </c>
    </row>
    <row r="2180" spans="1:19" x14ac:dyDescent="0.25">
      <c r="A2180" s="2">
        <v>43026</v>
      </c>
      <c r="B2180" s="1">
        <v>76211</v>
      </c>
      <c r="C2180" s="1">
        <v>76730</v>
      </c>
      <c r="D2180" s="1">
        <v>76012</v>
      </c>
      <c r="E2180" s="1">
        <v>76591</v>
      </c>
      <c r="F2180" s="1">
        <f>IF((C2181-B2181)&gt;500,500,(E2181-B2181))</f>
        <v>-308</v>
      </c>
      <c r="G2180" s="1">
        <f>(E2181-B2181)</f>
        <v>-308</v>
      </c>
      <c r="H2180" s="1" t="str">
        <f>IF(AND(S2180&lt;0.69,P2180&gt;=0.46),"TRADE",IF(AND(S2180&lt;0.69,P2180&lt;0.11,Q2180&gt;=0.26),"TRADE",IF(AND(S2180&lt;0.69,P2180&lt;0.46,P2180&gt;=0.11,R2180&lt;0.84),"TRADE","NO TRADE")))</f>
        <v>NO TRADE</v>
      </c>
      <c r="I2180" s="1">
        <f>IF((C2181-B2181)&gt;500,1,0)</f>
        <v>0</v>
      </c>
      <c r="J2180" s="1">
        <f>STDEV(E2176:E2180)</f>
        <v>307.38200988346733</v>
      </c>
      <c r="K2180" s="1">
        <f>STDEV(E2173:E2180)</f>
        <v>458.28685262149327</v>
      </c>
      <c r="L2180" s="1">
        <f>IFERROR((E2180-D2180)/(C2180-D2180),0)</f>
        <v>0.80640668523676884</v>
      </c>
      <c r="M2180" s="1">
        <f>D2180/E2180-1</f>
        <v>-7.5596349440534283E-3</v>
      </c>
      <c r="N2180" s="1">
        <f>SUM(L2171:L2180)</f>
        <v>4.6914159684470782</v>
      </c>
      <c r="O2180" s="1">
        <f>SUM(M2171:M2180)</f>
        <v>-5.3221868684291129E-2</v>
      </c>
      <c r="P2180" s="1">
        <f>(J2180-$P$2)/($P$1-$P$2)</f>
        <v>7.2402442393855571E-2</v>
      </c>
      <c r="Q2180" s="1">
        <f>(K2180-Q$2)/(Q$1-Q$2)</f>
        <v>8.9092102313669611E-2</v>
      </c>
      <c r="R2180" s="1">
        <f>IFERROR((N2180-R$2)/(R$1-R$2),0)</f>
        <v>0.43247000362739813</v>
      </c>
      <c r="S2180" s="1">
        <f>IFERROR((O2180-S$2)/(S$1-S$2),0)</f>
        <v>0.87880713903390117</v>
      </c>
    </row>
    <row r="2181" spans="1:19" x14ac:dyDescent="0.25">
      <c r="A2181" s="2">
        <v>43027</v>
      </c>
      <c r="B2181" s="1">
        <v>76591</v>
      </c>
      <c r="C2181" s="1">
        <v>76591</v>
      </c>
      <c r="D2181" s="1">
        <v>75366</v>
      </c>
      <c r="E2181" s="1">
        <v>76283</v>
      </c>
      <c r="F2181" s="1">
        <f>IF((C2182-B2182)&gt;500,500,(E2182-B2182))</f>
        <v>500</v>
      </c>
      <c r="G2181" s="1">
        <f>(E2182-B2182)</f>
        <v>100</v>
      </c>
      <c r="H2181" s="1" t="str">
        <f>IF(AND(S2181&lt;0.69,P2181&gt;=0.46),"TRADE",IF(AND(S2181&lt;0.69,P2181&lt;0.11,Q2181&gt;=0.26),"TRADE",IF(AND(S2181&lt;0.69,P2181&lt;0.46,P2181&gt;=0.11,R2181&lt;0.84),"TRADE","NO TRADE")))</f>
        <v>NO TRADE</v>
      </c>
      <c r="I2181" s="1">
        <f>IF((C2182-B2182)&gt;500,1,0)</f>
        <v>1</v>
      </c>
      <c r="J2181" s="1">
        <f>STDEV(E2177:E2181)</f>
        <v>352.4078602982629</v>
      </c>
      <c r="K2181" s="1">
        <f>STDEV(E2174:E2181)</f>
        <v>432.93233964937951</v>
      </c>
      <c r="L2181" s="1">
        <f>IFERROR((E2181-D2181)/(C2181-D2181),0)</f>
        <v>0.74857142857142855</v>
      </c>
      <c r="M2181" s="1">
        <f>D2181/E2181-1</f>
        <v>-1.2021026965378878E-2</v>
      </c>
      <c r="N2181" s="1">
        <f>SUM(L2172:L2181)</f>
        <v>5.1496093901456534</v>
      </c>
      <c r="O2181" s="1">
        <f>SUM(M2172:M2181)</f>
        <v>-6.303637007878049E-2</v>
      </c>
      <c r="P2181" s="1">
        <f>(J2181-$P$2)/($P$1-$P$2)</f>
        <v>8.5849519729723253E-2</v>
      </c>
      <c r="Q2181" s="1">
        <f>(K2181-Q$2)/(Q$1-Q$2)</f>
        <v>8.196028722853517E-2</v>
      </c>
      <c r="R2181" s="1">
        <f>IFERROR((N2181-R$2)/(R$1-R$2),0)</f>
        <v>0.5040911297073758</v>
      </c>
      <c r="S2181" s="1">
        <f>IFERROR((O2181-S$2)/(S$1-S$2),0)</f>
        <v>0.83623717901777683</v>
      </c>
    </row>
    <row r="2182" spans="1:19" x14ac:dyDescent="0.25">
      <c r="A2182" s="2">
        <v>43028</v>
      </c>
      <c r="B2182" s="1">
        <v>76291</v>
      </c>
      <c r="C2182" s="1">
        <v>76971</v>
      </c>
      <c r="D2182" s="1">
        <v>76291</v>
      </c>
      <c r="E2182" s="1">
        <v>76391</v>
      </c>
      <c r="F2182" s="1">
        <f>IF((C2183-B2183)&gt;500,500,(E2183-B2183))</f>
        <v>-985</v>
      </c>
      <c r="G2182" s="1">
        <f>(E2183-B2183)</f>
        <v>-985</v>
      </c>
      <c r="H2182" s="1" t="str">
        <f>IF(AND(S2182&lt;0.69,P2182&gt;=0.46),"TRADE",IF(AND(S2182&lt;0.69,P2182&lt;0.11,Q2182&gt;=0.26),"TRADE",IF(AND(S2182&lt;0.69,P2182&lt;0.46,P2182&gt;=0.11,R2182&lt;0.84),"TRADE","NO TRADE")))</f>
        <v>NO TRADE</v>
      </c>
      <c r="I2182" s="1">
        <f>IF((C2183-B2183)&gt;500,1,0)</f>
        <v>0</v>
      </c>
      <c r="J2182" s="1">
        <f>STDEV(E2178:E2182)</f>
        <v>276.71429308946074</v>
      </c>
      <c r="K2182" s="1">
        <f>STDEV(E2175:E2182)</f>
        <v>300.29672825390554</v>
      </c>
      <c r="L2182" s="1">
        <f>IFERROR((E2182-D2182)/(C2182-D2182),0)</f>
        <v>0.14705882352941177</v>
      </c>
      <c r="M2182" s="1">
        <f>D2182/E2182-1</f>
        <v>-1.3090547315782741E-3</v>
      </c>
      <c r="N2182" s="1">
        <f>SUM(L2173:L2182)</f>
        <v>5.2785117890940603</v>
      </c>
      <c r="O2182" s="1">
        <f>SUM(M2173:M2182)</f>
        <v>-6.400607896473498E-2</v>
      </c>
      <c r="P2182" s="1">
        <f>(J2182-$P$2)/($P$1-$P$2)</f>
        <v>6.3243455819601266E-2</v>
      </c>
      <c r="Q2182" s="1">
        <f>(K2182-Q$2)/(Q$1-Q$2)</f>
        <v>4.4652031486582734E-2</v>
      </c>
      <c r="R2182" s="1">
        <f>IFERROR((N2182-R$2)/(R$1-R$2),0)</f>
        <v>0.52424012035169987</v>
      </c>
      <c r="S2182" s="1">
        <f>IFERROR((O2182-S$2)/(S$1-S$2),0)</f>
        <v>0.83203111017707743</v>
      </c>
    </row>
    <row r="2183" spans="1:19" x14ac:dyDescent="0.25">
      <c r="A2183" s="2">
        <v>43031</v>
      </c>
      <c r="B2183" s="1">
        <v>76398</v>
      </c>
      <c r="C2183" s="1">
        <v>76498</v>
      </c>
      <c r="D2183" s="1">
        <v>75315</v>
      </c>
      <c r="E2183" s="1">
        <v>75413</v>
      </c>
      <c r="F2183" s="1">
        <f>IF((C2184-B2184)&gt;500,500,(E2184-B2184))</f>
        <v>500</v>
      </c>
      <c r="G2183" s="1">
        <f>(E2184-B2184)</f>
        <v>924</v>
      </c>
      <c r="H2183" s="1" t="str">
        <f>IF(AND(S2183&lt;0.69,P2183&gt;=0.46),"TRADE",IF(AND(S2183&lt;0.69,P2183&lt;0.11,Q2183&gt;=0.26),"TRADE",IF(AND(S2183&lt;0.69,P2183&lt;0.46,P2183&gt;=0.11,R2183&lt;0.84),"TRADE","NO TRADE")))</f>
        <v>NO TRADE</v>
      </c>
      <c r="I2183" s="1">
        <f>IF((C2184-B2184)&gt;500,1,0)</f>
        <v>1</v>
      </c>
      <c r="J2183" s="1">
        <f>STDEV(E2179:E2183)</f>
        <v>450.74737936010234</v>
      </c>
      <c r="K2183" s="1">
        <f>STDEV(E2176:E2183)</f>
        <v>495.07284817489233</v>
      </c>
      <c r="L2183" s="1">
        <f>IFERROR((E2183-D2183)/(C2183-D2183),0)</f>
        <v>8.2840236686390539E-2</v>
      </c>
      <c r="M2183" s="1">
        <f>D2183/E2183-1</f>
        <v>-1.2995106944425627E-3</v>
      </c>
      <c r="N2183" s="1">
        <f>SUM(L2174:L2183)</f>
        <v>4.9160318287361155</v>
      </c>
      <c r="O2183" s="1">
        <f>SUM(M2174:M2183)</f>
        <v>-5.9362522142249019E-2</v>
      </c>
      <c r="P2183" s="1">
        <f>(J2183-$P$2)/($P$1-$P$2)</f>
        <v>0.11521885103194901</v>
      </c>
      <c r="Q2183" s="1">
        <f>(K2183-Q$2)/(Q$1-Q$2)</f>
        <v>9.9439408858187625E-2</v>
      </c>
      <c r="R2183" s="1">
        <f>IFERROR((N2183-R$2)/(R$1-R$2),0)</f>
        <v>0.46758015599424479</v>
      </c>
      <c r="S2183" s="1">
        <f>IFERROR((O2183-S$2)/(S$1-S$2),0)</f>
        <v>0.85217232981935287</v>
      </c>
    </row>
    <row r="2184" spans="1:19" x14ac:dyDescent="0.25">
      <c r="A2184" s="2">
        <v>43032</v>
      </c>
      <c r="B2184" s="1">
        <v>75426</v>
      </c>
      <c r="C2184" s="1">
        <v>76420</v>
      </c>
      <c r="D2184" s="1">
        <v>75426</v>
      </c>
      <c r="E2184" s="1">
        <v>76350</v>
      </c>
      <c r="F2184" s="1">
        <f>IF((C2185-B2185)&gt;500,500,(E2185-B2185))</f>
        <v>500</v>
      </c>
      <c r="G2184" s="1">
        <f>(E2185-B2185)</f>
        <v>321</v>
      </c>
      <c r="H2184" s="1" t="str">
        <f>IF(AND(S2184&lt;0.69,P2184&gt;=0.46),"TRADE",IF(AND(S2184&lt;0.69,P2184&lt;0.11,Q2184&gt;=0.26),"TRADE",IF(AND(S2184&lt;0.69,P2184&lt;0.46,P2184&gt;=0.11,R2184&lt;0.84),"TRADE","NO TRADE")))</f>
        <v>NO TRADE</v>
      </c>
      <c r="I2184" s="1">
        <f>IF((C2185-B2185)&gt;500,1,0)</f>
        <v>1</v>
      </c>
      <c r="J2184" s="1">
        <f>STDEV(E2180:E2184)</f>
        <v>457.70164954913588</v>
      </c>
      <c r="K2184" s="1">
        <f>STDEV(E2177:E2184)</f>
        <v>486.34127861586484</v>
      </c>
      <c r="L2184" s="1">
        <f>IFERROR((E2184-D2184)/(C2184-D2184),0)</f>
        <v>0.92957746478873238</v>
      </c>
      <c r="M2184" s="1">
        <f>D2184/E2184-1</f>
        <v>-1.2102161100196462E-2</v>
      </c>
      <c r="N2184" s="1">
        <f>SUM(L2175:L2184)</f>
        <v>5.2293564718544188</v>
      </c>
      <c r="O2184" s="1">
        <f>SUM(M2175:M2184)</f>
        <v>-6.4254573242049307E-2</v>
      </c>
      <c r="P2184" s="1">
        <f>(J2184-$P$2)/($P$1-$P$2)</f>
        <v>0.11729576036703009</v>
      </c>
      <c r="Q2184" s="1">
        <f>(K2184-Q$2)/(Q$1-Q$2)</f>
        <v>9.6983359334914879E-2</v>
      </c>
      <c r="R2184" s="1">
        <f>IFERROR((N2184-R$2)/(R$1-R$2),0)</f>
        <v>0.51655655483809959</v>
      </c>
      <c r="S2184" s="1">
        <f>IFERROR((O2184-S$2)/(S$1-S$2),0)</f>
        <v>0.83095327738412006</v>
      </c>
    </row>
    <row r="2185" spans="1:19" x14ac:dyDescent="0.25">
      <c r="A2185" s="2">
        <v>43033</v>
      </c>
      <c r="B2185" s="1">
        <v>76350</v>
      </c>
      <c r="C2185" s="1">
        <v>76883</v>
      </c>
      <c r="D2185" s="1">
        <v>75404</v>
      </c>
      <c r="E2185" s="1">
        <v>76671</v>
      </c>
      <c r="F2185" s="1">
        <f>IF((C2186-B2186)&gt;500,500,(E2186-B2186))</f>
        <v>-775</v>
      </c>
      <c r="G2185" s="1">
        <f>(E2186-B2186)</f>
        <v>-775</v>
      </c>
      <c r="H2185" s="1" t="str">
        <f>IF(AND(S2185&lt;0.69,P2185&gt;=0.46),"TRADE",IF(AND(S2185&lt;0.69,P2185&lt;0.11,Q2185&gt;=0.26),"TRADE",IF(AND(S2185&lt;0.69,P2185&lt;0.46,P2185&gt;=0.11,R2185&lt;0.84),"TRADE","NO TRADE")))</f>
        <v>NO TRADE</v>
      </c>
      <c r="I2185" s="1">
        <f>IF((C2186-B2186)&gt;500,1,0)</f>
        <v>0</v>
      </c>
      <c r="J2185" s="1">
        <f>STDEV(E2181:E2185)</f>
        <v>475.59100075590158</v>
      </c>
      <c r="K2185" s="1">
        <f>STDEV(E2178:E2185)</f>
        <v>440.9758658767102</v>
      </c>
      <c r="L2185" s="1">
        <f>IFERROR((E2185-D2185)/(C2185-D2185),0)</f>
        <v>0.85665990534144687</v>
      </c>
      <c r="M2185" s="1">
        <f>D2185/E2185-1</f>
        <v>-1.6525152926138986E-2</v>
      </c>
      <c r="N2185" s="1">
        <f>SUM(L2176:L2185)</f>
        <v>5.1651530678433479</v>
      </c>
      <c r="O2185" s="1">
        <f>SUM(M2176:M2185)</f>
        <v>-6.579864758254772E-2</v>
      </c>
      <c r="P2185" s="1">
        <f>(J2185-$P$2)/($P$1-$P$2)</f>
        <v>0.12263845766091236</v>
      </c>
      <c r="Q2185" s="1">
        <f>(K2185-Q$2)/(Q$1-Q$2)</f>
        <v>8.4222801272833492E-2</v>
      </c>
      <c r="R2185" s="1">
        <f>IFERROR((N2185-R$2)/(R$1-R$2),0)</f>
        <v>0.50652079291817909</v>
      </c>
      <c r="S2185" s="1">
        <f>IFERROR((O2185-S$2)/(S$1-S$2),0)</f>
        <v>0.82425592412134019</v>
      </c>
    </row>
    <row r="2186" spans="1:19" x14ac:dyDescent="0.25">
      <c r="A2186" s="2">
        <v>43034</v>
      </c>
      <c r="B2186" s="1">
        <v>76671</v>
      </c>
      <c r="C2186" s="1">
        <v>77061</v>
      </c>
      <c r="D2186" s="1">
        <v>75813</v>
      </c>
      <c r="E2186" s="1">
        <v>75896</v>
      </c>
      <c r="F2186" s="1">
        <f>IF((C2187-B2187)&gt;500,500,(E2187-B2187))</f>
        <v>500</v>
      </c>
      <c r="G2186" s="1">
        <f>(E2187-B2187)</f>
        <v>78</v>
      </c>
      <c r="H2186" s="1" t="str">
        <f>IF(AND(S2186&lt;0.69,P2186&gt;=0.46),"TRADE",IF(AND(S2186&lt;0.69,P2186&lt;0.11,Q2186&gt;=0.26),"TRADE",IF(AND(S2186&lt;0.69,P2186&lt;0.46,P2186&gt;=0.11,R2186&lt;0.84),"TRADE","NO TRADE")))</f>
        <v>NO TRADE</v>
      </c>
      <c r="I2186" s="1">
        <f>IF((C2187-B2187)&gt;500,1,0)</f>
        <v>1</v>
      </c>
      <c r="J2186" s="1">
        <f>STDEV(E2182:E2186)</f>
        <v>494.2263651405093</v>
      </c>
      <c r="K2186" s="1">
        <f>STDEV(E2179:E2186)</f>
        <v>404.89434247890966</v>
      </c>
      <c r="L2186" s="1">
        <f>IFERROR((E2186-D2186)/(C2186-D2186),0)</f>
        <v>6.6506410256410256E-2</v>
      </c>
      <c r="M2186" s="1">
        <f>D2186/E2186-1</f>
        <v>-1.0936017708442769E-3</v>
      </c>
      <c r="N2186" s="1">
        <f>SUM(L2177:L2186)</f>
        <v>4.7225960339909978</v>
      </c>
      <c r="O2186" s="1">
        <f>SUM(M2177:M2186)</f>
        <v>-6.2496214915614745E-2</v>
      </c>
      <c r="P2186" s="1">
        <f>(J2186-$P$2)/($P$1-$P$2)</f>
        <v>0.12820395356500638</v>
      </c>
      <c r="Q2186" s="1">
        <f>(K2186-Q$2)/(Q$1-Q$2)</f>
        <v>7.4073651370167776E-2</v>
      </c>
      <c r="R2186" s="1">
        <f>IFERROR((N2186-R$2)/(R$1-R$2),0)</f>
        <v>0.43734382175692188</v>
      </c>
      <c r="S2186" s="1">
        <f>IFERROR((O2186-S$2)/(S$1-S$2),0)</f>
        <v>0.83858007783394906</v>
      </c>
    </row>
    <row r="2187" spans="1:19" x14ac:dyDescent="0.25">
      <c r="A2187" s="2">
        <v>43035</v>
      </c>
      <c r="B2187" s="1">
        <v>75898</v>
      </c>
      <c r="C2187" s="1">
        <v>76617</v>
      </c>
      <c r="D2187" s="1">
        <v>75601</v>
      </c>
      <c r="E2187" s="1">
        <v>75976</v>
      </c>
      <c r="F2187" s="1">
        <f>IF((C2188-B2188)&gt;500,500,(E2188-B2188))</f>
        <v>-1173</v>
      </c>
      <c r="G2187" s="1">
        <f>(E2188-B2188)</f>
        <v>-1173</v>
      </c>
      <c r="H2187" s="1" t="str">
        <f>IF(AND(S2187&lt;0.69,P2187&gt;=0.46),"TRADE",IF(AND(S2187&lt;0.69,P2187&lt;0.11,Q2187&gt;=0.26),"TRADE",IF(AND(S2187&lt;0.69,P2187&lt;0.46,P2187&gt;=0.11,R2187&lt;0.84),"TRADE","NO TRADE")))</f>
        <v>NO TRADE</v>
      </c>
      <c r="I2187" s="1">
        <f>IF((C2188-B2188)&gt;500,1,0)</f>
        <v>0</v>
      </c>
      <c r="J2187" s="1">
        <f>STDEV(E2183:E2187)</f>
        <v>476.96299646827947</v>
      </c>
      <c r="K2187" s="1">
        <f>STDEV(E2180:E2187)</f>
        <v>414.46141902129187</v>
      </c>
      <c r="L2187" s="1">
        <f>IFERROR((E2187-D2187)/(C2187-D2187),0)</f>
        <v>0.36909448818897639</v>
      </c>
      <c r="M2187" s="1">
        <f>D2187/E2187-1</f>
        <v>-4.9357691902706113E-3</v>
      </c>
      <c r="N2187" s="1">
        <f>SUM(L2178:L2187)</f>
        <v>4.5901753706648218</v>
      </c>
      <c r="O2187" s="1">
        <f>SUM(M2178:M2187)</f>
        <v>-6.3132724461775758E-2</v>
      </c>
      <c r="P2187" s="1">
        <f>(J2187-$P$2)/($P$1-$P$2)</f>
        <v>0.12304820744417824</v>
      </c>
      <c r="Q2187" s="1">
        <f>(K2187-Q$2)/(Q$1-Q$2)</f>
        <v>7.6764715516445828E-2</v>
      </c>
      <c r="R2187" s="1">
        <f>IFERROR((N2187-R$2)/(R$1-R$2),0)</f>
        <v>0.41664488420229789</v>
      </c>
      <c r="S2187" s="1">
        <f>IFERROR((O2187-S$2)/(S$1-S$2),0)</f>
        <v>0.8358192461991224</v>
      </c>
    </row>
    <row r="2188" spans="1:19" x14ac:dyDescent="0.25">
      <c r="A2188" s="2">
        <v>43038</v>
      </c>
      <c r="B2188" s="1">
        <v>75973</v>
      </c>
      <c r="C2188" s="1">
        <v>75973</v>
      </c>
      <c r="D2188" s="1">
        <v>74305</v>
      </c>
      <c r="E2188" s="1">
        <v>74800</v>
      </c>
      <c r="F2188" s="1">
        <f>IF((C2189-B2189)&gt;500,500,(E2189-B2189))</f>
        <v>-490</v>
      </c>
      <c r="G2188" s="1">
        <f>(E2189-B2189)</f>
        <v>-490</v>
      </c>
      <c r="H2188" s="1" t="str">
        <f>IF(AND(S2188&lt;0.69,P2188&gt;=0.46),"TRADE",IF(AND(S2188&lt;0.69,P2188&lt;0.11,Q2188&gt;=0.26),"TRADE",IF(AND(S2188&lt;0.69,P2188&lt;0.46,P2188&gt;=0.11,R2188&lt;0.84),"TRADE","NO TRADE")))</f>
        <v>NO TRADE</v>
      </c>
      <c r="I2188" s="1">
        <f>IF((C2189-B2189)&gt;500,1,0)</f>
        <v>0</v>
      </c>
      <c r="J2188" s="1">
        <f>STDEV(E2184:E2188)</f>
        <v>708.04011185807826</v>
      </c>
      <c r="K2188" s="1">
        <f>STDEV(E2181:E2188)</f>
        <v>608.93607452436481</v>
      </c>
      <c r="L2188" s="1">
        <f>IFERROR((E2188-D2188)/(C2188-D2188),0)</f>
        <v>0.29676258992805754</v>
      </c>
      <c r="M2188" s="1">
        <f>D2188/E2188-1</f>
        <v>-6.6176470588235059E-3</v>
      </c>
      <c r="N2188" s="1">
        <f>SUM(L2179:L2188)</f>
        <v>4.4866931625512638</v>
      </c>
      <c r="O2188" s="1">
        <f>SUM(M2179:M2188)</f>
        <v>-6.5497653422487589E-2</v>
      </c>
      <c r="P2188" s="1">
        <f>(J2188-$P$2)/($P$1-$P$2)</f>
        <v>0.19205993765182755</v>
      </c>
      <c r="Q2188" s="1">
        <f>(K2188-Q$2)/(Q$1-Q$2)</f>
        <v>0.13146729581521113</v>
      </c>
      <c r="R2188" s="1">
        <f>IFERROR((N2188-R$2)/(R$1-R$2),0)</f>
        <v>0.40046937420291745</v>
      </c>
      <c r="S2188" s="1">
        <f>IFERROR((O2188-S$2)/(S$1-S$2),0)</f>
        <v>0.82556147280321623</v>
      </c>
    </row>
    <row r="2189" spans="1:19" x14ac:dyDescent="0.25">
      <c r="A2189" s="2">
        <v>43039</v>
      </c>
      <c r="B2189" s="1">
        <v>74798</v>
      </c>
      <c r="C2189" s="1">
        <v>75142</v>
      </c>
      <c r="D2189" s="1">
        <v>74145</v>
      </c>
      <c r="E2189" s="1">
        <v>74308</v>
      </c>
      <c r="F2189" s="1">
        <f>IF((C2190-B2190)&gt;500,500,(E2190-B2190))</f>
        <v>500</v>
      </c>
      <c r="G2189" s="1">
        <f>(E2190-B2190)</f>
        <v>-486</v>
      </c>
      <c r="H2189" s="1" t="str">
        <f>IF(AND(S2189&lt;0.69,P2189&gt;=0.46),"TRADE",IF(AND(S2189&lt;0.69,P2189&lt;0.11,Q2189&gt;=0.26),"TRADE",IF(AND(S2189&lt;0.69,P2189&lt;0.46,P2189&gt;=0.11,R2189&lt;0.84),"TRADE","NO TRADE")))</f>
        <v>NO TRADE</v>
      </c>
      <c r="I2189" s="1">
        <f>IF((C2190-B2190)&gt;500,1,0)</f>
        <v>1</v>
      </c>
      <c r="J2189" s="1">
        <f>STDEV(E2185:E2189)</f>
        <v>956.67873395408981</v>
      </c>
      <c r="K2189" s="1">
        <f>STDEV(E2182:E2189)</f>
        <v>826.54131994197883</v>
      </c>
      <c r="L2189" s="1">
        <f>IFERROR((E2189-D2189)/(C2189-D2189),0)</f>
        <v>0.16349047141424272</v>
      </c>
      <c r="M2189" s="1">
        <f>D2189/E2189-1</f>
        <v>-2.1935726974215974E-3</v>
      </c>
      <c r="N2189" s="1">
        <f>SUM(L2180:L2189)</f>
        <v>4.4669685039418665</v>
      </c>
      <c r="O2189" s="1">
        <f>SUM(M2180:M2189)</f>
        <v>-6.5657132079148584E-2</v>
      </c>
      <c r="P2189" s="1">
        <f>(J2189-$P$2)/($P$1-$P$2)</f>
        <v>0.26631645361337797</v>
      </c>
      <c r="Q2189" s="1">
        <f>(K2189-Q$2)/(Q$1-Q$2)</f>
        <v>0.19267613755398191</v>
      </c>
      <c r="R2189" s="1">
        <f>IFERROR((N2189-R$2)/(R$1-R$2),0)</f>
        <v>0.39738617354082345</v>
      </c>
      <c r="S2189" s="1">
        <f>IFERROR((O2189-S$2)/(S$1-S$2),0)</f>
        <v>0.82486974127610113</v>
      </c>
    </row>
    <row r="2190" spans="1:19" x14ac:dyDescent="0.25">
      <c r="A2190" s="2">
        <v>43040</v>
      </c>
      <c r="B2190" s="1">
        <v>74310</v>
      </c>
      <c r="C2190" s="1">
        <v>75199</v>
      </c>
      <c r="D2190" s="1">
        <v>73823</v>
      </c>
      <c r="E2190" s="1">
        <v>73824</v>
      </c>
      <c r="F2190" s="1">
        <f>IF((C2191-B2191)&gt;500,500,(E2191-B2191))</f>
        <v>81</v>
      </c>
      <c r="G2190" s="1">
        <f>(E2191-B2191)</f>
        <v>81</v>
      </c>
      <c r="H2190" s="1" t="str">
        <f>IF(AND(S2190&lt;0.69,P2190&gt;=0.46),"TRADE",IF(AND(S2190&lt;0.69,P2190&lt;0.11,Q2190&gt;=0.26),"TRADE",IF(AND(S2190&lt;0.69,P2190&lt;0.46,P2190&gt;=0.11,R2190&lt;0.84),"TRADE","NO TRADE")))</f>
        <v>NO TRADE</v>
      </c>
      <c r="I2190" s="1">
        <f>IF((C2191-B2191)&gt;500,1,0)</f>
        <v>0</v>
      </c>
      <c r="J2190" s="1">
        <f>STDEV(E2186:E2190)</f>
        <v>955.18961468391183</v>
      </c>
      <c r="K2190" s="1">
        <f>STDEV(E2183:E2190)</f>
        <v>1009.3818122282286</v>
      </c>
      <c r="L2190" s="1">
        <f>IFERROR((E2190-D2190)/(C2190-D2190),0)</f>
        <v>7.2674418604651162E-4</v>
      </c>
      <c r="M2190" s="1">
        <f>D2190/E2190-1</f>
        <v>-1.3545730385811083E-5</v>
      </c>
      <c r="N2190" s="1">
        <f>SUM(L2181:L2190)</f>
        <v>3.6612885628911433</v>
      </c>
      <c r="O2190" s="1">
        <f>SUM(M2181:M2190)</f>
        <v>-5.8111042865480966E-2</v>
      </c>
      <c r="P2190" s="1">
        <f>(J2190-$P$2)/($P$1-$P$2)</f>
        <v>0.26587172460095637</v>
      </c>
      <c r="Q2190" s="1">
        <f>(K2190-Q$2)/(Q$1-Q$2)</f>
        <v>0.24410621560338769</v>
      </c>
      <c r="R2190" s="1">
        <f>IFERROR((N2190-R$2)/(R$1-R$2),0)</f>
        <v>0.27144873772127687</v>
      </c>
      <c r="S2190" s="1">
        <f>IFERROR((O2190-S$2)/(S$1-S$2),0)</f>
        <v>0.85760056510422811</v>
      </c>
    </row>
    <row r="2191" spans="1:19" x14ac:dyDescent="0.25">
      <c r="A2191" s="2">
        <v>43042</v>
      </c>
      <c r="B2191" s="1">
        <v>73834</v>
      </c>
      <c r="C2191" s="1">
        <v>74254</v>
      </c>
      <c r="D2191" s="1">
        <v>73094</v>
      </c>
      <c r="E2191" s="1">
        <v>73915</v>
      </c>
      <c r="F2191" s="1">
        <f>IF((C2192-B2192)&gt;500,500,(E2192-B2192))</f>
        <v>500</v>
      </c>
      <c r="G2191" s="1">
        <f>(E2192-B2192)</f>
        <v>400</v>
      </c>
      <c r="H2191" s="1" t="str">
        <f>IF(AND(S2191&lt;0.69,P2191&gt;=0.46),"TRADE",IF(AND(S2191&lt;0.69,P2191&lt;0.11,Q2191&gt;=0.26),"TRADE",IF(AND(S2191&lt;0.69,P2191&lt;0.46,P2191&gt;=0.11,R2191&lt;0.84),"TRADE","NO TRADE")))</f>
        <v>NO TRADE</v>
      </c>
      <c r="I2191" s="1">
        <f>IF((C2192-B2192)&gt;500,1,0)</f>
        <v>1</v>
      </c>
      <c r="J2191" s="1">
        <f>STDEV(E2187:E2191)</f>
        <v>878.03405400929637</v>
      </c>
      <c r="K2191" s="1">
        <f>STDEV(E2184:E2191)</f>
        <v>1138.3413999574746</v>
      </c>
      <c r="L2191" s="1">
        <f>IFERROR((E2191-D2191)/(C2191-D2191),0)</f>
        <v>0.70775862068965523</v>
      </c>
      <c r="M2191" s="1">
        <f>D2191/E2191-1</f>
        <v>-1.1107353040654799E-2</v>
      </c>
      <c r="N2191" s="1">
        <f>SUM(L2182:L2191)</f>
        <v>3.62047575500937</v>
      </c>
      <c r="O2191" s="1">
        <f>SUM(M2182:M2191)</f>
        <v>-5.7197368940756887E-2</v>
      </c>
      <c r="P2191" s="1">
        <f>(J2191-$P$2)/($P$1-$P$2)</f>
        <v>0.2428290328644144</v>
      </c>
      <c r="Q2191" s="1">
        <f>(K2191-Q$2)/(Q$1-Q$2)</f>
        <v>0.28038046524690119</v>
      </c>
      <c r="R2191" s="1">
        <f>IFERROR((N2191-R$2)/(R$1-R$2),0)</f>
        <v>0.26506920645663695</v>
      </c>
      <c r="S2191" s="1">
        <f>IFERROR((O2191-S$2)/(S$1-S$2),0)</f>
        <v>0.86156358481148676</v>
      </c>
    </row>
    <row r="2192" spans="1:19" x14ac:dyDescent="0.25">
      <c r="A2192" s="2">
        <v>43045</v>
      </c>
      <c r="B2192" s="1">
        <v>73911</v>
      </c>
      <c r="C2192" s="1">
        <v>74445</v>
      </c>
      <c r="D2192" s="1">
        <v>73830</v>
      </c>
      <c r="E2192" s="1">
        <v>74311</v>
      </c>
      <c r="F2192" s="1">
        <f>IF((C2193-B2193)&gt;500,500,(E2193-B2193))</f>
        <v>-1891</v>
      </c>
      <c r="G2192" s="1">
        <f>(E2193-B2193)</f>
        <v>-1891</v>
      </c>
      <c r="H2192" s="1" t="str">
        <f>IF(AND(S2192&lt;0.69,P2192&gt;=0.46),"TRADE",IF(AND(S2192&lt;0.69,P2192&lt;0.11,Q2192&gt;=0.26),"TRADE",IF(AND(S2192&lt;0.69,P2192&lt;0.46,P2192&gt;=0.11,R2192&lt;0.84),"TRADE","NO TRADE")))</f>
        <v>NO TRADE</v>
      </c>
      <c r="I2192" s="1">
        <f>IF((C2193-B2193)&gt;500,1,0)</f>
        <v>0</v>
      </c>
      <c r="J2192" s="1">
        <f>STDEV(E2188:E2192)</f>
        <v>387.81219681696444</v>
      </c>
      <c r="K2192" s="1">
        <f>STDEV(E2185:E2192)</f>
        <v>1075.0577310079677</v>
      </c>
      <c r="L2192" s="1">
        <f>IFERROR((E2192-D2192)/(C2192-D2192),0)</f>
        <v>0.78211382113821137</v>
      </c>
      <c r="M2192" s="1">
        <f>D2192/E2192-1</f>
        <v>-6.4727967595645808E-3</v>
      </c>
      <c r="N2192" s="1">
        <f>SUM(L2183:L2192)</f>
        <v>4.2555307526181698</v>
      </c>
      <c r="O2192" s="1">
        <f>SUM(M2183:M2192)</f>
        <v>-6.2361110968743194E-2</v>
      </c>
      <c r="P2192" s="1">
        <f>(J2192-$P$2)/($P$1-$P$2)</f>
        <v>9.6423109052438685E-2</v>
      </c>
      <c r="Q2192" s="1">
        <f>(K2192-Q$2)/(Q$1-Q$2)</f>
        <v>0.26257979104924883</v>
      </c>
      <c r="R2192" s="1">
        <f>IFERROR((N2192-R$2)/(R$1-R$2),0)</f>
        <v>0.36433591762601114</v>
      </c>
      <c r="S2192" s="1">
        <f>IFERROR((O2192-S$2)/(S$1-S$2),0)</f>
        <v>0.83916608514956992</v>
      </c>
    </row>
    <row r="2193" spans="1:19" x14ac:dyDescent="0.25">
      <c r="A2193" s="2">
        <v>43046</v>
      </c>
      <c r="B2193" s="1">
        <v>74306</v>
      </c>
      <c r="C2193" s="1">
        <v>74306</v>
      </c>
      <c r="D2193" s="1">
        <v>72386</v>
      </c>
      <c r="E2193" s="1">
        <v>72415</v>
      </c>
      <c r="F2193" s="1">
        <f>IF((C2194-B2194)&gt;500,500,(E2194-B2194))</f>
        <v>500</v>
      </c>
      <c r="G2193" s="1">
        <f>(E2194-B2194)</f>
        <v>1895</v>
      </c>
      <c r="H2193" s="1" t="str">
        <f>IF(AND(S2193&lt;0.69,P2193&gt;=0.46),"TRADE",IF(AND(S2193&lt;0.69,P2193&lt;0.11,Q2193&gt;=0.26),"TRADE",IF(AND(S2193&lt;0.69,P2193&lt;0.46,P2193&gt;=0.11,R2193&lt;0.84),"TRADE","NO TRADE")))</f>
        <v>NO TRADE</v>
      </c>
      <c r="I2193" s="1">
        <f>IF((C2194-B2194)&gt;500,1,0)</f>
        <v>1</v>
      </c>
      <c r="J2193" s="1">
        <f>STDEV(E2189:E2193)</f>
        <v>781.16982788635653</v>
      </c>
      <c r="K2193" s="1">
        <f>STDEV(E2186:E2193)</f>
        <v>1158.6876736204626</v>
      </c>
      <c r="L2193" s="1">
        <f>IFERROR((E2193-D2193)/(C2193-D2193),0)</f>
        <v>1.5104166666666667E-2</v>
      </c>
      <c r="M2193" s="1">
        <f>D2193/E2193-1</f>
        <v>-4.0046951598426972E-4</v>
      </c>
      <c r="N2193" s="1">
        <f>SUM(L2184:L2193)</f>
        <v>4.1877946825984456</v>
      </c>
      <c r="O2193" s="1">
        <f>SUM(M2184:M2193)</f>
        <v>-6.1462069790284901E-2</v>
      </c>
      <c r="P2193" s="1">
        <f>(J2193-$P$2)/($P$1-$P$2)</f>
        <v>0.21390030130788323</v>
      </c>
      <c r="Q2193" s="1">
        <f>(K2193-Q$2)/(Q$1-Q$2)</f>
        <v>0.28610354348530265</v>
      </c>
      <c r="R2193" s="1">
        <f>IFERROR((N2193-R$2)/(R$1-R$2),0)</f>
        <v>0.35374795764819122</v>
      </c>
      <c r="S2193" s="1">
        <f>IFERROR((O2193-S$2)/(S$1-S$2),0)</f>
        <v>0.84306563597558626</v>
      </c>
    </row>
    <row r="2194" spans="1:19" x14ac:dyDescent="0.25">
      <c r="A2194" s="2">
        <v>43047</v>
      </c>
      <c r="B2194" s="1">
        <v>72468</v>
      </c>
      <c r="C2194" s="1">
        <v>74481</v>
      </c>
      <c r="D2194" s="1">
        <v>72468</v>
      </c>
      <c r="E2194" s="1">
        <v>74363</v>
      </c>
      <c r="F2194" s="1">
        <f>IF((C2195-B2195)&gt;500,500,(E2195-B2195))</f>
        <v>-1432</v>
      </c>
      <c r="G2194" s="1">
        <f>(E2195-B2195)</f>
        <v>-1432</v>
      </c>
      <c r="H2194" s="1" t="str">
        <f>IF(AND(S2194&lt;0.69,P2194&gt;=0.46),"TRADE",IF(AND(S2194&lt;0.69,P2194&lt;0.11,Q2194&gt;=0.26),"TRADE",IF(AND(S2194&lt;0.69,P2194&lt;0.46,P2194&gt;=0.11,R2194&lt;0.84),"TRADE","NO TRADE")))</f>
        <v>NO TRADE</v>
      </c>
      <c r="I2194" s="1">
        <f>IF((C2195-B2195)&gt;500,1,0)</f>
        <v>0</v>
      </c>
      <c r="J2194" s="1">
        <f>STDEV(E2190:E2194)</f>
        <v>791.23308828688403</v>
      </c>
      <c r="K2194" s="1">
        <f>STDEV(E2187:E2194)</f>
        <v>997.23818619224562</v>
      </c>
      <c r="L2194" s="1">
        <f>IFERROR((E2194-D2194)/(C2194-D2194),0)</f>
        <v>0.94138102334823648</v>
      </c>
      <c r="M2194" s="1">
        <f>D2194/E2194-1</f>
        <v>-2.5483103156139442E-2</v>
      </c>
      <c r="N2194" s="1">
        <f>SUM(L2185:L2194)</f>
        <v>4.1995982411579504</v>
      </c>
      <c r="O2194" s="1">
        <f>SUM(M2185:M2194)</f>
        <v>-7.484301184622788E-2</v>
      </c>
      <c r="P2194" s="1">
        <f>(J2194-$P$2)/($P$1-$P$2)</f>
        <v>0.21690571796543073</v>
      </c>
      <c r="Q2194" s="1">
        <f>(K2194-Q$2)/(Q$1-Q$2)</f>
        <v>0.24069040968958816</v>
      </c>
      <c r="R2194" s="1">
        <f>IFERROR((N2194-R$2)/(R$1-R$2),0)</f>
        <v>0.35559299538934597</v>
      </c>
      <c r="S2194" s="1">
        <f>IFERROR((O2194-S$2)/(S$1-S$2),0)</f>
        <v>0.78502639940067442</v>
      </c>
    </row>
    <row r="2195" spans="1:19" x14ac:dyDescent="0.25">
      <c r="A2195" s="2">
        <v>43048</v>
      </c>
      <c r="B2195" s="1">
        <v>74363</v>
      </c>
      <c r="C2195" s="1">
        <v>74363</v>
      </c>
      <c r="D2195" s="1">
        <v>72795</v>
      </c>
      <c r="E2195" s="1">
        <v>72931</v>
      </c>
      <c r="F2195" s="1">
        <f>IF((C2196-B2196)&gt;500,500,(E2196-B2196))</f>
        <v>-766</v>
      </c>
      <c r="G2195" s="1">
        <f>(E2196-B2196)</f>
        <v>-766</v>
      </c>
      <c r="H2195" s="1" t="str">
        <f>IF(AND(S2195&lt;0.69,P2195&gt;=0.46),"TRADE",IF(AND(S2195&lt;0.69,P2195&lt;0.11,Q2195&gt;=0.26),"TRADE",IF(AND(S2195&lt;0.69,P2195&lt;0.46,P2195&gt;=0.11,R2195&lt;0.84),"TRADE","NO TRADE")))</f>
        <v>NO TRADE</v>
      </c>
      <c r="I2195" s="1">
        <f>IF((C2196-B2196)&gt;500,1,0)</f>
        <v>0</v>
      </c>
      <c r="J2195" s="1">
        <f>STDEV(E2191:E2195)</f>
        <v>871.47231740314044</v>
      </c>
      <c r="K2195" s="1">
        <f>STDEV(E2188:E2195)</f>
        <v>801.43441715464155</v>
      </c>
      <c r="L2195" s="1">
        <f>IFERROR((E2195-D2195)/(C2195-D2195),0)</f>
        <v>8.673469387755102E-2</v>
      </c>
      <c r="M2195" s="1">
        <f>D2195/E2195-1</f>
        <v>-1.8647762954024927E-3</v>
      </c>
      <c r="N2195" s="1">
        <f>SUM(L2186:L2195)</f>
        <v>3.4296730296940541</v>
      </c>
      <c r="O2195" s="1">
        <f>SUM(M2186:M2195)</f>
        <v>-6.0182635215491387E-2</v>
      </c>
      <c r="P2195" s="1">
        <f>(J2195-$P$2)/($P$1-$P$2)</f>
        <v>0.24086935461763601</v>
      </c>
      <c r="Q2195" s="1">
        <f>(K2195-Q$2)/(Q$1-Q$2)</f>
        <v>0.18561397121552084</v>
      </c>
      <c r="R2195" s="1">
        <f>IFERROR((N2195-R$2)/(R$1-R$2),0)</f>
        <v>0.23524445254473661</v>
      </c>
      <c r="S2195" s="1">
        <f>IFERROR((O2195-S$2)/(S$1-S$2),0)</f>
        <v>0.84861512611298517</v>
      </c>
    </row>
    <row r="2196" spans="1:19" x14ac:dyDescent="0.25">
      <c r="A2196" s="2">
        <v>43049</v>
      </c>
      <c r="B2196" s="1">
        <v>72932</v>
      </c>
      <c r="C2196" s="1">
        <v>73019</v>
      </c>
      <c r="D2196" s="1">
        <v>71920</v>
      </c>
      <c r="E2196" s="1">
        <v>72166</v>
      </c>
      <c r="F2196" s="1">
        <f>IF((C2197-B2197)&gt;500,500,(E2197-B2197))</f>
        <v>500</v>
      </c>
      <c r="G2196" s="1">
        <f>(E2197-B2197)</f>
        <v>308</v>
      </c>
      <c r="H2196" s="1" t="str">
        <f>IF(AND(S2196&lt;0.69,P2196&gt;=0.46),"TRADE",IF(AND(S2196&lt;0.69,P2196&lt;0.11,Q2196&gt;=0.26),"TRADE",IF(AND(S2196&lt;0.69,P2196&lt;0.46,P2196&gt;=0.11,R2196&lt;0.84),"TRADE","NO TRADE")))</f>
        <v>NO TRADE</v>
      </c>
      <c r="I2196" s="1">
        <f>IF((C2197-B2197)&gt;500,1,0)</f>
        <v>1</v>
      </c>
      <c r="J2196" s="1">
        <f>STDEV(E2192:E2196)</f>
        <v>1041.3588238450759</v>
      </c>
      <c r="K2196" s="1">
        <f>STDEV(E2189:E2196)</f>
        <v>894.93103285752056</v>
      </c>
      <c r="L2196" s="1">
        <f>IFERROR((E2196-D2196)/(C2196-D2196),0)</f>
        <v>0.22383985441310283</v>
      </c>
      <c r="M2196" s="1">
        <f>D2196/E2196-1</f>
        <v>-3.4088074716625005E-3</v>
      </c>
      <c r="N2196" s="1">
        <f>SUM(L2187:L2196)</f>
        <v>3.5870064738507463</v>
      </c>
      <c r="O2196" s="1">
        <f>SUM(M2187:M2196)</f>
        <v>-6.249784091630961E-2</v>
      </c>
      <c r="P2196" s="1">
        <f>(J2196-$P$2)/($P$1-$P$2)</f>
        <v>0.29160636390007272</v>
      </c>
      <c r="Q2196" s="1">
        <f>(K2196-Q$2)/(Q$1-Q$2)</f>
        <v>0.21191305946904762</v>
      </c>
      <c r="R2196" s="1">
        <f>IFERROR((N2196-R$2)/(R$1-R$2),0)</f>
        <v>0.25983755647619494</v>
      </c>
      <c r="S2196" s="1">
        <f>IFERROR((O2196-S$2)/(S$1-S$2),0)</f>
        <v>0.83857302512879528</v>
      </c>
    </row>
    <row r="2197" spans="1:19" x14ac:dyDescent="0.25">
      <c r="A2197" s="2">
        <v>43052</v>
      </c>
      <c r="B2197" s="1">
        <v>72167</v>
      </c>
      <c r="C2197" s="1">
        <v>72735</v>
      </c>
      <c r="D2197" s="1">
        <v>71776</v>
      </c>
      <c r="E2197" s="1">
        <v>72475</v>
      </c>
      <c r="F2197" s="1">
        <f>IF((C2198-B2198)&gt;500,500,(E2198-B2198))</f>
        <v>-1615</v>
      </c>
      <c r="G2197" s="1">
        <f>(E2198-B2198)</f>
        <v>-1615</v>
      </c>
      <c r="H2197" s="1" t="str">
        <f>IF(AND(S2197&lt;0.69,P2197&gt;=0.46),"TRADE",IF(AND(S2197&lt;0.69,P2197&lt;0.11,Q2197&gt;=0.26),"TRADE",IF(AND(S2197&lt;0.69,P2197&lt;0.46,P2197&gt;=0.11,R2197&lt;0.84),"TRADE","NO TRADE")))</f>
        <v>NO TRADE</v>
      </c>
      <c r="I2197" s="1">
        <f>IF((C2198-B2198)&gt;500,1,0)</f>
        <v>0</v>
      </c>
      <c r="J2197" s="1">
        <f>STDEV(E2193:E2197)</f>
        <v>879.1239958049149</v>
      </c>
      <c r="K2197" s="1">
        <f>STDEV(E2190:E2197)</f>
        <v>901.65387720882916</v>
      </c>
      <c r="L2197" s="1">
        <f>IFERROR((E2197-D2197)/(C2197-D2197),0)</f>
        <v>0.72888425443169969</v>
      </c>
      <c r="M2197" s="1">
        <f>D2197/E2197-1</f>
        <v>-9.6447050707140214E-3</v>
      </c>
      <c r="N2197" s="1">
        <f>SUM(L2188:L2197)</f>
        <v>3.94679624009347</v>
      </c>
      <c r="O2197" s="1">
        <f>SUM(M2188:M2197)</f>
        <v>-6.7206776796753021E-2</v>
      </c>
      <c r="P2197" s="1">
        <f>(J2197-$P$2)/($P$1-$P$2)</f>
        <v>0.24315454657447771</v>
      </c>
      <c r="Q2197" s="1">
        <f>(K2197-Q$2)/(Q$1-Q$2)</f>
        <v>0.2138040870274317</v>
      </c>
      <c r="R2197" s="1">
        <f>IFERROR((N2197-R$2)/(R$1-R$2),0)</f>
        <v>0.3160770112349055</v>
      </c>
      <c r="S2197" s="1">
        <f>IFERROR((O2197-S$2)/(S$1-S$2),0)</f>
        <v>0.81814822675222942</v>
      </c>
    </row>
    <row r="2198" spans="1:19" x14ac:dyDescent="0.25">
      <c r="A2198" s="2">
        <v>43053</v>
      </c>
      <c r="B2198" s="1">
        <v>72442</v>
      </c>
      <c r="C2198" s="1">
        <v>72838</v>
      </c>
      <c r="D2198" s="1">
        <v>70825</v>
      </c>
      <c r="E2198" s="1">
        <v>70827</v>
      </c>
      <c r="F2198" s="1">
        <f>IF((C2199-B2199)&gt;500,500,(E2199-B2199))</f>
        <v>-1615</v>
      </c>
      <c r="G2198" s="1">
        <f>(E2199-B2199)</f>
        <v>-1615</v>
      </c>
      <c r="H2198" s="1" t="str">
        <f>IF(AND(S2198&lt;0.69,P2198&gt;=0.46),"TRADE",IF(AND(S2198&lt;0.69,P2198&lt;0.11,Q2198&gt;=0.26),"TRADE",IF(AND(S2198&lt;0.69,P2198&lt;0.46,P2198&gt;=0.11,R2198&lt;0.84),"TRADE","NO TRADE")))</f>
        <v>NO TRADE</v>
      </c>
      <c r="I2198" s="1">
        <f>IF((C2199-B2199)&gt;500,1,0)</f>
        <v>0</v>
      </c>
      <c r="J2198" s="1">
        <f>STDEV(E2194:E2198)</f>
        <v>1280.0303902642313</v>
      </c>
      <c r="K2198" s="1">
        <f>STDEV(E2191:E2198)</f>
        <v>1219.4413167512407</v>
      </c>
      <c r="L2198" s="1">
        <f>IFERROR((E2198-D2198)/(C2198-D2198),0)</f>
        <v>9.9354197714853452E-4</v>
      </c>
      <c r="M2198" s="1">
        <f>D2198/E2198-1</f>
        <v>-2.8237818910814561E-5</v>
      </c>
      <c r="N2198" s="1">
        <f>SUM(L2189:L2198)</f>
        <v>3.651027192142561</v>
      </c>
      <c r="O2198" s="1">
        <f>SUM(M2189:M2198)</f>
        <v>-6.0617367556840329E-2</v>
      </c>
      <c r="P2198" s="1">
        <f>(J2198-$P$2)/($P$1-$P$2)</f>
        <v>0.36288619497365615</v>
      </c>
      <c r="Q2198" s="1">
        <f>(K2198-Q$2)/(Q$1-Q$2)</f>
        <v>0.30319256227393038</v>
      </c>
      <c r="R2198" s="1">
        <f>IFERROR((N2198-R$2)/(R$1-R$2),0)</f>
        <v>0.26984476242758287</v>
      </c>
      <c r="S2198" s="1">
        <f>IFERROR((O2198-S$2)/(S$1-S$2),0)</f>
        <v>0.84672949406250408</v>
      </c>
    </row>
    <row r="2199" spans="1:19" x14ac:dyDescent="0.25">
      <c r="A2199" s="2">
        <v>43054</v>
      </c>
      <c r="B2199" s="1">
        <v>72442</v>
      </c>
      <c r="C2199" s="1">
        <v>72838</v>
      </c>
      <c r="D2199" s="1">
        <v>70825</v>
      </c>
      <c r="E2199" s="1">
        <v>70827</v>
      </c>
      <c r="F2199" s="1">
        <f>IF((C2200-B2200)&gt;500,500,(E2200-B2200))</f>
        <v>500</v>
      </c>
      <c r="G2199" s="1">
        <f>(E2200-B2200)</f>
        <v>1685</v>
      </c>
      <c r="H2199" s="1" t="str">
        <f>IF(AND(S2199&lt;0.69,P2199&gt;=0.46),"TRADE",IF(AND(S2199&lt;0.69,P2199&lt;0.11,Q2199&gt;=0.26),"TRADE",IF(AND(S2199&lt;0.69,P2199&lt;0.46,P2199&gt;=0.11,R2199&lt;0.84),"TRADE","NO TRADE")))</f>
        <v>NO TRADE</v>
      </c>
      <c r="I2199" s="1">
        <f>IF((C2200-B2200)&gt;500,1,0)</f>
        <v>1</v>
      </c>
      <c r="J2199" s="1">
        <f>STDEV(E2195:E2199)</f>
        <v>968.50203923378501</v>
      </c>
      <c r="K2199" s="1">
        <f>STDEV(E2192:E2199)</f>
        <v>1343.8277884461238</v>
      </c>
      <c r="L2199" s="1">
        <f>IFERROR((E2199-D2199)/(C2199-D2199),0)</f>
        <v>9.9354197714853452E-4</v>
      </c>
      <c r="M2199" s="1">
        <f>D2199/E2199-1</f>
        <v>-2.8237818910814561E-5</v>
      </c>
      <c r="N2199" s="1">
        <f>SUM(L2190:L2199)</f>
        <v>3.4885302627054671</v>
      </c>
      <c r="O2199" s="1">
        <f>SUM(M2190:M2199)</f>
        <v>-5.8452032678329546E-2</v>
      </c>
      <c r="P2199" s="1">
        <f>(J2199-$P$2)/($P$1-$P$2)</f>
        <v>0.26984751186096168</v>
      </c>
      <c r="Q2199" s="1">
        <f>(K2199-Q$2)/(Q$1-Q$2)</f>
        <v>0.33818046822171555</v>
      </c>
      <c r="R2199" s="1">
        <f>IFERROR((N2199-R$2)/(R$1-R$2),0)</f>
        <v>0.24444454383064373</v>
      </c>
      <c r="S2199" s="1">
        <f>IFERROR((O2199-S$2)/(S$1-S$2),0)</f>
        <v>0.8561215370705656</v>
      </c>
    </row>
    <row r="2200" spans="1:19" x14ac:dyDescent="0.25">
      <c r="A2200" s="2">
        <v>43055</v>
      </c>
      <c r="B2200" s="1">
        <v>70827</v>
      </c>
      <c r="C2200" s="1">
        <v>72896</v>
      </c>
      <c r="D2200" s="1">
        <v>70827</v>
      </c>
      <c r="E2200" s="1">
        <v>72512</v>
      </c>
      <c r="F2200" s="1">
        <f>IF((C2201-B2201)&gt;500,500,(E2201-B2201))</f>
        <v>500</v>
      </c>
      <c r="G2200" s="1">
        <f>(E2201-B2201)</f>
        <v>925</v>
      </c>
      <c r="H2200" s="1" t="str">
        <f>IF(AND(S2200&lt;0.69,P2200&gt;=0.46),"TRADE",IF(AND(S2200&lt;0.69,P2200&lt;0.11,Q2200&gt;=0.26),"TRADE",IF(AND(S2200&lt;0.69,P2200&lt;0.46,P2200&gt;=0.11,R2200&lt;0.84),"TRADE","NO TRADE")))</f>
        <v>NO TRADE</v>
      </c>
      <c r="I2200" s="1">
        <f>IF((C2201-B2201)&gt;500,1,0)</f>
        <v>1</v>
      </c>
      <c r="J2200" s="1">
        <f>STDEV(E2196:E2200)</f>
        <v>863.50060799052142</v>
      </c>
      <c r="K2200" s="1">
        <f>STDEV(E2193:E2200)</f>
        <v>1140.0912244202216</v>
      </c>
      <c r="L2200" s="1">
        <f>IFERROR((E2200-D2200)/(C2200-D2200),0)</f>
        <v>0.81440309328177862</v>
      </c>
      <c r="M2200" s="1">
        <f>D2200/E2200-1</f>
        <v>-2.3237533097969942E-2</v>
      </c>
      <c r="N2200" s="1">
        <f>SUM(L2191:L2200)</f>
        <v>4.302206611801199</v>
      </c>
      <c r="O2200" s="1">
        <f>SUM(M2191:M2200)</f>
        <v>-8.1676020045913678E-2</v>
      </c>
      <c r="P2200" s="1">
        <f>(J2200-$P$2)/($P$1-$P$2)</f>
        <v>0.23848858463810158</v>
      </c>
      <c r="Q2200" s="1">
        <f>(K2200-Q$2)/(Q$1-Q$2)</f>
        <v>0.28087266261284871</v>
      </c>
      <c r="R2200" s="1">
        <f>IFERROR((N2200-R$2)/(R$1-R$2),0)</f>
        <v>0.3716319141137962</v>
      </c>
      <c r="S2200" s="1">
        <f>IFERROR((O2200-S$2)/(S$1-S$2),0)</f>
        <v>0.75538853251792093</v>
      </c>
    </row>
    <row r="2201" spans="1:19" x14ac:dyDescent="0.25">
      <c r="A2201" s="2">
        <v>43056</v>
      </c>
      <c r="B2201" s="1">
        <v>72512</v>
      </c>
      <c r="C2201" s="1">
        <v>73632</v>
      </c>
      <c r="D2201" s="1">
        <v>72390</v>
      </c>
      <c r="E2201" s="1">
        <v>73437</v>
      </c>
      <c r="F2201" s="1">
        <f>IF((C2202-B2202)&gt;500,500,(E2202-B2202))</f>
        <v>500</v>
      </c>
      <c r="G2201" s="1">
        <f>(E2202-B2202)</f>
        <v>1156</v>
      </c>
      <c r="H2201" s="1" t="str">
        <f>IF(AND(S2201&lt;0.69,P2201&gt;=0.46),"TRADE",IF(AND(S2201&lt;0.69,P2201&lt;0.11,Q2201&gt;=0.26),"TRADE",IF(AND(S2201&lt;0.69,P2201&lt;0.46,P2201&gt;=0.11,R2201&lt;0.84),"TRADE","NO TRADE")))</f>
        <v>NO TRADE</v>
      </c>
      <c r="I2201" s="1">
        <f>IF((C2202-B2202)&gt;500,1,0)</f>
        <v>1</v>
      </c>
      <c r="J2201" s="1">
        <f>STDEV(E2197:E2201)</f>
        <v>1151.4533425197915</v>
      </c>
      <c r="K2201" s="1">
        <f>STDEV(E2194:E2201)</f>
        <v>1208.1864508427498</v>
      </c>
      <c r="L2201" s="1">
        <f>IFERROR((E2201-D2201)/(C2201-D2201),0)</f>
        <v>0.84299516908212557</v>
      </c>
      <c r="M2201" s="1">
        <f>D2201/E2201-1</f>
        <v>-1.4257118346337694E-2</v>
      </c>
      <c r="N2201" s="1">
        <f>SUM(L2192:L2201)</f>
        <v>4.4374431601936699</v>
      </c>
      <c r="O2201" s="1">
        <f>SUM(M2192:M2201)</f>
        <v>-8.4825785351596572E-2</v>
      </c>
      <c r="P2201" s="1">
        <f>(J2201-$P$2)/($P$1-$P$2)</f>
        <v>0.32448635379999813</v>
      </c>
      <c r="Q2201" s="1">
        <f>(K2201-Q$2)/(Q$1-Q$2)</f>
        <v>0.30002675023267272</v>
      </c>
      <c r="R2201" s="1">
        <f>IFERROR((N2201-R$2)/(R$1-R$2),0)</f>
        <v>0.39277100826999733</v>
      </c>
      <c r="S2201" s="1">
        <f>IFERROR((O2201-S$2)/(S$1-S$2),0)</f>
        <v>0.74172656664379288</v>
      </c>
    </row>
    <row r="2202" spans="1:19" x14ac:dyDescent="0.25">
      <c r="A2202" s="2">
        <v>43060</v>
      </c>
      <c r="B2202" s="1">
        <v>73439</v>
      </c>
      <c r="C2202" s="1">
        <v>75073</v>
      </c>
      <c r="D2202" s="1">
        <v>73439</v>
      </c>
      <c r="E2202" s="1">
        <v>74595</v>
      </c>
      <c r="F2202" s="1">
        <f>IF((C2203-B2203)&gt;500,500,(E2203-B2203))</f>
        <v>-92</v>
      </c>
      <c r="G2202" s="1">
        <f>(E2203-B2203)</f>
        <v>-92</v>
      </c>
      <c r="H2202" s="1" t="str">
        <f>IF(AND(S2202&lt;0.69,P2202&gt;=0.46),"TRADE",IF(AND(S2202&lt;0.69,P2202&lt;0.11,Q2202&gt;=0.26),"TRADE",IF(AND(S2202&lt;0.69,P2202&lt;0.46,P2202&gt;=0.11,R2202&lt;0.84),"TRADE","NO TRADE")))</f>
        <v>NO TRADE</v>
      </c>
      <c r="I2202" s="1">
        <f>IF((C2203-B2203)&gt;500,1,0)</f>
        <v>0</v>
      </c>
      <c r="J2202" s="1">
        <f>STDEV(E2198:E2202)</f>
        <v>1646.720619898834</v>
      </c>
      <c r="K2202" s="1">
        <f>STDEV(E2195:E2202)</f>
        <v>1262.442389067432</v>
      </c>
      <c r="L2202" s="1">
        <f>IFERROR((E2202-D2202)/(C2202-D2202),0)</f>
        <v>0.70746634026927779</v>
      </c>
      <c r="M2202" s="1">
        <f>D2202/E2202-1</f>
        <v>-1.5497017226355658E-2</v>
      </c>
      <c r="N2202" s="1">
        <f>SUM(L2193:L2202)</f>
        <v>4.3627956793247362</v>
      </c>
      <c r="O2202" s="1">
        <f>SUM(M2193:M2202)</f>
        <v>-9.385000581838765E-2</v>
      </c>
      <c r="P2202" s="1">
        <f>(J2202-$P$2)/($P$1-$P$2)</f>
        <v>0.47239910435300414</v>
      </c>
      <c r="Q2202" s="1">
        <f>(K2202-Q$2)/(Q$1-Q$2)</f>
        <v>0.3152880695533985</v>
      </c>
      <c r="R2202" s="1">
        <f>IFERROR((N2202-R$2)/(R$1-R$2),0)</f>
        <v>0.38110271190064493</v>
      </c>
      <c r="S2202" s="1">
        <f>IFERROR((O2202-S$2)/(S$1-S$2),0)</f>
        <v>0.70258441473950095</v>
      </c>
    </row>
    <row r="2203" spans="1:19" x14ac:dyDescent="0.25">
      <c r="A2203" s="2">
        <v>43061</v>
      </c>
      <c r="B2203" s="1">
        <v>74611</v>
      </c>
      <c r="C2203" s="1">
        <v>75019</v>
      </c>
      <c r="D2203" s="1">
        <v>74242</v>
      </c>
      <c r="E2203" s="1">
        <v>74519</v>
      </c>
      <c r="F2203" s="1">
        <f>IF((C2204-B2204)&gt;500,500,(E2204-B2204))</f>
        <v>-32</v>
      </c>
      <c r="G2203" s="1">
        <f>(E2204-B2204)</f>
        <v>-32</v>
      </c>
      <c r="H2203" s="1" t="str">
        <f>IF(AND(S2203&lt;0.69,P2203&gt;=0.46),"TRADE",IF(AND(S2203&lt;0.69,P2203&lt;0.11,Q2203&gt;=0.26),"TRADE",IF(AND(S2203&lt;0.69,P2203&lt;0.46,P2203&gt;=0.11,R2203&lt;0.84),"TRADE","NO TRADE")))</f>
        <v>TRADE</v>
      </c>
      <c r="I2203" s="1">
        <f>IF((C2204-B2204)&gt;500,1,0)</f>
        <v>0</v>
      </c>
      <c r="J2203" s="1">
        <f>STDEV(E2199:E2203)</f>
        <v>1568.7581075487706</v>
      </c>
      <c r="K2203" s="1">
        <f>STDEV(E2196:E2203)</f>
        <v>1455.1886230215755</v>
      </c>
      <c r="L2203" s="1">
        <f>IFERROR((E2203-D2203)/(C2203-D2203),0)</f>
        <v>0.35649935649935649</v>
      </c>
      <c r="M2203" s="1">
        <f>D2203/E2203-1</f>
        <v>-3.7171728015673589E-3</v>
      </c>
      <c r="N2203" s="1">
        <f>SUM(L2194:L2203)</f>
        <v>4.7041908691574257</v>
      </c>
      <c r="O2203" s="1">
        <f>SUM(M2194:M2203)</f>
        <v>-9.7166709103970739E-2</v>
      </c>
      <c r="P2203" s="1">
        <f>(J2203-$P$2)/($P$1-$P$2)</f>
        <v>0.44911541457897719</v>
      </c>
      <c r="Q2203" s="1">
        <f>(K2203-Q$2)/(Q$1-Q$2)</f>
        <v>0.36950447278026793</v>
      </c>
      <c r="R2203" s="1">
        <f>IFERROR((N2203-R$2)/(R$1-R$2),0)</f>
        <v>0.4344668737942442</v>
      </c>
      <c r="S2203" s="1">
        <f>IFERROR((O2203-S$2)/(S$1-S$2),0)</f>
        <v>0.68819836285795588</v>
      </c>
    </row>
    <row r="2204" spans="1:19" x14ac:dyDescent="0.25">
      <c r="A2204" s="2">
        <v>43062</v>
      </c>
      <c r="B2204" s="1">
        <v>74519</v>
      </c>
      <c r="C2204" s="1">
        <v>74578</v>
      </c>
      <c r="D2204" s="1">
        <v>73851</v>
      </c>
      <c r="E2204" s="1">
        <v>74487</v>
      </c>
      <c r="F2204" s="1">
        <f>IF((C2205-B2205)&gt;500,500,(E2205-B2205))</f>
        <v>-346</v>
      </c>
      <c r="G2204" s="1">
        <f>(E2205-B2205)</f>
        <v>-346</v>
      </c>
      <c r="H2204" s="1" t="str">
        <f>IF(AND(S2204&lt;0.69,P2204&gt;=0.46),"TRADE",IF(AND(S2204&lt;0.69,P2204&lt;0.11,Q2204&gt;=0.26),"TRADE",IF(AND(S2204&lt;0.69,P2204&lt;0.46,P2204&gt;=0.11,R2204&lt;0.84),"TRADE","NO TRADE")))</f>
        <v>NO TRADE</v>
      </c>
      <c r="I2204" s="1">
        <f>IF((C2205-B2205)&gt;500,1,0)</f>
        <v>0</v>
      </c>
      <c r="J2204" s="1">
        <f>STDEV(E2200:E2204)</f>
        <v>915.30978362519431</v>
      </c>
      <c r="K2204" s="1">
        <f>STDEV(E2197:E2204)</f>
        <v>1567.4488314728856</v>
      </c>
      <c r="L2204" s="1">
        <f>IFERROR((E2204-D2204)/(C2204-D2204),0)</f>
        <v>0.87482806052269602</v>
      </c>
      <c r="M2204" s="1">
        <f>D2204/E2204-1</f>
        <v>-8.5384026742921781E-3</v>
      </c>
      <c r="N2204" s="1">
        <f>SUM(L2195:L2204)</f>
        <v>4.6376379063318849</v>
      </c>
      <c r="O2204" s="1">
        <f>SUM(M2195:M2204)</f>
        <v>-8.0222008622123475E-2</v>
      </c>
      <c r="P2204" s="1">
        <f>(J2204-$P$2)/($P$1-$P$2)</f>
        <v>0.2539615181873604</v>
      </c>
      <c r="Q2204" s="1">
        <f>(K2204-Q$2)/(Q$1-Q$2)</f>
        <v>0.40108145668739142</v>
      </c>
      <c r="R2204" s="1">
        <f>IFERROR((N2204-R$2)/(R$1-R$2),0)</f>
        <v>0.42406384765769733</v>
      </c>
      <c r="S2204" s="1">
        <f>IFERROR((O2204-S$2)/(S$1-S$2),0)</f>
        <v>0.76169524191514937</v>
      </c>
    </row>
    <row r="2205" spans="1:19" x14ac:dyDescent="0.25">
      <c r="A2205" s="2">
        <v>43063</v>
      </c>
      <c r="B2205" s="1">
        <v>74503</v>
      </c>
      <c r="C2205" s="1">
        <v>74542</v>
      </c>
      <c r="D2205" s="1">
        <v>74093</v>
      </c>
      <c r="E2205" s="1">
        <v>74157</v>
      </c>
      <c r="F2205" s="1">
        <f>IF((C2206-B2206)&gt;500,500,(E2206-B2206))</f>
        <v>-98</v>
      </c>
      <c r="G2205" s="1">
        <f>(E2206-B2206)</f>
        <v>-98</v>
      </c>
      <c r="H2205" s="1" t="str">
        <f>IF(AND(S2205&lt;0.69,P2205&gt;=0.46),"TRADE",IF(AND(S2205&lt;0.69,P2205&lt;0.11,Q2205&gt;=0.26),"TRADE",IF(AND(S2205&lt;0.69,P2205&lt;0.46,P2205&gt;=0.11,R2205&lt;0.84),"TRADE","NO TRADE")))</f>
        <v>NO TRADE</v>
      </c>
      <c r="I2205" s="1">
        <f>IF((C2206-B2206)&gt;500,1,0)</f>
        <v>0</v>
      </c>
      <c r="J2205" s="1">
        <f>STDEV(E2201:E2205)</f>
        <v>478.68778969177811</v>
      </c>
      <c r="K2205" s="1">
        <f>STDEV(E2198:E2205)</f>
        <v>1605.4654365189999</v>
      </c>
      <c r="L2205" s="1">
        <f>IFERROR((E2205-D2205)/(C2205-D2205),0)</f>
        <v>0.14253897550111358</v>
      </c>
      <c r="M2205" s="1">
        <f>D2205/E2205-1</f>
        <v>-8.6303383362329456E-4</v>
      </c>
      <c r="N2205" s="1">
        <f>SUM(L2196:L2205)</f>
        <v>4.6934421879554478</v>
      </c>
      <c r="O2205" s="1">
        <f>SUM(M2196:M2205)</f>
        <v>-7.9220266160344277E-2</v>
      </c>
      <c r="P2205" s="1">
        <f>(J2205-$P$2)/($P$1-$P$2)</f>
        <v>0.1235633210433907</v>
      </c>
      <c r="Q2205" s="1">
        <f>(K2205-Q$2)/(Q$1-Q$2)</f>
        <v>0.41177491381085018</v>
      </c>
      <c r="R2205" s="1">
        <f>IFERROR((N2205-R$2)/(R$1-R$2),0)</f>
        <v>0.43278672603326918</v>
      </c>
      <c r="S2205" s="1">
        <f>IFERROR((O2205-S$2)/(S$1-S$2),0)</f>
        <v>0.76604025495558137</v>
      </c>
    </row>
    <row r="2206" spans="1:19" x14ac:dyDescent="0.25">
      <c r="A2206" s="2">
        <v>43066</v>
      </c>
      <c r="B2206" s="1">
        <v>74157</v>
      </c>
      <c r="C2206" s="1">
        <v>74157</v>
      </c>
      <c r="D2206" s="1">
        <v>73159</v>
      </c>
      <c r="E2206" s="1">
        <v>74059</v>
      </c>
      <c r="F2206" s="1">
        <f>IF((C2207-B2207)&gt;500,500,(E2207-B2207))</f>
        <v>500</v>
      </c>
      <c r="G2206" s="1">
        <f>(E2207-B2207)</f>
        <v>80</v>
      </c>
      <c r="H2206" s="1" t="str">
        <f>IF(AND(S2206&lt;0.69,P2206&gt;=0.46),"TRADE",IF(AND(S2206&lt;0.69,P2206&lt;0.11,Q2206&gt;=0.26),"TRADE",IF(AND(S2206&lt;0.69,P2206&lt;0.46,P2206&gt;=0.11,R2206&lt;0.84),"TRADE","NO TRADE")))</f>
        <v>NO TRADE</v>
      </c>
      <c r="I2206" s="1">
        <f>IF((C2207-B2207)&gt;500,1,0)</f>
        <v>1</v>
      </c>
      <c r="J2206" s="1">
        <f>STDEV(E2202:E2206)</f>
        <v>238.94936702155124</v>
      </c>
      <c r="K2206" s="1">
        <f>STDEV(E2199:E2206)</f>
        <v>1311.3118227288928</v>
      </c>
      <c r="L2206" s="1">
        <f>IFERROR((E2206-D2206)/(C2206-D2206),0)</f>
        <v>0.90180360721442887</v>
      </c>
      <c r="M2206" s="1">
        <f>D2206/E2206-1</f>
        <v>-1.2152473028261279E-2</v>
      </c>
      <c r="N2206" s="1">
        <f>SUM(L2197:L2206)</f>
        <v>5.371405940756774</v>
      </c>
      <c r="O2206" s="1">
        <f>SUM(M2197:M2206)</f>
        <v>-8.7963931716943056E-2</v>
      </c>
      <c r="P2206" s="1">
        <f>(J2206-$P$2)/($P$1-$P$2)</f>
        <v>5.196487081253981E-2</v>
      </c>
      <c r="Q2206" s="1">
        <f>(K2206-Q$2)/(Q$1-Q$2)</f>
        <v>0.32903425211948095</v>
      </c>
      <c r="R2206" s="1">
        <f>IFERROR((N2206-R$2)/(R$1-R$2),0)</f>
        <v>0.53876059016478373</v>
      </c>
      <c r="S2206" s="1">
        <f>IFERROR((O2206-S$2)/(S$1-S$2),0)</f>
        <v>0.72811499740273555</v>
      </c>
    </row>
    <row r="2207" spans="1:19" x14ac:dyDescent="0.25">
      <c r="A2207" s="2">
        <v>43067</v>
      </c>
      <c r="B2207" s="1">
        <v>74060</v>
      </c>
      <c r="C2207" s="1">
        <v>74989</v>
      </c>
      <c r="D2207" s="1">
        <v>74056</v>
      </c>
      <c r="E2207" s="1">
        <v>74140</v>
      </c>
      <c r="F2207" s="1">
        <f>IF((C2208-B2208)&gt;500,500,(E2208-B2208))</f>
        <v>-1446</v>
      </c>
      <c r="G2207" s="1">
        <f>(E2208-B2208)</f>
        <v>-1446</v>
      </c>
      <c r="H2207" s="1" t="str">
        <f>IF(AND(S2207&lt;0.69,P2207&gt;=0.46),"TRADE",IF(AND(S2207&lt;0.69,P2207&lt;0.11,Q2207&gt;=0.26),"TRADE",IF(AND(S2207&lt;0.69,P2207&lt;0.46,P2207&gt;=0.11,R2207&lt;0.84),"TRADE","NO TRADE")))</f>
        <v>NO TRADE</v>
      </c>
      <c r="I2207" s="1">
        <f>IF((C2208-B2208)&gt;500,1,0)</f>
        <v>0</v>
      </c>
      <c r="J2207" s="1">
        <f>STDEV(E2203:E2207)</f>
        <v>214.03924873723511</v>
      </c>
      <c r="K2207" s="1">
        <f>STDEV(E2200:E2207)</f>
        <v>700.84576456898537</v>
      </c>
      <c r="L2207" s="1">
        <f>IFERROR((E2207-D2207)/(C2207-D2207),0)</f>
        <v>9.0032154340836015E-2</v>
      </c>
      <c r="M2207" s="1">
        <f>D2207/E2207-1</f>
        <v>-1.1329916374426263E-3</v>
      </c>
      <c r="N2207" s="1">
        <f>SUM(L2198:L2207)</f>
        <v>4.7325538406659104</v>
      </c>
      <c r="O2207" s="1">
        <f>SUM(M2198:M2207)</f>
        <v>-7.9452218283671661E-2</v>
      </c>
      <c r="P2207" s="1">
        <f>(J2207-$P$2)/($P$1-$P$2)</f>
        <v>4.4525404729635135E-2</v>
      </c>
      <c r="Q2207" s="1">
        <f>(K2207-Q$2)/(Q$1-Q$2)</f>
        <v>0.15732000750607222</v>
      </c>
      <c r="R2207" s="1">
        <f>IFERROR((N2207-R$2)/(R$1-R$2),0)</f>
        <v>0.43890034634581732</v>
      </c>
      <c r="S2207" s="1">
        <f>IFERROR((O2207-S$2)/(S$1-S$2),0)</f>
        <v>0.76503417301429744</v>
      </c>
    </row>
    <row r="2208" spans="1:19" x14ac:dyDescent="0.25">
      <c r="A2208" s="2">
        <v>43068</v>
      </c>
      <c r="B2208" s="1">
        <v>74146</v>
      </c>
      <c r="C2208" s="1">
        <v>74515</v>
      </c>
      <c r="D2208" s="1">
        <v>72700</v>
      </c>
      <c r="E2208" s="1">
        <v>72700</v>
      </c>
      <c r="F2208" s="1">
        <f>IF((C2209-B2209)&gt;500,500,(E2209-B2209))</f>
        <v>-729</v>
      </c>
      <c r="G2208" s="1">
        <f>(E2209-B2209)</f>
        <v>-729</v>
      </c>
      <c r="H2208" s="1" t="str">
        <f>IF(AND(S2208&lt;0.69,P2208&gt;=0.46),"TRADE",IF(AND(S2208&lt;0.69,P2208&lt;0.11,Q2208&gt;=0.26),"TRADE",IF(AND(S2208&lt;0.69,P2208&lt;0.46,P2208&gt;=0.11,R2208&lt;0.84),"TRADE","NO TRADE")))</f>
        <v>NO TRADE</v>
      </c>
      <c r="I2208" s="1">
        <f>IF((C2209-B2209)&gt;500,1,0)</f>
        <v>0</v>
      </c>
      <c r="J2208" s="1">
        <f>STDEV(E2204:E2208)</f>
        <v>695.18508326919675</v>
      </c>
      <c r="K2208" s="1">
        <f>STDEV(E2201:E2208)</f>
        <v>645.21862297098289</v>
      </c>
      <c r="L2208" s="1">
        <f>IFERROR((E2208-D2208)/(C2208-D2208),0)</f>
        <v>0</v>
      </c>
      <c r="M2208" s="1">
        <f>D2208/E2208-1</f>
        <v>0</v>
      </c>
      <c r="N2208" s="1">
        <f>SUM(L2199:L2208)</f>
        <v>4.7315602986887617</v>
      </c>
      <c r="O2208" s="1">
        <f>SUM(M2199:M2208)</f>
        <v>-7.9423980464760846E-2</v>
      </c>
      <c r="P2208" s="1">
        <f>(J2208-$P$2)/($P$1-$P$2)</f>
        <v>0.18822075278364622</v>
      </c>
      <c r="Q2208" s="1">
        <f>(K2208-Q$2)/(Q$1-Q$2)</f>
        <v>0.14167299081804199</v>
      </c>
      <c r="R2208" s="1">
        <f>IFERROR((N2208-R$2)/(R$1-R$2),0)</f>
        <v>0.43874504382107277</v>
      </c>
      <c r="S2208" s="1">
        <f>IFERROR((O2208-S$2)/(S$1-S$2),0)</f>
        <v>0.7651566532885018</v>
      </c>
    </row>
    <row r="2209" spans="1:19" x14ac:dyDescent="0.25">
      <c r="A2209" s="2">
        <v>43069</v>
      </c>
      <c r="B2209" s="1">
        <v>72700</v>
      </c>
      <c r="C2209" s="1">
        <v>72700</v>
      </c>
      <c r="D2209" s="1">
        <v>71215</v>
      </c>
      <c r="E2209" s="1">
        <v>71971</v>
      </c>
      <c r="F2209" s="1">
        <f>IF((C2210-B2210)&gt;500,500,(E2210-B2210))</f>
        <v>500</v>
      </c>
      <c r="G2209" s="1">
        <f>(E2210-B2210)</f>
        <v>309</v>
      </c>
      <c r="H2209" s="1" t="str">
        <f>IF(AND(S2209&lt;0.69,P2209&gt;=0.46),"TRADE",IF(AND(S2209&lt;0.69,P2209&lt;0.11,Q2209&gt;=0.26),"TRADE",IF(AND(S2209&lt;0.69,P2209&lt;0.46,P2209&gt;=0.11,R2209&lt;0.84),"TRADE","NO TRADE")))</f>
        <v>NO TRADE</v>
      </c>
      <c r="I2209" s="1">
        <f>IF((C2210-B2210)&gt;500,1,0)</f>
        <v>1</v>
      </c>
      <c r="J2209" s="1">
        <f>STDEV(E2205:E2209)</f>
        <v>1010.7948852264736</v>
      </c>
      <c r="K2209" s="1">
        <f>STDEV(E2202:E2209)</f>
        <v>962.12770165176846</v>
      </c>
      <c r="L2209" s="1">
        <f>IFERROR((E2209-D2209)/(C2209-D2209),0)</f>
        <v>0.50909090909090904</v>
      </c>
      <c r="M2209" s="1">
        <f>D2209/E2209-1</f>
        <v>-1.050423087076735E-2</v>
      </c>
      <c r="N2209" s="1">
        <f>SUM(L2200:L2209)</f>
        <v>5.2396576658025218</v>
      </c>
      <c r="O2209" s="1">
        <f>SUM(M2200:M2209)</f>
        <v>-8.9899973516617382E-2</v>
      </c>
      <c r="P2209" s="1">
        <f>(J2209-$P$2)/($P$1-$P$2)</f>
        <v>0.28247837092477507</v>
      </c>
      <c r="Q2209" s="1">
        <f>(K2209-Q$2)/(Q$1-Q$2)</f>
        <v>0.23081439733756387</v>
      </c>
      <c r="R2209" s="1">
        <f>IFERROR((N2209-R$2)/(R$1-R$2),0)</f>
        <v>0.51816675497540488</v>
      </c>
      <c r="S2209" s="1">
        <f>IFERROR((O2209-S$2)/(S$1-S$2),0)</f>
        <v>0.71971750284962888</v>
      </c>
    </row>
    <row r="2210" spans="1:19" x14ac:dyDescent="0.25">
      <c r="A2210" s="2">
        <v>43070</v>
      </c>
      <c r="B2210" s="1">
        <v>71955</v>
      </c>
      <c r="C2210" s="1">
        <v>72472</v>
      </c>
      <c r="D2210" s="1">
        <v>71488</v>
      </c>
      <c r="E2210" s="1">
        <v>72264</v>
      </c>
      <c r="F2210" s="1">
        <f>IF((C2211-B2211)&gt;500,500,(E2211-B2211))</f>
        <v>500</v>
      </c>
      <c r="G2210" s="1">
        <f>(E2211-B2211)</f>
        <v>824</v>
      </c>
      <c r="H2210" s="1" t="str">
        <f>IF(AND(S2210&lt;0.69,P2210&gt;=0.46),"TRADE",IF(AND(S2210&lt;0.69,P2210&lt;0.11,Q2210&gt;=0.26),"TRADE",IF(AND(S2210&lt;0.69,P2210&lt;0.46,P2210&gt;=0.11,R2210&lt;0.84),"TRADE","NO TRADE")))</f>
        <v>NO TRADE</v>
      </c>
      <c r="I2210" s="1">
        <f>IF((C2211-B2211)&gt;500,1,0)</f>
        <v>1</v>
      </c>
      <c r="J2210" s="1">
        <f>STDEV(E2206:E2210)</f>
        <v>1013.4133904779432</v>
      </c>
      <c r="K2210" s="1">
        <f>STDEV(E2203:E2210)</f>
        <v>1046.1337578367857</v>
      </c>
      <c r="L2210" s="1">
        <f>IFERROR((E2210-D2210)/(C2210-D2210),0)</f>
        <v>0.78861788617886175</v>
      </c>
      <c r="M2210" s="1">
        <f>D2210/E2210-1</f>
        <v>-1.0738403631130322E-2</v>
      </c>
      <c r="N2210" s="1">
        <f>SUM(L2201:L2210)</f>
        <v>5.2138724586996048</v>
      </c>
      <c r="O2210" s="1">
        <f>SUM(M2201:M2210)</f>
        <v>-7.7400844049777762E-2</v>
      </c>
      <c r="P2210" s="1">
        <f>(J2210-$P$2)/($P$1-$P$2)</f>
        <v>0.28326039374714279</v>
      </c>
      <c r="Q2210" s="1">
        <f>(K2210-Q$2)/(Q$1-Q$2)</f>
        <v>0.25444394444824581</v>
      </c>
      <c r="R2210" s="1">
        <f>IFERROR((N2210-R$2)/(R$1-R$2),0)</f>
        <v>0.51413621791079533</v>
      </c>
      <c r="S2210" s="1">
        <f>IFERROR((O2210-S$2)/(S$1-S$2),0)</f>
        <v>0.77393191683284768</v>
      </c>
    </row>
    <row r="2211" spans="1:19" x14ac:dyDescent="0.25">
      <c r="A2211" s="2">
        <v>43073</v>
      </c>
      <c r="B2211" s="1">
        <v>72266</v>
      </c>
      <c r="C2211" s="1">
        <v>73749</v>
      </c>
      <c r="D2211" s="1">
        <v>72266</v>
      </c>
      <c r="E2211" s="1">
        <v>73090</v>
      </c>
      <c r="F2211" s="1">
        <f>IF((C2212-B2212)&gt;500,500,(E2212-B2212))</f>
        <v>500</v>
      </c>
      <c r="G2211" s="1">
        <f>(E2212-B2212)</f>
        <v>-544</v>
      </c>
      <c r="H2211" s="1" t="str">
        <f>IF(AND(S2211&lt;0.69,P2211&gt;=0.46),"TRADE",IF(AND(S2211&lt;0.69,P2211&lt;0.11,Q2211&gt;=0.26),"TRADE",IF(AND(S2211&lt;0.69,P2211&lt;0.46,P2211&gt;=0.11,R2211&lt;0.84),"TRADE","NO TRADE")))</f>
        <v>NO TRADE</v>
      </c>
      <c r="I2211" s="1">
        <f>IF((C2212-B2212)&gt;500,1,0)</f>
        <v>1</v>
      </c>
      <c r="J2211" s="1">
        <f>STDEV(E2207:E2211)</f>
        <v>845.39813106015322</v>
      </c>
      <c r="K2211" s="1">
        <f>STDEV(E2204:E2211)</f>
        <v>974.04590680903152</v>
      </c>
      <c r="L2211" s="1">
        <f>IFERROR((E2211-D2211)/(C2211-D2211),0)</f>
        <v>0.55563047875927174</v>
      </c>
      <c r="M2211" s="1">
        <f>D2211/E2211-1</f>
        <v>-1.1273772061841547E-2</v>
      </c>
      <c r="N2211" s="1">
        <f>SUM(L2202:L2211)</f>
        <v>4.9265077683767524</v>
      </c>
      <c r="O2211" s="1">
        <f>SUM(M2202:M2211)</f>
        <v>-7.4417497765281615E-2</v>
      </c>
      <c r="P2211" s="1">
        <f>(J2211-$P$2)/($P$1-$P$2)</f>
        <v>0.2330822368398725</v>
      </c>
      <c r="Q2211" s="1">
        <f>(K2211-Q$2)/(Q$1-Q$2)</f>
        <v>0.23416679599818033</v>
      </c>
      <c r="R2211" s="1">
        <f>IFERROR((N2211-R$2)/(R$1-R$2),0)</f>
        <v>0.46921767097869577</v>
      </c>
      <c r="S2211" s="1">
        <f>IFERROR((O2211-S$2)/(S$1-S$2),0)</f>
        <v>0.78687204765972418</v>
      </c>
    </row>
    <row r="2212" spans="1:19" x14ac:dyDescent="0.25">
      <c r="A2212" s="2">
        <v>43074</v>
      </c>
      <c r="B2212" s="1">
        <v>73090</v>
      </c>
      <c r="C2212" s="1">
        <v>74166</v>
      </c>
      <c r="D2212" s="1">
        <v>72319</v>
      </c>
      <c r="E2212" s="1">
        <v>72546</v>
      </c>
      <c r="F2212" s="1">
        <f>IF((C2213-B2213)&gt;500,500,(E2213-B2213))</f>
        <v>500</v>
      </c>
      <c r="G2212" s="1">
        <f>(E2213-B2213)</f>
        <v>733</v>
      </c>
      <c r="H2212" s="1" t="str">
        <f>IF(AND(S2212&lt;0.69,P2212&gt;=0.46),"TRADE",IF(AND(S2212&lt;0.69,P2212&lt;0.11,Q2212&gt;=0.26),"TRADE",IF(AND(S2212&lt;0.69,P2212&lt;0.46,P2212&gt;=0.11,R2212&lt;0.84),"TRADE","NO TRADE")))</f>
        <v>NO TRADE</v>
      </c>
      <c r="I2212" s="1">
        <f>IF((C2213-B2213)&gt;500,1,0)</f>
        <v>1</v>
      </c>
      <c r="J2212" s="1">
        <f>STDEV(E2208:E2212)</f>
        <v>425.65972325321081</v>
      </c>
      <c r="K2212" s="1">
        <f>STDEV(E2205:E2212)</f>
        <v>890.99197326831825</v>
      </c>
      <c r="L2212" s="1">
        <f>IFERROR((E2212-D2212)/(C2212-D2212),0)</f>
        <v>0.1229020032485111</v>
      </c>
      <c r="M2212" s="1">
        <f>D2212/E2212-1</f>
        <v>-3.1290491550188815E-3</v>
      </c>
      <c r="N2212" s="1">
        <f>SUM(L2203:L2212)</f>
        <v>4.3419434313559844</v>
      </c>
      <c r="O2212" s="1">
        <f>SUM(M2203:M2212)</f>
        <v>-6.2049529693944838E-2</v>
      </c>
      <c r="P2212" s="1">
        <f>(J2212-$P$2)/($P$1-$P$2)</f>
        <v>0.10772636285599736</v>
      </c>
      <c r="Q2212" s="1">
        <f>(K2212-Q$2)/(Q$1-Q$2)</f>
        <v>0.21080506561286849</v>
      </c>
      <c r="R2212" s="1">
        <f>IFERROR((N2212-R$2)/(R$1-R$2),0)</f>
        <v>0.37784325550058467</v>
      </c>
      <c r="S2212" s="1">
        <f>IFERROR((O2212-S$2)/(S$1-S$2),0)</f>
        <v>0.84051755496722025</v>
      </c>
    </row>
    <row r="2213" spans="1:19" x14ac:dyDescent="0.25">
      <c r="A2213" s="2">
        <v>43075</v>
      </c>
      <c r="B2213" s="1">
        <v>72535</v>
      </c>
      <c r="C2213" s="1">
        <v>73418</v>
      </c>
      <c r="D2213" s="1">
        <v>71906</v>
      </c>
      <c r="E2213" s="1">
        <v>73268</v>
      </c>
      <c r="F2213" s="1">
        <f>IF((C2214-B2214)&gt;500,500,(E2214-B2214))</f>
        <v>-781</v>
      </c>
      <c r="G2213" s="1">
        <f>(E2214-B2214)</f>
        <v>-781</v>
      </c>
      <c r="H2213" s="1" t="str">
        <f>IF(AND(S2213&lt;0.69,P2213&gt;=0.46),"TRADE",IF(AND(S2213&lt;0.69,P2213&lt;0.11,Q2213&gt;=0.26),"TRADE",IF(AND(S2213&lt;0.69,P2213&lt;0.46,P2213&gt;=0.11,R2213&lt;0.84),"TRADE","NO TRADE")))</f>
        <v>NO TRADE</v>
      </c>
      <c r="I2213" s="1">
        <f>IF((C2214-B2214)&gt;500,1,0)</f>
        <v>0</v>
      </c>
      <c r="J2213" s="1">
        <f>STDEV(E2209:E2213)</f>
        <v>546.33158429656987</v>
      </c>
      <c r="K2213" s="1">
        <f>STDEV(E2206:E2213)</f>
        <v>792.59767311579424</v>
      </c>
      <c r="L2213" s="1">
        <f>IFERROR((E2213-D2213)/(C2213-D2213),0)</f>
        <v>0.90079365079365081</v>
      </c>
      <c r="M2213" s="1">
        <f>D2213/E2213-1</f>
        <v>-1.8589288638969248E-2</v>
      </c>
      <c r="N2213" s="1">
        <f>SUM(L2204:L2213)</f>
        <v>4.8862377256502789</v>
      </c>
      <c r="O2213" s="1">
        <f>SUM(M2204:M2213)</f>
        <v>-7.6921645531346727E-2</v>
      </c>
      <c r="P2213" s="1">
        <f>(J2213-$P$2)/($P$1-$P$2)</f>
        <v>0.14376530121616907</v>
      </c>
      <c r="Q2213" s="1">
        <f>(K2213-Q$2)/(Q$1-Q$2)</f>
        <v>0.18312833780938764</v>
      </c>
      <c r="R2213" s="1">
        <f>IFERROR((N2213-R$2)/(R$1-R$2),0)</f>
        <v>0.46292298041621055</v>
      </c>
      <c r="S2213" s="1">
        <f>IFERROR((O2213-S$2)/(S$1-S$2),0)</f>
        <v>0.7760104189339172</v>
      </c>
    </row>
    <row r="2214" spans="1:19" x14ac:dyDescent="0.25">
      <c r="A2214" s="2">
        <v>43076</v>
      </c>
      <c r="B2214" s="1">
        <v>73268</v>
      </c>
      <c r="C2214" s="1">
        <v>73268</v>
      </c>
      <c r="D2214" s="1">
        <v>71356</v>
      </c>
      <c r="E2214" s="1">
        <v>72487</v>
      </c>
      <c r="F2214" s="1">
        <f>IF((C2215-B2215)&gt;500,500,(E2215-B2215))</f>
        <v>500</v>
      </c>
      <c r="G2214" s="1">
        <f>(E2215-B2215)</f>
        <v>243</v>
      </c>
      <c r="H2214" s="1" t="str">
        <f>IF(AND(S2214&lt;0.69,P2214&gt;=0.46),"TRADE",IF(AND(S2214&lt;0.69,P2214&lt;0.11,Q2214&gt;=0.26),"TRADE",IF(AND(S2214&lt;0.69,P2214&lt;0.46,P2214&gt;=0.11,R2214&lt;0.84),"TRADE","NO TRADE")))</f>
        <v>NO TRADE</v>
      </c>
      <c r="I2214" s="1">
        <f>IF((C2215-B2215)&gt;500,1,0)</f>
        <v>1</v>
      </c>
      <c r="J2214" s="1">
        <f>STDEV(E2210:E2214)</f>
        <v>426.93676346737817</v>
      </c>
      <c r="K2214" s="1">
        <f>STDEV(E2207:E2214)</f>
        <v>680.88193858092188</v>
      </c>
      <c r="L2214" s="1">
        <f>IFERROR((E2214-D2214)/(C2214-D2214),0)</f>
        <v>0.59152719665271969</v>
      </c>
      <c r="M2214" s="1">
        <f>D2214/E2214-1</f>
        <v>-1.5602797743043628E-2</v>
      </c>
      <c r="N2214" s="1">
        <f>SUM(L2205:L2214)</f>
        <v>4.6029368617803028</v>
      </c>
      <c r="O2214" s="1">
        <f>SUM(M2205:M2214)</f>
        <v>-8.3986040600098177E-2</v>
      </c>
      <c r="P2214" s="1">
        <f>(J2214-$P$2)/($P$1-$P$2)</f>
        <v>0.10810775395383831</v>
      </c>
      <c r="Q2214" s="1">
        <f>(K2214-Q$2)/(Q$1-Q$2)</f>
        <v>0.15170450562302423</v>
      </c>
      <c r="R2214" s="1">
        <f>IFERROR((N2214-R$2)/(R$1-R$2),0)</f>
        <v>0.41863965828866972</v>
      </c>
      <c r="S2214" s="1">
        <f>IFERROR((O2214-S$2)/(S$1-S$2),0)</f>
        <v>0.74536892187491122</v>
      </c>
    </row>
    <row r="2215" spans="1:19" x14ac:dyDescent="0.25">
      <c r="A2215" s="2">
        <v>43077</v>
      </c>
      <c r="B2215" s="1">
        <v>72489</v>
      </c>
      <c r="C2215" s="1">
        <v>73425</v>
      </c>
      <c r="D2215" s="1">
        <v>72489</v>
      </c>
      <c r="E2215" s="1">
        <v>72732</v>
      </c>
      <c r="F2215" s="1">
        <f>IF((C2216-B2216)&gt;500,500,(E2216-B2216))</f>
        <v>500</v>
      </c>
      <c r="G2215" s="1">
        <f>(E2216-B2216)</f>
        <v>25</v>
      </c>
      <c r="H2215" s="1" t="str">
        <f>IF(AND(S2215&lt;0.69,P2215&gt;=0.46),"TRADE",IF(AND(S2215&lt;0.69,P2215&lt;0.11,Q2215&gt;=0.26),"TRADE",IF(AND(S2215&lt;0.69,P2215&lt;0.46,P2215&gt;=0.11,R2215&lt;0.84),"TRADE","NO TRADE")))</f>
        <v>NO TRADE</v>
      </c>
      <c r="I2215" s="1">
        <f>IF((C2216-B2216)&gt;500,1,0)</f>
        <v>1</v>
      </c>
      <c r="J2215" s="1">
        <f>STDEV(E2211:E2215)</f>
        <v>341.76278322836731</v>
      </c>
      <c r="K2215" s="1">
        <f>STDEV(E2208:E2215)</f>
        <v>419.12314930783089</v>
      </c>
      <c r="L2215" s="1">
        <f>IFERROR((E2215-D2215)/(C2215-D2215),0)</f>
        <v>0.25961538461538464</v>
      </c>
      <c r="M2215" s="1">
        <f>D2215/E2215-1</f>
        <v>-3.3410328328659089E-3</v>
      </c>
      <c r="N2215" s="1">
        <f>SUM(L2206:L2215)</f>
        <v>4.7200132708945741</v>
      </c>
      <c r="O2215" s="1">
        <f>SUM(M2206:M2215)</f>
        <v>-8.6464039599340792E-2</v>
      </c>
      <c r="P2215" s="1">
        <f>(J2215-$P$2)/($P$1-$P$2)</f>
        <v>8.2670342139817707E-2</v>
      </c>
      <c r="Q2215" s="1">
        <f>(K2215-Q$2)/(Q$1-Q$2)</f>
        <v>7.8075984970405896E-2</v>
      </c>
      <c r="R2215" s="1">
        <f>IFERROR((N2215-R$2)/(R$1-R$2),0)</f>
        <v>0.43694010491463742</v>
      </c>
      <c r="S2215" s="1">
        <f>IFERROR((O2215-S$2)/(S$1-S$2),0)</f>
        <v>0.7346207122534848</v>
      </c>
    </row>
    <row r="2216" spans="1:19" x14ac:dyDescent="0.25">
      <c r="A2216" s="2">
        <v>43080</v>
      </c>
      <c r="B2216" s="1">
        <v>72775</v>
      </c>
      <c r="C2216" s="1">
        <v>73361</v>
      </c>
      <c r="D2216" s="1">
        <v>72498</v>
      </c>
      <c r="E2216" s="1">
        <v>72800</v>
      </c>
      <c r="F2216" s="1">
        <f>IF((C2217-B2217)&gt;500,500,(E2217-B2217))</f>
        <v>500</v>
      </c>
      <c r="G2216" s="1">
        <f>(E2217-B2217)</f>
        <v>1014</v>
      </c>
      <c r="H2216" s="1" t="str">
        <f>IF(AND(S2216&lt;0.69,P2216&gt;=0.46),"TRADE",IF(AND(S2216&lt;0.69,P2216&lt;0.11,Q2216&gt;=0.26),"TRADE",IF(AND(S2216&lt;0.69,P2216&lt;0.46,P2216&gt;=0.11,R2216&lt;0.84),"TRADE","NO TRADE")))</f>
        <v>NO TRADE</v>
      </c>
      <c r="I2216" s="1">
        <f>IF((C2217-B2217)&gt;500,1,0)</f>
        <v>1</v>
      </c>
      <c r="J2216" s="1">
        <f>STDEV(E2212:E2216)</f>
        <v>308.44578129713494</v>
      </c>
      <c r="K2216" s="1">
        <f>STDEV(E2209:E2216)</f>
        <v>422.90652462622114</v>
      </c>
      <c r="L2216" s="1">
        <f>IFERROR((E2216-D2216)/(C2216-D2216),0)</f>
        <v>0.34994206257242177</v>
      </c>
      <c r="M2216" s="1">
        <f>D2216/E2216-1</f>
        <v>-4.1483516483517002E-3</v>
      </c>
      <c r="N2216" s="1">
        <f>SUM(L2207:L2216)</f>
        <v>4.1681517262525665</v>
      </c>
      <c r="O2216" s="1">
        <f>SUM(M2207:M2216)</f>
        <v>-7.8459918219431213E-2</v>
      </c>
      <c r="P2216" s="1">
        <f>(J2216-$P$2)/($P$1-$P$2)</f>
        <v>7.2720140257093988E-2</v>
      </c>
      <c r="Q2216" s="1">
        <f>(K2216-Q$2)/(Q$1-Q$2)</f>
        <v>7.9140187355129191E-2</v>
      </c>
      <c r="R2216" s="1">
        <f>IFERROR((N2216-R$2)/(R$1-R$2),0)</f>
        <v>0.35067752802958968</v>
      </c>
      <c r="S2216" s="1">
        <f>IFERROR((O2216-S$2)/(S$1-S$2),0)</f>
        <v>0.76933823007851376</v>
      </c>
    </row>
    <row r="2217" spans="1:19" x14ac:dyDescent="0.25">
      <c r="A2217" s="2">
        <v>43081</v>
      </c>
      <c r="B2217" s="1">
        <v>72800</v>
      </c>
      <c r="C2217" s="1">
        <v>73814</v>
      </c>
      <c r="D2217" s="1">
        <v>71798</v>
      </c>
      <c r="E2217" s="1">
        <v>73814</v>
      </c>
      <c r="F2217" s="1">
        <f>IF((C2218-B2218)&gt;500,500,(E2218-B2218))</f>
        <v>500</v>
      </c>
      <c r="G2217" s="1">
        <f>(E2218-B2218)</f>
        <v>-913</v>
      </c>
      <c r="H2217" s="1" t="str">
        <f>IF(AND(S2217&lt;0.69,P2217&gt;=0.46),"TRADE",IF(AND(S2217&lt;0.69,P2217&lt;0.11,Q2217&gt;=0.26),"TRADE",IF(AND(S2217&lt;0.69,P2217&lt;0.46,P2217&gt;=0.11,R2217&lt;0.84),"TRADE","NO TRADE")))</f>
        <v>TRADE</v>
      </c>
      <c r="I2217" s="1">
        <f>IF((C2218-B2218)&gt;500,1,0)</f>
        <v>1</v>
      </c>
      <c r="J2217" s="1">
        <f>STDEV(E2213:E2217)</f>
        <v>526.1589113566356</v>
      </c>
      <c r="K2217" s="1">
        <f>STDEV(E2210:E2217)</f>
        <v>498.65173575495413</v>
      </c>
      <c r="L2217" s="1">
        <f>IFERROR((E2217-D2217)/(C2217-D2217),0)</f>
        <v>1</v>
      </c>
      <c r="M2217" s="1">
        <f>D2217/E2217-1</f>
        <v>-2.731189205299811E-2</v>
      </c>
      <c r="N2217" s="1">
        <f>SUM(L2208:L2217)</f>
        <v>5.0781195719117305</v>
      </c>
      <c r="O2217" s="1">
        <f>SUM(M2208:M2217)</f>
        <v>-0.1046388186349867</v>
      </c>
      <c r="P2217" s="1">
        <f>(J2217-$P$2)/($P$1-$P$2)</f>
        <v>0.13774068445500903</v>
      </c>
      <c r="Q2217" s="1">
        <f>(K2217-Q$2)/(Q$1-Q$2)</f>
        <v>0.10044609214410039</v>
      </c>
      <c r="R2217" s="1">
        <f>IFERROR((N2217-R$2)/(R$1-R$2),0)</f>
        <v>0.49291641387189877</v>
      </c>
      <c r="S2217" s="1">
        <f>IFERROR((O2217-S$2)/(S$1-S$2),0)</f>
        <v>0.65578842258834114</v>
      </c>
    </row>
    <row r="2218" spans="1:19" x14ac:dyDescent="0.25">
      <c r="A2218" s="2">
        <v>43082</v>
      </c>
      <c r="B2218" s="1">
        <v>73827</v>
      </c>
      <c r="C2218" s="1">
        <v>74622</v>
      </c>
      <c r="D2218" s="1">
        <v>72569</v>
      </c>
      <c r="E2218" s="1">
        <v>72914</v>
      </c>
      <c r="F2218" s="1">
        <f>IF((C2219-B2219)&gt;500,500,(E2219-B2219))</f>
        <v>-484</v>
      </c>
      <c r="G2218" s="1">
        <f>(E2219-B2219)</f>
        <v>-484</v>
      </c>
      <c r="H2218" s="1" t="str">
        <f>IF(AND(S2218&lt;0.69,P2218&gt;=0.46),"TRADE",IF(AND(S2218&lt;0.69,P2218&lt;0.11,Q2218&gt;=0.26),"TRADE",IF(AND(S2218&lt;0.69,P2218&lt;0.46,P2218&gt;=0.11,R2218&lt;0.84),"TRADE","NO TRADE")))</f>
        <v>TRADE</v>
      </c>
      <c r="I2218" s="1">
        <f>IF((C2219-B2219)&gt;500,1,0)</f>
        <v>0</v>
      </c>
      <c r="J2218" s="1">
        <f>STDEV(E2214:E2218)</f>
        <v>507.98208629832607</v>
      </c>
      <c r="K2218" s="1">
        <f>STDEV(E2211:E2218)</f>
        <v>433.55669838475075</v>
      </c>
      <c r="L2218" s="1">
        <f>IFERROR((E2218-D2218)/(C2218-D2218),0)</f>
        <v>0.16804676083779835</v>
      </c>
      <c r="M2218" s="1">
        <f>D2218/E2218-1</f>
        <v>-4.7316016128590155E-3</v>
      </c>
      <c r="N2218" s="1">
        <f>SUM(L2209:L2218)</f>
        <v>5.2461663327495289</v>
      </c>
      <c r="O2218" s="1">
        <f>SUM(M2209:M2218)</f>
        <v>-0.10937042024784571</v>
      </c>
      <c r="P2218" s="1">
        <f>(J2218-$P$2)/($P$1-$P$2)</f>
        <v>0.13231213241150766</v>
      </c>
      <c r="Q2218" s="1">
        <f>(K2218-Q$2)/(Q$1-Q$2)</f>
        <v>8.2135909258915063E-2</v>
      </c>
      <c r="R2218" s="1">
        <f>IFERROR((N2218-R$2)/(R$1-R$2),0)</f>
        <v>0.51918413766565841</v>
      </c>
      <c r="S2218" s="1">
        <f>IFERROR((O2218-S$2)/(S$1-S$2),0)</f>
        <v>0.63526531261306185</v>
      </c>
    </row>
    <row r="2219" spans="1:19" x14ac:dyDescent="0.25">
      <c r="A2219" s="2">
        <v>43083</v>
      </c>
      <c r="B2219" s="1">
        <v>72913</v>
      </c>
      <c r="C2219" s="1">
        <v>72913</v>
      </c>
      <c r="D2219" s="1">
        <v>71969</v>
      </c>
      <c r="E2219" s="1">
        <v>72429</v>
      </c>
      <c r="F2219" s="1">
        <f>IF((C2220-B2220)&gt;500,500,(E2220-B2220))</f>
        <v>500</v>
      </c>
      <c r="G2219" s="1">
        <f>(E2220-B2220)</f>
        <v>180</v>
      </c>
      <c r="H2219" s="1" t="str">
        <f>IF(AND(S2219&lt;0.69,P2219&gt;=0.46),"TRADE",IF(AND(S2219&lt;0.69,P2219&lt;0.11,Q2219&gt;=0.26),"TRADE",IF(AND(S2219&lt;0.69,P2219&lt;0.46,P2219&gt;=0.11,R2219&lt;0.84),"TRADE","NO TRADE")))</f>
        <v>TRADE</v>
      </c>
      <c r="I2219" s="1">
        <f>IF((C2220-B2220)&gt;500,1,0)</f>
        <v>1</v>
      </c>
      <c r="J2219" s="1">
        <f>STDEV(E2215:E2219)</f>
        <v>521.65908407694769</v>
      </c>
      <c r="K2219" s="1">
        <f>STDEV(E2212:E2219)</f>
        <v>466.20864427850324</v>
      </c>
      <c r="L2219" s="1">
        <f>IFERROR((E2219-D2219)/(C2219-D2219),0)</f>
        <v>0.48728813559322032</v>
      </c>
      <c r="M2219" s="1">
        <f>D2219/E2219-1</f>
        <v>-6.3510472324621592E-3</v>
      </c>
      <c r="N2219" s="1">
        <f>SUM(L2210:L2219)</f>
        <v>5.2243635592518407</v>
      </c>
      <c r="O2219" s="1">
        <f>SUM(M2210:M2219)</f>
        <v>-0.10521723660954052</v>
      </c>
      <c r="P2219" s="1">
        <f>(J2219-$P$2)/($P$1-$P$2)</f>
        <v>0.13639680033354162</v>
      </c>
      <c r="Q2219" s="1">
        <f>(K2219-Q$2)/(Q$1-Q$2)</f>
        <v>9.1320374389054923E-2</v>
      </c>
      <c r="R2219" s="1">
        <f>IFERROR((N2219-R$2)/(R$1-R$2),0)</f>
        <v>0.51577610272752616</v>
      </c>
      <c r="S2219" s="1">
        <f>IFERROR((O2219-S$2)/(S$1-S$2),0)</f>
        <v>0.65327956054230896</v>
      </c>
    </row>
    <row r="2220" spans="1:19" x14ac:dyDescent="0.25">
      <c r="A2220" s="2">
        <v>43084</v>
      </c>
      <c r="B2220" s="1">
        <v>72428</v>
      </c>
      <c r="C2220" s="1">
        <v>73069</v>
      </c>
      <c r="D2220" s="1">
        <v>72277</v>
      </c>
      <c r="E2220" s="1">
        <v>72608</v>
      </c>
      <c r="F2220" s="1">
        <f>IF((C2221-B2221)&gt;500,500,(E2221-B2221))</f>
        <v>500</v>
      </c>
      <c r="G2220" s="1">
        <f>(E2221-B2221)</f>
        <v>494</v>
      </c>
      <c r="H2220" s="1" t="str">
        <f>IF(AND(S2220&lt;0.69,P2220&gt;=0.46),"TRADE",IF(AND(S2220&lt;0.69,P2220&lt;0.11,Q2220&gt;=0.26),"TRADE",IF(AND(S2220&lt;0.69,P2220&lt;0.46,P2220&gt;=0.11,R2220&lt;0.84),"TRADE","NO TRADE")))</f>
        <v>TRADE</v>
      </c>
      <c r="I2220" s="1">
        <f>IF((C2221-B2221)&gt;500,1,0)</f>
        <v>1</v>
      </c>
      <c r="J2220" s="1">
        <f>STDEV(E2216:E2220)</f>
        <v>536.62184077802874</v>
      </c>
      <c r="K2220" s="1">
        <f>STDEV(E2213:E2220)</f>
        <v>460.46187991748337</v>
      </c>
      <c r="L2220" s="1">
        <f>IFERROR((E2220-D2220)/(C2220-D2220),0)</f>
        <v>0.41792929292929293</v>
      </c>
      <c r="M2220" s="1">
        <f>D2220/E2220-1</f>
        <v>-4.5587263111502851E-3</v>
      </c>
      <c r="N2220" s="1">
        <f>SUM(L2211:L2220)</f>
        <v>4.8536749660022718</v>
      </c>
      <c r="O2220" s="1">
        <f>SUM(M2211:M2220)</f>
        <v>-9.9037559289560484E-2</v>
      </c>
      <c r="P2220" s="1">
        <f>(J2220-$P$2)/($P$1-$P$2)</f>
        <v>0.14086546321638843</v>
      </c>
      <c r="Q2220" s="1">
        <f>(K2220-Q$2)/(Q$1-Q$2)</f>
        <v>8.9703902370613403E-2</v>
      </c>
      <c r="R2220" s="1">
        <f>IFERROR((N2220-R$2)/(R$1-R$2),0)</f>
        <v>0.45783303061811814</v>
      </c>
      <c r="S2220" s="1">
        <f>IFERROR((O2220-S$2)/(S$1-S$2),0)</f>
        <v>0.68008363400974037</v>
      </c>
    </row>
    <row r="2221" spans="1:19" x14ac:dyDescent="0.25">
      <c r="A2221" s="2">
        <v>43087</v>
      </c>
      <c r="B2221" s="1">
        <v>72621</v>
      </c>
      <c r="C2221" s="1">
        <v>73519</v>
      </c>
      <c r="D2221" s="1">
        <v>72621</v>
      </c>
      <c r="E2221" s="1">
        <v>73115</v>
      </c>
      <c r="F2221" s="1">
        <f>IF((C2222-B2222)&gt;500,500,(E2222-B2222))</f>
        <v>-442</v>
      </c>
      <c r="G2221" s="1">
        <f>(E2222-B2222)</f>
        <v>-442</v>
      </c>
      <c r="H2221" s="1" t="str">
        <f>IF(AND(S2221&lt;0.69,P2221&gt;=0.46),"TRADE",IF(AND(S2221&lt;0.69,P2221&lt;0.11,Q2221&gt;=0.26),"TRADE",IF(AND(S2221&lt;0.69,P2221&lt;0.46,P2221&gt;=0.11,R2221&lt;0.84),"TRADE","NO TRADE")))</f>
        <v>NO TRADE</v>
      </c>
      <c r="I2221" s="1">
        <f>IF((C2222-B2222)&gt;500,1,0)</f>
        <v>0</v>
      </c>
      <c r="J2221" s="1">
        <f>STDEV(E2217:E2221)</f>
        <v>538.52622963046099</v>
      </c>
      <c r="K2221" s="1">
        <f>STDEV(E2214:E2221)</f>
        <v>445.03448903267196</v>
      </c>
      <c r="L2221" s="1">
        <f>IFERROR((E2221-D2221)/(C2221-D2221),0)</f>
        <v>0.55011135857461024</v>
      </c>
      <c r="M2221" s="1">
        <f>D2221/E2221-1</f>
        <v>-6.756479518566616E-3</v>
      </c>
      <c r="N2221" s="1">
        <f>SUM(L2212:L2221)</f>
        <v>4.8481558458176099</v>
      </c>
      <c r="O2221" s="1">
        <f>SUM(M2212:M2221)</f>
        <v>-9.4520266746285553E-2</v>
      </c>
      <c r="P2221" s="1">
        <f>(J2221-$P$2)/($P$1-$P$2)</f>
        <v>0.14143421347741195</v>
      </c>
      <c r="Q2221" s="1">
        <f>(K2221-Q$2)/(Q$1-Q$2)</f>
        <v>8.5364426429680312E-2</v>
      </c>
      <c r="R2221" s="1">
        <f>IFERROR((N2221-R$2)/(R$1-R$2),0)</f>
        <v>0.45697032595262804</v>
      </c>
      <c r="S2221" s="1">
        <f>IFERROR((O2221-S$2)/(S$1-S$2),0)</f>
        <v>0.69967718799877165</v>
      </c>
    </row>
    <row r="2222" spans="1:19" x14ac:dyDescent="0.25">
      <c r="A2222" s="2">
        <v>43088</v>
      </c>
      <c r="B2222" s="1">
        <v>73122</v>
      </c>
      <c r="C2222" s="1">
        <v>73139</v>
      </c>
      <c r="D2222" s="1">
        <v>72347</v>
      </c>
      <c r="E2222" s="1">
        <v>72680</v>
      </c>
      <c r="F2222" s="1">
        <f>IF((C2223-B2223)&gt;500,500,(E2223-B2223))</f>
        <v>500</v>
      </c>
      <c r="G2222" s="1">
        <f>(E2223-B2223)</f>
        <v>687</v>
      </c>
      <c r="H2222" s="1" t="str">
        <f>IF(AND(S2222&lt;0.69,P2222&gt;=0.46),"TRADE",IF(AND(S2222&lt;0.69,P2222&lt;0.11,Q2222&gt;=0.26),"TRADE",IF(AND(S2222&lt;0.69,P2222&lt;0.46,P2222&gt;=0.11,R2222&lt;0.84),"TRADE","NO TRADE")))</f>
        <v>NO TRADE</v>
      </c>
      <c r="I2222" s="1">
        <f>IF((C2223-B2223)&gt;500,1,0)</f>
        <v>1</v>
      </c>
      <c r="J2222" s="1">
        <f>STDEV(E2218:E2222)</f>
        <v>268.43192805625785</v>
      </c>
      <c r="K2222" s="1">
        <f>STDEV(E2215:E2222)</f>
        <v>426.62931384115114</v>
      </c>
      <c r="L2222" s="1">
        <f>IFERROR((E2222-D2222)/(C2222-D2222),0)</f>
        <v>0.42045454545454547</v>
      </c>
      <c r="M2222" s="1">
        <f>D2222/E2222-1</f>
        <v>-4.581728123280171E-3</v>
      </c>
      <c r="N2222" s="1">
        <f>SUM(L2213:L2222)</f>
        <v>5.1457083880236443</v>
      </c>
      <c r="O2222" s="1">
        <f>SUM(M2213:M2222)</f>
        <v>-9.5972945714546842E-2</v>
      </c>
      <c r="P2222" s="1">
        <f>(J2222-$P$2)/($P$1-$P$2)</f>
        <v>6.0769907799978116E-2</v>
      </c>
      <c r="Q2222" s="1">
        <f>(K2222-Q$2)/(Q$1-Q$2)</f>
        <v>8.0187347847267804E-2</v>
      </c>
      <c r="R2222" s="1">
        <f>IFERROR((N2222-R$2)/(R$1-R$2),0)</f>
        <v>0.50348135629818336</v>
      </c>
      <c r="S2222" s="1">
        <f>IFERROR((O2222-S$2)/(S$1-S$2),0)</f>
        <v>0.69337625806769343</v>
      </c>
    </row>
    <row r="2223" spans="1:19" x14ac:dyDescent="0.25">
      <c r="A2223" s="2">
        <v>43089</v>
      </c>
      <c r="B2223" s="1">
        <v>72680</v>
      </c>
      <c r="C2223" s="1">
        <v>73492</v>
      </c>
      <c r="D2223" s="1">
        <v>72680</v>
      </c>
      <c r="E2223" s="1">
        <v>73367</v>
      </c>
      <c r="F2223" s="1">
        <f>IF((C2224-B2224)&gt;500,500,(E2224-B2224))</f>
        <v>500</v>
      </c>
      <c r="G2223" s="1">
        <f>(E2224-B2224)</f>
        <v>1766</v>
      </c>
      <c r="H2223" s="1" t="str">
        <f>IF(AND(S2223&lt;0.69,P2223&gt;=0.46),"TRADE",IF(AND(S2223&lt;0.69,P2223&lt;0.11,Q2223&gt;=0.26),"TRADE",IF(AND(S2223&lt;0.69,P2223&lt;0.46,P2223&gt;=0.11,R2223&lt;0.84),"TRADE","NO TRADE")))</f>
        <v>NO TRADE</v>
      </c>
      <c r="I2223" s="1">
        <f>IF((C2224-B2224)&gt;500,1,0)</f>
        <v>1</v>
      </c>
      <c r="J2223" s="1">
        <f>STDEV(E2219:E2223)</f>
        <v>387.8462324169206</v>
      </c>
      <c r="K2223" s="1">
        <f>STDEV(E2216:E2223)</f>
        <v>452.08957314105038</v>
      </c>
      <c r="L2223" s="1">
        <f>IFERROR((E2223-D2223)/(C2223-D2223),0)</f>
        <v>0.84605911330049266</v>
      </c>
      <c r="M2223" s="1">
        <f>D2223/E2223-1</f>
        <v>-9.363882944648183E-3</v>
      </c>
      <c r="N2223" s="1">
        <f>SUM(L2214:L2223)</f>
        <v>5.090973850530486</v>
      </c>
      <c r="O2223" s="1">
        <f>SUM(M2214:M2223)</f>
        <v>-8.6747540020225777E-2</v>
      </c>
      <c r="P2223" s="1">
        <f>(J2223-$P$2)/($P$1-$P$2)</f>
        <v>9.6433273865330987E-2</v>
      </c>
      <c r="Q2223" s="1">
        <f>(K2223-Q$2)/(Q$1-Q$2)</f>
        <v>8.7348907666861444E-2</v>
      </c>
      <c r="R2223" s="1">
        <f>IFERROR((N2223-R$2)/(R$1-R$2),0)</f>
        <v>0.49492569175766182</v>
      </c>
      <c r="S2223" s="1">
        <f>IFERROR((O2223-S$2)/(S$1-S$2),0)</f>
        <v>0.73339104188139592</v>
      </c>
    </row>
    <row r="2224" spans="1:19" x14ac:dyDescent="0.25">
      <c r="A2224" s="2">
        <v>43090</v>
      </c>
      <c r="B2224" s="1">
        <v>73367</v>
      </c>
      <c r="C2224" s="1">
        <v>75133</v>
      </c>
      <c r="D2224" s="1">
        <v>73265</v>
      </c>
      <c r="E2224" s="1">
        <v>75133</v>
      </c>
      <c r="F2224" s="1">
        <f>IF((C2225-B2225)&gt;500,500,(E2225-B2225))</f>
        <v>59</v>
      </c>
      <c r="G2224" s="1">
        <f>(E2225-B2225)</f>
        <v>59</v>
      </c>
      <c r="H2224" s="1" t="str">
        <f>IF(AND(S2224&lt;0.69,P2224&gt;=0.46),"TRADE",IF(AND(S2224&lt;0.69,P2224&lt;0.11,Q2224&gt;=0.26),"TRADE",IF(AND(S2224&lt;0.69,P2224&lt;0.46,P2224&gt;=0.11,R2224&lt;0.84),"TRADE","NO TRADE")))</f>
        <v>NO TRADE</v>
      </c>
      <c r="I2224" s="1">
        <f>IF((C2225-B2225)&gt;500,1,0)</f>
        <v>0</v>
      </c>
      <c r="J2224" s="1">
        <f>STDEV(E2220:E2224)</f>
        <v>1028.2734558472275</v>
      </c>
      <c r="K2224" s="1">
        <f>STDEV(E2217:E2224)</f>
        <v>879.87417931689049</v>
      </c>
      <c r="L2224" s="1">
        <f>IFERROR((E2224-D2224)/(C2224-D2224),0)</f>
        <v>1</v>
      </c>
      <c r="M2224" s="1">
        <f>D2224/E2224-1</f>
        <v>-2.4862577030066668E-2</v>
      </c>
      <c r="N2224" s="1">
        <f>SUM(L2215:L2224)</f>
        <v>5.499446653877766</v>
      </c>
      <c r="O2224" s="1">
        <f>SUM(M2215:M2224)</f>
        <v>-9.6007319307248817E-2</v>
      </c>
      <c r="P2224" s="1">
        <f>(J2224-$P$2)/($P$1-$P$2)</f>
        <v>0.28769838761946187</v>
      </c>
      <c r="Q2224" s="1">
        <f>(K2224-Q$2)/(Q$1-Q$2)</f>
        <v>0.20767780969975289</v>
      </c>
      <c r="R2224" s="1">
        <f>IFERROR((N2224-R$2)/(R$1-R$2),0)</f>
        <v>0.55877488898167427</v>
      </c>
      <c r="S2224" s="1">
        <f>IFERROR((O2224-S$2)/(S$1-S$2),0)</f>
        <v>0.69322716414961061</v>
      </c>
    </row>
    <row r="2225" spans="1:19" x14ac:dyDescent="0.25">
      <c r="A2225" s="2">
        <v>43091</v>
      </c>
      <c r="B2225" s="1">
        <v>75128</v>
      </c>
      <c r="C2225" s="1">
        <v>75227</v>
      </c>
      <c r="D2225" s="1">
        <v>74623</v>
      </c>
      <c r="E2225" s="1">
        <v>75187</v>
      </c>
      <c r="F2225" s="1">
        <f>IF((C2226-B2226)&gt;500,500,(E2226-B2226))</f>
        <v>500</v>
      </c>
      <c r="G2225" s="1">
        <f>(E2226-B2226)</f>
        <v>501</v>
      </c>
      <c r="H2225" s="1" t="str">
        <f>IF(AND(S2225&lt;0.69,P2225&gt;=0.46),"TRADE",IF(AND(S2225&lt;0.69,P2225&lt;0.11,Q2225&gt;=0.26),"TRADE",IF(AND(S2225&lt;0.69,P2225&lt;0.46,P2225&gt;=0.11,R2225&lt;0.84),"TRADE","NO TRADE")))</f>
        <v>TRADE</v>
      </c>
      <c r="I2225" s="1">
        <f>IF((C2226-B2226)&gt;500,1,0)</f>
        <v>1</v>
      </c>
      <c r="J2225" s="1">
        <f>STDEV(E2221:E2225)</f>
        <v>1179.5451665790506</v>
      </c>
      <c r="K2225" s="1">
        <f>STDEV(E2218:E2225)</f>
        <v>1108.2087783574768</v>
      </c>
      <c r="L2225" s="1">
        <f>IFERROR((E2225-D2225)/(C2225-D2225),0)</f>
        <v>0.93377483443708609</v>
      </c>
      <c r="M2225" s="1">
        <f>D2225/E2225-1</f>
        <v>-7.5012967667282826E-3</v>
      </c>
      <c r="N2225" s="1">
        <f>SUM(L2216:L2225)</f>
        <v>6.1736061036994681</v>
      </c>
      <c r="O2225" s="1">
        <f>SUM(M2216:M2225)</f>
        <v>-0.10016758324111119</v>
      </c>
      <c r="P2225" s="1">
        <f>(J2225-$P$2)/($P$1-$P$2)</f>
        <v>0.33287604388137226</v>
      </c>
      <c r="Q2225" s="1">
        <f>(K2225-Q$2)/(Q$1-Q$2)</f>
        <v>0.27190464535961445</v>
      </c>
      <c r="R2225" s="1">
        <f>IFERROR((N2225-R$2)/(R$1-R$2),0)</f>
        <v>0.66415409493948563</v>
      </c>
      <c r="S2225" s="1">
        <f>IFERROR((O2225-S$2)/(S$1-S$2),0)</f>
        <v>0.67518220575564825</v>
      </c>
    </row>
    <row r="2226" spans="1:19" x14ac:dyDescent="0.25">
      <c r="A2226" s="2">
        <v>43095</v>
      </c>
      <c r="B2226" s="1">
        <v>75187</v>
      </c>
      <c r="C2226" s="1">
        <v>75758</v>
      </c>
      <c r="D2226" s="1">
        <v>74924</v>
      </c>
      <c r="E2226" s="1">
        <v>75688</v>
      </c>
      <c r="F2226" s="1">
        <f>IF((C2227-B2227)&gt;500,500,(E2227-B2227))</f>
        <v>500</v>
      </c>
      <c r="G2226" s="1">
        <f>(E2227-B2227)</f>
        <v>365</v>
      </c>
      <c r="H2226" s="1" t="str">
        <f>IF(AND(S2226&lt;0.69,P2226&gt;=0.46),"TRADE",IF(AND(S2226&lt;0.69,P2226&lt;0.11,Q2226&gt;=0.26),"TRADE",IF(AND(S2226&lt;0.69,P2226&lt;0.46,P2226&gt;=0.11,R2226&lt;0.84),"TRADE","NO TRADE")))</f>
        <v>TRADE</v>
      </c>
      <c r="I2226" s="1">
        <f>IF((C2227-B2227)&gt;500,1,0)</f>
        <v>1</v>
      </c>
      <c r="J2226" s="1">
        <f>STDEV(E2222:E2226)</f>
        <v>1307.7161389231228</v>
      </c>
      <c r="K2226" s="1">
        <f>STDEV(E2219:E2226)</f>
        <v>1334.8175303335338</v>
      </c>
      <c r="L2226" s="1">
        <f>IFERROR((E2226-D2226)/(C2226-D2226),0)</f>
        <v>0.91606714628297359</v>
      </c>
      <c r="M2226" s="1">
        <f>D2226/E2226-1</f>
        <v>-1.0094070394250032E-2</v>
      </c>
      <c r="N2226" s="1">
        <f>SUM(L2217:L2226)</f>
        <v>6.7397311874100199</v>
      </c>
      <c r="O2226" s="1">
        <f>SUM(M2217:M2226)</f>
        <v>-0.10611330198700952</v>
      </c>
      <c r="P2226" s="1">
        <f>(J2226-$P$2)/($P$1-$P$2)</f>
        <v>0.37115460967072034</v>
      </c>
      <c r="Q2226" s="1">
        <f>(K2226-Q$2)/(Q$1-Q$2)</f>
        <v>0.33564602810847022</v>
      </c>
      <c r="R2226" s="1">
        <f>IFERROR((N2226-R$2)/(R$1-R$2),0)</f>
        <v>0.75264623401725939</v>
      </c>
      <c r="S2226" s="1">
        <f>IFERROR((O2226-S$2)/(S$1-S$2),0)</f>
        <v>0.64939291711973979</v>
      </c>
    </row>
    <row r="2227" spans="1:19" x14ac:dyDescent="0.25">
      <c r="A2227" s="2">
        <v>43096</v>
      </c>
      <c r="B2227" s="1">
        <v>75708</v>
      </c>
      <c r="C2227" s="1">
        <v>76293</v>
      </c>
      <c r="D2227" s="1">
        <v>75708</v>
      </c>
      <c r="E2227" s="1">
        <v>76073</v>
      </c>
      <c r="F2227" s="1">
        <f>IF((C2228-B2228)&gt;500,500,(E2228-B2228))</f>
        <v>325</v>
      </c>
      <c r="G2227" s="1">
        <f>(E2228-B2228)</f>
        <v>325</v>
      </c>
      <c r="H2227" s="1" t="str">
        <f>IF(AND(S2227&lt;0.69,P2227&gt;=0.46),"TRADE",IF(AND(S2227&lt;0.69,P2227&lt;0.11,Q2227&gt;=0.26),"TRADE",IF(AND(S2227&lt;0.69,P2227&lt;0.46,P2227&gt;=0.11,R2227&lt;0.84),"TRADE","NO TRADE")))</f>
        <v>NO TRADE</v>
      </c>
      <c r="I2227" s="1">
        <f>IF((C2228-B2228)&gt;500,1,0)</f>
        <v>0</v>
      </c>
      <c r="J2227" s="1">
        <f>STDEV(E2223:E2227)</f>
        <v>1037.2896413249291</v>
      </c>
      <c r="K2227" s="1">
        <f>STDEV(E2220:E2227)</f>
        <v>1428.0373081861092</v>
      </c>
      <c r="L2227" s="1">
        <f>IFERROR((E2227-D2227)/(C2227-D2227),0)</f>
        <v>0.62393162393162394</v>
      </c>
      <c r="M2227" s="1">
        <f>D2227/E2227-1</f>
        <v>-4.7980229516385586E-3</v>
      </c>
      <c r="N2227" s="1">
        <f>SUM(L2218:L2227)</f>
        <v>6.3636628113416425</v>
      </c>
      <c r="O2227" s="1">
        <f>SUM(M2218:M2227)</f>
        <v>-8.3599432885649971E-2</v>
      </c>
      <c r="P2227" s="1">
        <f>(J2227-$P$2)/($P$1-$P$2)</f>
        <v>0.29039109286047915</v>
      </c>
      <c r="Q2227" s="1">
        <f>(K2227-Q$2)/(Q$1-Q$2)</f>
        <v>0.36186724634496681</v>
      </c>
      <c r="R2227" s="1">
        <f>IFERROR((N2227-R$2)/(R$1-R$2),0)</f>
        <v>0.6938622373434602</v>
      </c>
      <c r="S2227" s="1">
        <f>IFERROR((O2227-S$2)/(S$1-S$2),0)</f>
        <v>0.74704581551264881</v>
      </c>
    </row>
    <row r="2228" spans="1:19" x14ac:dyDescent="0.25">
      <c r="A2228" s="2">
        <v>43097</v>
      </c>
      <c r="B2228" s="1">
        <v>76077</v>
      </c>
      <c r="C2228" s="1">
        <v>76437</v>
      </c>
      <c r="D2228" s="1">
        <v>76077</v>
      </c>
      <c r="E2228" s="1">
        <v>76402</v>
      </c>
      <c r="F2228" s="1">
        <f>IF((C2229-B2229)&gt;500,500,(E2229-B2229))</f>
        <v>325</v>
      </c>
      <c r="G2228" s="1">
        <f>(E2229-B2229)</f>
        <v>325</v>
      </c>
      <c r="H2228" s="1" t="str">
        <f>IF(AND(S2228&lt;0.69,P2228&gt;=0.46),"TRADE",IF(AND(S2228&lt;0.69,P2228&lt;0.11,Q2228&gt;=0.26),"TRADE",IF(AND(S2228&lt;0.69,P2228&lt;0.46,P2228&gt;=0.11,R2228&lt;0.84),"TRADE","NO TRADE")))</f>
        <v>NO TRADE</v>
      </c>
      <c r="I2228" s="1">
        <f>IF((C2229-B2229)&gt;500,1,0)</f>
        <v>0</v>
      </c>
      <c r="J2228" s="1">
        <f>STDEV(E2224:E2228)</f>
        <v>551.51545762562262</v>
      </c>
      <c r="K2228" s="1">
        <f>STDEV(E2221:E2228)</f>
        <v>1441.8240369654782</v>
      </c>
      <c r="L2228" s="1">
        <f>IFERROR((E2228-D2228)/(C2228-D2228),0)</f>
        <v>0.90277777777777779</v>
      </c>
      <c r="M2228" s="1">
        <f>D2228/E2228-1</f>
        <v>-4.2538153451480154E-3</v>
      </c>
      <c r="N2228" s="1">
        <f>SUM(L2219:L2228)</f>
        <v>7.0983938282816217</v>
      </c>
      <c r="O2228" s="1">
        <f>SUM(M2219:M2228)</f>
        <v>-8.3121646617938971E-2</v>
      </c>
      <c r="P2228" s="1">
        <f>(J2228-$P$2)/($P$1-$P$2)</f>
        <v>0.14531347731751834</v>
      </c>
      <c r="Q2228" s="1">
        <f>(K2228-Q$2)/(Q$1-Q$2)</f>
        <v>0.36574523052835473</v>
      </c>
      <c r="R2228" s="1">
        <f>IFERROR((N2228-R$2)/(R$1-R$2),0)</f>
        <v>0.80870950556492815</v>
      </c>
      <c r="S2228" s="1">
        <f>IFERROR((O2228-S$2)/(S$1-S$2),0)</f>
        <v>0.74911819203950225</v>
      </c>
    </row>
    <row r="2229" spans="1:19" x14ac:dyDescent="0.25">
      <c r="A2229" s="2">
        <v>43098</v>
      </c>
      <c r="B2229" s="1">
        <v>76077</v>
      </c>
      <c r="C2229" s="1">
        <v>76437</v>
      </c>
      <c r="D2229" s="1">
        <v>76077</v>
      </c>
      <c r="E2229" s="1">
        <v>76402</v>
      </c>
      <c r="F2229" s="1">
        <f>IF((C2230-B2230)&gt;500,500,(E2230-B2230))</f>
        <v>500</v>
      </c>
      <c r="G2229" s="1">
        <f>(E2230-B2230)</f>
        <v>1488</v>
      </c>
      <c r="H2229" s="1" t="str">
        <f>IF(AND(S2229&lt;0.69,P2229&gt;=0.46),"TRADE",IF(AND(S2229&lt;0.69,P2229&lt;0.11,Q2229&gt;=0.26),"TRADE",IF(AND(S2229&lt;0.69,P2229&lt;0.46,P2229&gt;=0.11,R2229&lt;0.84),"TRADE","NO TRADE")))</f>
        <v>NO TRADE</v>
      </c>
      <c r="I2229" s="1">
        <f>IF((C2230-B2230)&gt;500,1,0)</f>
        <v>1</v>
      </c>
      <c r="J2229" s="1">
        <f>STDEV(E2225:E2229)</f>
        <v>518.30232490313995</v>
      </c>
      <c r="K2229" s="1">
        <f>STDEV(E2222:E2229)</f>
        <v>1391.2507219867207</v>
      </c>
      <c r="L2229" s="1">
        <f>IFERROR((E2229-D2229)/(C2229-D2229),0)</f>
        <v>0.90277777777777779</v>
      </c>
      <c r="M2229" s="1">
        <f>D2229/E2229-1</f>
        <v>-4.2538153451480154E-3</v>
      </c>
      <c r="N2229" s="1">
        <f>SUM(L2220:L2229)</f>
        <v>7.5138834704661797</v>
      </c>
      <c r="O2229" s="1">
        <f>SUM(M2220:M2229)</f>
        <v>-8.1024414730624827E-2</v>
      </c>
      <c r="P2229" s="1">
        <f>(J2229-$P$2)/($P$1-$P$2)</f>
        <v>0.1353942962210764</v>
      </c>
      <c r="Q2229" s="1">
        <f>(K2229-Q$2)/(Q$1-Q$2)</f>
        <v>0.35151977366126946</v>
      </c>
      <c r="R2229" s="1">
        <f>IFERROR((N2229-R$2)/(R$1-R$2),0)</f>
        <v>0.87365551883921155</v>
      </c>
      <c r="S2229" s="1">
        <f>IFERROR((O2229-S$2)/(S$1-S$2),0)</f>
        <v>0.75821484137490636</v>
      </c>
    </row>
    <row r="2230" spans="1:19" x14ac:dyDescent="0.25">
      <c r="A2230" s="3">
        <v>43102</v>
      </c>
      <c r="B2230" s="1">
        <v>76403</v>
      </c>
      <c r="C2230" s="1">
        <v>77909</v>
      </c>
      <c r="D2230" s="1">
        <v>76403</v>
      </c>
      <c r="E2230" s="1">
        <v>77891</v>
      </c>
      <c r="F2230" s="1">
        <f>IF((C2231-B2231)&gt;500,500,(E2231-B2231))</f>
        <v>500</v>
      </c>
      <c r="G2230" s="1">
        <f>(E2231-B2231)</f>
        <v>106</v>
      </c>
      <c r="H2230" s="1" t="str">
        <f>IF(AND(S2230&lt;0.69,P2230&gt;=0.46),"TRADE",IF(AND(S2230&lt;0.69,P2230&lt;0.11,Q2230&gt;=0.26),"TRADE",IF(AND(S2230&lt;0.69,P2230&lt;0.46,P2230&gt;=0.11,R2230&lt;0.84),"TRADE","NO TRADE")))</f>
        <v>NO TRADE</v>
      </c>
      <c r="I2230" s="1">
        <f>IF((C2231-B2231)&gt;500,1,0)</f>
        <v>1</v>
      </c>
      <c r="J2230" s="1">
        <f>STDEV(E2226:E2230)</f>
        <v>835.96871951048502</v>
      </c>
      <c r="K2230" s="1">
        <f>STDEV(E2223:E2230)</f>
        <v>1304.7196127356801</v>
      </c>
      <c r="L2230" s="1">
        <f>IFERROR((E2230-D2230)/(C2230-D2230),0)</f>
        <v>0.98804780876494025</v>
      </c>
      <c r="M2230" s="1">
        <f>D2230/E2230-1</f>
        <v>-1.9103619160108387E-2</v>
      </c>
      <c r="N2230" s="1">
        <f>SUM(L2221:L2230)</f>
        <v>8.0840019863018284</v>
      </c>
      <c r="O2230" s="1">
        <f>SUM(M2221:M2230)</f>
        <v>-9.5569307579582929E-2</v>
      </c>
      <c r="P2230" s="1">
        <f>(J2230-$P$2)/($P$1-$P$2)</f>
        <v>0.23026612064946189</v>
      </c>
      <c r="Q2230" s="1">
        <f>(K2230-Q$2)/(Q$1-Q$2)</f>
        <v>0.32717996989660109</v>
      </c>
      <c r="R2230" s="1">
        <f>IFERROR((N2230-R$2)/(R$1-R$2),0)</f>
        <v>0.96277187924400287</v>
      </c>
      <c r="S2230" s="1">
        <f>IFERROR((O2230-S$2)/(S$1-S$2),0)</f>
        <v>0.69512702039129393</v>
      </c>
    </row>
    <row r="2231" spans="1:19" x14ac:dyDescent="0.25">
      <c r="A2231" s="3">
        <v>43103</v>
      </c>
      <c r="B2231" s="1">
        <v>77889</v>
      </c>
      <c r="C2231" s="1">
        <v>78414</v>
      </c>
      <c r="D2231" s="1">
        <v>77602</v>
      </c>
      <c r="E2231" s="1">
        <v>77995</v>
      </c>
      <c r="F2231" s="1">
        <f>IF((C2232-B2232)&gt;500,500,(E2232-B2232))</f>
        <v>500</v>
      </c>
      <c r="G2231" s="1">
        <f>(E2232-B2232)</f>
        <v>649</v>
      </c>
      <c r="H2231" s="1" t="str">
        <f>IF(AND(S2231&lt;0.69,P2231&gt;=0.46),"TRADE",IF(AND(S2231&lt;0.69,P2231&lt;0.11,Q2231&gt;=0.26),"TRADE",IF(AND(S2231&lt;0.69,P2231&lt;0.46,P2231&gt;=0.11,R2231&lt;0.84),"TRADE","NO TRADE")))</f>
        <v>NO TRADE</v>
      </c>
      <c r="I2231" s="1">
        <f>IF((C2232-B2232)&gt;500,1,0)</f>
        <v>1</v>
      </c>
      <c r="J2231" s="1">
        <f>STDEV(E2227:E2231)</f>
        <v>914.76898723120257</v>
      </c>
      <c r="K2231" s="1">
        <f>STDEV(E2224:E2231)</f>
        <v>1097.7014865487924</v>
      </c>
      <c r="L2231" s="1">
        <f>IFERROR((E2231-D2231)/(C2231-D2231),0)</f>
        <v>0.48399014778325122</v>
      </c>
      <c r="M2231" s="1">
        <f>D2231/E2231-1</f>
        <v>-5.0387845374703089E-3</v>
      </c>
      <c r="N2231" s="1">
        <f>SUM(L2222:L2231)</f>
        <v>8.0178807755104682</v>
      </c>
      <c r="O2231" s="1">
        <f>SUM(M2222:M2231)</f>
        <v>-9.3851612598486622E-2</v>
      </c>
      <c r="P2231" s="1">
        <f>(J2231-$P$2)/($P$1-$P$2)</f>
        <v>0.25380000805782432</v>
      </c>
      <c r="Q2231" s="1">
        <f>(K2231-Q$2)/(Q$1-Q$2)</f>
        <v>0.26894911384112291</v>
      </c>
      <c r="R2231" s="1">
        <f>IFERROR((N2231-R$2)/(R$1-R$2),0)</f>
        <v>0.95243634112760411</v>
      </c>
      <c r="S2231" s="1">
        <f>IFERROR((O2231-S$2)/(S$1-S$2),0)</f>
        <v>0.70257744540282063</v>
      </c>
    </row>
    <row r="2232" spans="1:19" x14ac:dyDescent="0.25">
      <c r="A2232" s="3">
        <v>43104</v>
      </c>
      <c r="B2232" s="1">
        <v>77998</v>
      </c>
      <c r="C2232" s="1">
        <v>79135</v>
      </c>
      <c r="D2232" s="1">
        <v>77998</v>
      </c>
      <c r="E2232" s="1">
        <v>78647</v>
      </c>
      <c r="F2232" s="1">
        <f>IF((C2233-B2233)&gt;500,500,(E2233-B2233))</f>
        <v>427</v>
      </c>
      <c r="G2232" s="1">
        <f>(E2233-B2233)</f>
        <v>427</v>
      </c>
      <c r="H2232" s="1" t="str">
        <f>IF(AND(S2232&lt;0.69,P2232&gt;=0.46),"TRADE",IF(AND(S2232&lt;0.69,P2232&lt;0.11,Q2232&gt;=0.26),"TRADE",IF(AND(S2232&lt;0.69,P2232&lt;0.46,P2232&gt;=0.11,R2232&lt;0.84),"TRADE","NO TRADE")))</f>
        <v>NO TRADE</v>
      </c>
      <c r="I2232" s="1">
        <f>IF((C2233-B2233)&gt;500,1,0)</f>
        <v>0</v>
      </c>
      <c r="J2232" s="1">
        <f>STDEV(E2228:E2232)</f>
        <v>1014.8163873331964</v>
      </c>
      <c r="K2232" s="1">
        <f>STDEV(E2225:E2232)</f>
        <v>1237.0305386575662</v>
      </c>
      <c r="L2232" s="1">
        <f>IFERROR((E2232-D2232)/(C2232-D2232),0)</f>
        <v>0.57080035180299038</v>
      </c>
      <c r="M2232" s="1">
        <f>D2232/E2232-1</f>
        <v>-8.2520630157539854E-3</v>
      </c>
      <c r="N2232" s="1">
        <f>SUM(L2223:L2232)</f>
        <v>8.1682265818589119</v>
      </c>
      <c r="O2232" s="1">
        <f>SUM(M2223:M2232)</f>
        <v>-9.7521947490960437E-2</v>
      </c>
      <c r="P2232" s="1">
        <f>(J2232-$P$2)/($P$1-$P$2)</f>
        <v>0.28367940209547532</v>
      </c>
      <c r="Q2232" s="1">
        <f>(K2232-Q$2)/(Q$1-Q$2)</f>
        <v>0.30814012637288501</v>
      </c>
      <c r="R2232" s="1">
        <f>IFERROR((N2232-R$2)/(R$1-R$2),0)</f>
        <v>0.97593719347978281</v>
      </c>
      <c r="S2232" s="1">
        <f>IFERROR((O2232-S$2)/(S$1-S$2),0)</f>
        <v>0.6866575322724271</v>
      </c>
    </row>
    <row r="2233" spans="1:19" x14ac:dyDescent="0.25">
      <c r="A2233" s="3">
        <v>43105</v>
      </c>
      <c r="B2233" s="1">
        <v>78644</v>
      </c>
      <c r="C2233" s="1">
        <v>79071</v>
      </c>
      <c r="D2233" s="1">
        <v>78218</v>
      </c>
      <c r="E2233" s="1">
        <v>79071</v>
      </c>
      <c r="F2233" s="1">
        <f>IF((C2234-B2234)&gt;500,500,(E2234-B2234))</f>
        <v>309</v>
      </c>
      <c r="G2233" s="1">
        <f>(E2234-B2234)</f>
        <v>309</v>
      </c>
      <c r="H2233" s="1" t="str">
        <f>IF(AND(S2233&lt;0.69,P2233&gt;=0.46),"TRADE",IF(AND(S2233&lt;0.69,P2233&lt;0.11,Q2233&gt;=0.26),"TRADE",IF(AND(S2233&lt;0.69,P2233&lt;0.46,P2233&gt;=0.11,R2233&lt;0.84),"TRADE","NO TRADE")))</f>
        <v>NO TRADE</v>
      </c>
      <c r="I2233" s="1">
        <f>IF((C2234-B2234)&gt;500,1,0)</f>
        <v>0</v>
      </c>
      <c r="J2233" s="1">
        <f>STDEV(E2229:E2233)</f>
        <v>1016.2618756993692</v>
      </c>
      <c r="K2233" s="1">
        <f>STDEV(E2226:E2233)</f>
        <v>1281.3701860006845</v>
      </c>
      <c r="L2233" s="1">
        <f>IFERROR((E2233-D2233)/(C2233-D2233),0)</f>
        <v>1</v>
      </c>
      <c r="M2233" s="1">
        <f>D2233/E2233-1</f>
        <v>-1.0787773014126589E-2</v>
      </c>
      <c r="N2233" s="1">
        <f>SUM(L2224:L2233)</f>
        <v>8.3221674685584208</v>
      </c>
      <c r="O2233" s="1">
        <f>SUM(M2224:M2233)</f>
        <v>-9.8945837560438843E-2</v>
      </c>
      <c r="P2233" s="1">
        <f>(J2233-$P$2)/($P$1-$P$2)</f>
        <v>0.28411110063462458</v>
      </c>
      <c r="Q2233" s="1">
        <f>(K2233-Q$2)/(Q$1-Q$2)</f>
        <v>0.32061215319268588</v>
      </c>
      <c r="R2233" s="1">
        <f>IFERROR((N2233-R$2)/(R$1-R$2),0)</f>
        <v>1</v>
      </c>
      <c r="S2233" s="1">
        <f>IFERROR((O2233-S$2)/(S$1-S$2),0)</f>
        <v>0.68048147289980465</v>
      </c>
    </row>
    <row r="2234" spans="1:19" x14ac:dyDescent="0.25">
      <c r="A2234" s="3">
        <v>43108</v>
      </c>
      <c r="B2234" s="1">
        <v>79070</v>
      </c>
      <c r="C2234" s="1">
        <v>79395</v>
      </c>
      <c r="D2234" s="1">
        <v>78631</v>
      </c>
      <c r="E2234" s="1">
        <v>79379</v>
      </c>
      <c r="F2234" s="1">
        <f>IF((C2235-B2235)&gt;500,500,(E2235-B2235))</f>
        <v>-515</v>
      </c>
      <c r="G2234" s="1">
        <f>(E2235-B2235)</f>
        <v>-515</v>
      </c>
      <c r="H2234" s="1" t="str">
        <f>IF(AND(S2234&lt;0.69,P2234&gt;=0.46),"TRADE",IF(AND(S2234&lt;0.69,P2234&lt;0.11,Q2234&gt;=0.26),"TRADE",IF(AND(S2234&lt;0.69,P2234&lt;0.46,P2234&gt;=0.11,R2234&lt;0.84),"TRADE","NO TRADE")))</f>
        <v>NO TRADE</v>
      </c>
      <c r="I2234" s="1">
        <f>IF((C2235-B2235)&gt;500,1,0)</f>
        <v>0</v>
      </c>
      <c r="J2234" s="1">
        <f>STDEV(E2230:E2234)</f>
        <v>651.83188016543033</v>
      </c>
      <c r="K2234" s="1">
        <f>STDEV(E2227:E2234)</f>
        <v>1294.3439595850423</v>
      </c>
      <c r="L2234" s="1">
        <f>IFERROR((E2234-D2234)/(C2234-D2234),0)</f>
        <v>0.97905759162303663</v>
      </c>
      <c r="M2234" s="1">
        <f>D2234/E2234-1</f>
        <v>-9.4231471799846034E-3</v>
      </c>
      <c r="N2234" s="1">
        <f>SUM(L2225:L2234)</f>
        <v>8.3012250601814568</v>
      </c>
      <c r="O2234" s="1">
        <f>SUM(M2225:M2234)</f>
        <v>-8.3506407710356778E-2</v>
      </c>
      <c r="P2234" s="1">
        <f>(J2234-$P$2)/($P$1-$P$2)</f>
        <v>0.17527321554618494</v>
      </c>
      <c r="Q2234" s="1">
        <f>(K2234-Q$2)/(Q$1-Q$2)</f>
        <v>0.32426146620697283</v>
      </c>
      <c r="R2234" s="1">
        <f>IFERROR((N2234-R$2)/(R$1-R$2),0)</f>
        <v>0.99672645044700869</v>
      </c>
      <c r="S2234" s="1">
        <f>IFERROR((O2234-S$2)/(S$1-S$2),0)</f>
        <v>0.74744930804207543</v>
      </c>
    </row>
    <row r="2235" spans="1:19" x14ac:dyDescent="0.25">
      <c r="A2235" s="3">
        <v>43109</v>
      </c>
      <c r="B2235" s="1">
        <v>79379</v>
      </c>
      <c r="C2235" s="1">
        <v>79415</v>
      </c>
      <c r="D2235" s="1">
        <v>78699</v>
      </c>
      <c r="E2235" s="1">
        <v>78864</v>
      </c>
      <c r="F2235" s="1">
        <f>IF((C2236-B2236)&gt;500,500,(E2236-B2236))</f>
        <v>-663</v>
      </c>
      <c r="G2235" s="1">
        <f>(E2236-B2236)</f>
        <v>-663</v>
      </c>
      <c r="H2235" s="1" t="str">
        <f>IF(AND(S2235&lt;0.69,P2235&gt;=0.46),"TRADE",IF(AND(S2235&lt;0.69,P2235&lt;0.11,Q2235&gt;=0.26),"TRADE",IF(AND(S2235&lt;0.69,P2235&lt;0.46,P2235&gt;=0.11,R2235&lt;0.84),"TRADE","NO TRADE")))</f>
        <v>NO TRADE</v>
      </c>
      <c r="I2235" s="1">
        <f>IF((C2236-B2236)&gt;500,1,0)</f>
        <v>0</v>
      </c>
      <c r="J2235" s="1">
        <f>STDEV(E2231:E2235)</f>
        <v>520.53453295626798</v>
      </c>
      <c r="K2235" s="1">
        <f>STDEV(E2228:E2235)</f>
        <v>1151.3920689446195</v>
      </c>
      <c r="L2235" s="1">
        <f>IFERROR((E2235-D2235)/(C2235-D2235),0)</f>
        <v>0.23044692737430167</v>
      </c>
      <c r="M2235" s="1">
        <f>D2235/E2235-1</f>
        <v>-2.092209373097953E-3</v>
      </c>
      <c r="N2235" s="1">
        <f>SUM(L2226:L2235)</f>
        <v>7.597897153118673</v>
      </c>
      <c r="O2235" s="1">
        <f>SUM(M2226:M2235)</f>
        <v>-7.8097320316726448E-2</v>
      </c>
      <c r="P2235" s="1">
        <f>(J2235-$P$2)/($P$1-$P$2)</f>
        <v>0.13606095046621858</v>
      </c>
      <c r="Q2235" s="1">
        <f>(K2235-Q$2)/(Q$1-Q$2)</f>
        <v>0.28405140769631781</v>
      </c>
      <c r="R2235" s="1">
        <f>IFERROR((N2235-R$2)/(R$1-R$2),0)</f>
        <v>0.88678786485891481</v>
      </c>
      <c r="S2235" s="1">
        <f>IFERROR((O2235-S$2)/(S$1-S$2),0)</f>
        <v>0.77091098223368071</v>
      </c>
    </row>
    <row r="2236" spans="1:19" x14ac:dyDescent="0.25">
      <c r="A2236" s="3">
        <v>43110</v>
      </c>
      <c r="B2236" s="1">
        <v>78864</v>
      </c>
      <c r="C2236" s="1">
        <v>78864</v>
      </c>
      <c r="D2236" s="1">
        <v>78164</v>
      </c>
      <c r="E2236" s="1">
        <v>78201</v>
      </c>
      <c r="F2236" s="1">
        <f>IF((C2237-B2237)&gt;500,500,(E2237-B2237))</f>
        <v>500</v>
      </c>
      <c r="G2236" s="1">
        <f>(E2237-B2237)</f>
        <v>1164</v>
      </c>
      <c r="H2236" s="1" t="str">
        <f>IF(AND(S2236&lt;0.69,P2236&gt;=0.46),"TRADE",IF(AND(S2236&lt;0.69,P2236&lt;0.11,Q2236&gt;=0.26),"TRADE",IF(AND(S2236&lt;0.69,P2236&lt;0.46,P2236&gt;=0.11,R2236&lt;0.84),"TRADE","NO TRADE")))</f>
        <v>NO TRADE</v>
      </c>
      <c r="I2236" s="1">
        <f>IF((C2237-B2237)&gt;500,1,0)</f>
        <v>1</v>
      </c>
      <c r="J2236" s="1">
        <f>STDEV(E2232:E2236)</f>
        <v>444.3363590794703</v>
      </c>
      <c r="K2236" s="1">
        <f>STDEV(E2229:E2236)</f>
        <v>931.15791970458565</v>
      </c>
      <c r="L2236" s="1">
        <f>IFERROR((E2236-D2236)/(C2236-D2236),0)</f>
        <v>5.2857142857142859E-2</v>
      </c>
      <c r="M2236" s="1">
        <f>D2236/E2236-1</f>
        <v>-4.731397296710016E-4</v>
      </c>
      <c r="N2236" s="1">
        <f>SUM(L2227:L2236)</f>
        <v>6.7346871496928422</v>
      </c>
      <c r="O2236" s="1">
        <f>SUM(M2227:M2236)</f>
        <v>-6.8476389652147418E-2</v>
      </c>
      <c r="P2236" s="1">
        <f>(J2236-$P$2)/($P$1-$P$2)</f>
        <v>0.113304184574319</v>
      </c>
      <c r="Q2236" s="1">
        <f>(K2236-Q$2)/(Q$1-Q$2)</f>
        <v>0.22210309776272416</v>
      </c>
      <c r="R2236" s="1">
        <f>IFERROR((N2236-R$2)/(R$1-R$2),0)</f>
        <v>0.75185779043822476</v>
      </c>
      <c r="S2236" s="1">
        <f>IFERROR((O2236-S$2)/(S$1-S$2),0)</f>
        <v>0.81264133788261828</v>
      </c>
    </row>
    <row r="2237" spans="1:19" x14ac:dyDescent="0.25">
      <c r="A2237" s="3">
        <v>43111</v>
      </c>
      <c r="B2237" s="1">
        <v>78201</v>
      </c>
      <c r="C2237" s="1">
        <v>79365</v>
      </c>
      <c r="D2237" s="1">
        <v>78201</v>
      </c>
      <c r="E2237" s="1">
        <v>79365</v>
      </c>
      <c r="F2237" s="1">
        <f>IF((C2238-B2238)&gt;500,500,(E2238-B2238))</f>
        <v>-16</v>
      </c>
      <c r="G2237" s="1">
        <f>(E2238-B2238)</f>
        <v>-16</v>
      </c>
      <c r="H2237" s="1" t="str">
        <f>IF(AND(S2237&lt;0.69,P2237&gt;=0.46),"TRADE",IF(AND(S2237&lt;0.69,P2237&lt;0.11,Q2237&gt;=0.26),"TRADE",IF(AND(S2237&lt;0.69,P2237&lt;0.46,P2237&gt;=0.11,R2237&lt;0.84),"TRADE","NO TRADE")))</f>
        <v>NO TRADE</v>
      </c>
      <c r="I2237" s="1">
        <f>IF((C2238-B2238)&gt;500,1,0)</f>
        <v>0</v>
      </c>
      <c r="J2237" s="1">
        <f>STDEV(E2233:E2237)</f>
        <v>483.71582566626864</v>
      </c>
      <c r="K2237" s="1">
        <f>STDEV(E2230:E2237)</f>
        <v>593.62661123927774</v>
      </c>
      <c r="L2237" s="1">
        <f>IFERROR((E2237-D2237)/(C2237-D2237),0)</f>
        <v>1</v>
      </c>
      <c r="M2237" s="1">
        <f>D2237/E2237-1</f>
        <v>-1.4666414666414718E-2</v>
      </c>
      <c r="N2237" s="1">
        <f>SUM(L2228:L2237)</f>
        <v>7.1107555257612187</v>
      </c>
      <c r="O2237" s="1">
        <f>SUM(M2228:M2237)</f>
        <v>-7.8344781366923577E-2</v>
      </c>
      <c r="P2237" s="1">
        <f>(J2237-$P$2)/($P$1-$P$2)</f>
        <v>0.12506495594808717</v>
      </c>
      <c r="Q2237" s="1">
        <f>(K2237-Q$2)/(Q$1-Q$2)</f>
        <v>0.12716099100383563</v>
      </c>
      <c r="R2237" s="1">
        <f>IFERROR((N2237-R$2)/(R$1-R$2),0)</f>
        <v>0.81064178711202373</v>
      </c>
      <c r="S2237" s="1">
        <f>IFERROR((O2237-S$2)/(S$1-S$2),0)</f>
        <v>0.76983763101704583</v>
      </c>
    </row>
    <row r="2238" spans="1:19" x14ac:dyDescent="0.25">
      <c r="A2238" s="3">
        <v>43112</v>
      </c>
      <c r="B2238" s="1">
        <v>79365</v>
      </c>
      <c r="C2238" s="1">
        <v>79440</v>
      </c>
      <c r="D2238" s="1">
        <v>78861</v>
      </c>
      <c r="E2238" s="1">
        <v>79349</v>
      </c>
      <c r="F2238" s="1">
        <f>IF((C2239-B2239)&gt;500,500,(E2239-B2239))</f>
        <v>403</v>
      </c>
      <c r="G2238" s="1">
        <f>(E2239-B2239)</f>
        <v>403</v>
      </c>
      <c r="H2238" s="1" t="str">
        <f>IF(AND(S2238&lt;0.69,P2238&gt;=0.46),"TRADE",IF(AND(S2238&lt;0.69,P2238&lt;0.11,Q2238&gt;=0.26),"TRADE",IF(AND(S2238&lt;0.69,P2238&lt;0.46,P2238&gt;=0.11,R2238&lt;0.84),"TRADE","NO TRADE")))</f>
        <v>NO TRADE</v>
      </c>
      <c r="I2238" s="1">
        <f>IF((C2239-B2239)&gt;500,1,0)</f>
        <v>0</v>
      </c>
      <c r="J2238" s="1">
        <f>STDEV(E2234:E2238)</f>
        <v>512.48687788079019</v>
      </c>
      <c r="K2238" s="1">
        <f>STDEV(E2231:E2238)</f>
        <v>539.29966159826211</v>
      </c>
      <c r="L2238" s="1">
        <f>IFERROR((E2238-D2238)/(C2238-D2238),0)</f>
        <v>0.84283246977547499</v>
      </c>
      <c r="M2238" s="1">
        <f>D2238/E2238-1</f>
        <v>-6.1500459993194534E-3</v>
      </c>
      <c r="N2238" s="1">
        <f>SUM(L2229:L2238)</f>
        <v>7.0508102177589151</v>
      </c>
      <c r="O2238" s="1">
        <f>SUM(M2229:M2238)</f>
        <v>-8.0241012021095015E-2</v>
      </c>
      <c r="P2238" s="1">
        <f>(J2238-$P$2)/($P$1-$P$2)</f>
        <v>0.13365749913380848</v>
      </c>
      <c r="Q2238" s="1">
        <f>(K2238-Q$2)/(Q$1-Q$2)</f>
        <v>0.11187969731835753</v>
      </c>
      <c r="R2238" s="1">
        <f>IFERROR((N2238-R$2)/(R$1-R$2),0)</f>
        <v>0.80127161665776425</v>
      </c>
      <c r="S2238" s="1">
        <f>IFERROR((O2238-S$2)/(S$1-S$2),0)</f>
        <v>0.76161281552364224</v>
      </c>
    </row>
    <row r="2239" spans="1:19" x14ac:dyDescent="0.25">
      <c r="A2239" s="3">
        <v>43115</v>
      </c>
      <c r="B2239" s="1">
        <v>79349</v>
      </c>
      <c r="C2239" s="1">
        <v>79847</v>
      </c>
      <c r="D2239" s="1">
        <v>79349</v>
      </c>
      <c r="E2239" s="1">
        <v>79752</v>
      </c>
      <c r="F2239" s="1">
        <f>IF((C2240-B2240)&gt;500,500,(E2240-B2240))</f>
        <v>81</v>
      </c>
      <c r="G2239" s="1">
        <f>(E2240-B2240)</f>
        <v>81</v>
      </c>
      <c r="H2239" s="1" t="str">
        <f>IF(AND(S2239&lt;0.69,P2239&gt;=0.46),"TRADE",IF(AND(S2239&lt;0.69,P2239&lt;0.11,Q2239&gt;=0.26),"TRADE",IF(AND(S2239&lt;0.69,P2239&lt;0.46,P2239&gt;=0.11,R2239&lt;0.84),"TRADE","NO TRADE")))</f>
        <v>NO TRADE</v>
      </c>
      <c r="I2239" s="1">
        <f>IF((C2240-B2240)&gt;500,1,0)</f>
        <v>0</v>
      </c>
      <c r="J2239" s="1">
        <f>STDEV(E2235:E2239)</f>
        <v>596.03582107118359</v>
      </c>
      <c r="K2239" s="1">
        <f>STDEV(E2232:E2239)</f>
        <v>493.01115606038775</v>
      </c>
      <c r="L2239" s="1">
        <f>IFERROR((E2239-D2239)/(C2239-D2239),0)</f>
        <v>0.80923694779116462</v>
      </c>
      <c r="M2239" s="1">
        <f>D2239/E2239-1</f>
        <v>-5.0531648109137794E-3</v>
      </c>
      <c r="N2239" s="1">
        <f>SUM(L2230:L2239)</f>
        <v>6.9572693877723024</v>
      </c>
      <c r="O2239" s="1">
        <f>SUM(M2230:M2239)</f>
        <v>-8.1040361486860779E-2</v>
      </c>
      <c r="P2239" s="1">
        <f>(J2239-$P$2)/($P$1-$P$2)</f>
        <v>0.1586095897675493</v>
      </c>
      <c r="Q2239" s="1">
        <f>(K2239-Q$2)/(Q$1-Q$2)</f>
        <v>9.8859488157707273E-2</v>
      </c>
      <c r="R2239" s="1">
        <f>IFERROR((N2239-R$2)/(R$1-R$2),0)</f>
        <v>0.78665006326823472</v>
      </c>
      <c r="S2239" s="1">
        <f>IFERROR((O2239-S$2)/(S$1-S$2),0)</f>
        <v>0.75814567303429836</v>
      </c>
    </row>
    <row r="2240" spans="1:19" x14ac:dyDescent="0.25">
      <c r="A2240" s="3">
        <v>43116</v>
      </c>
      <c r="B2240" s="1">
        <v>79751</v>
      </c>
      <c r="C2240" s="1">
        <v>80246</v>
      </c>
      <c r="D2240" s="1">
        <v>79668</v>
      </c>
      <c r="E2240" s="1">
        <v>79832</v>
      </c>
      <c r="F2240" s="1">
        <f>IF((C2241-B2241)&gt;500,500,(E2241-B2241))</f>
        <v>500</v>
      </c>
      <c r="G2240" s="1">
        <f>(E2241-B2241)</f>
        <v>1357</v>
      </c>
      <c r="H2240" s="1" t="str">
        <f>IF(AND(S2240&lt;0.69,P2240&gt;=0.46),"TRADE",IF(AND(S2240&lt;0.69,P2240&lt;0.11,Q2240&gt;=0.26),"TRADE",IF(AND(S2240&lt;0.69,P2240&lt;0.46,P2240&gt;=0.11,R2240&lt;0.84),"TRADE","NO TRADE")))</f>
        <v>NO TRADE</v>
      </c>
      <c r="I2240" s="1">
        <f>IF((C2241-B2241)&gt;500,1,0)</f>
        <v>1</v>
      </c>
      <c r="J2240" s="1">
        <f>STDEV(E2236:E2240)</f>
        <v>652.25662127723933</v>
      </c>
      <c r="K2240" s="1">
        <f>STDEV(E2233:E2240)</f>
        <v>522.01010868701439</v>
      </c>
      <c r="L2240" s="1">
        <f>IFERROR((E2240-D2240)/(C2240-D2240),0)</f>
        <v>0.2837370242214533</v>
      </c>
      <c r="M2240" s="1">
        <f>D2240/E2240-1</f>
        <v>-2.0543140595250531E-3</v>
      </c>
      <c r="N2240" s="1">
        <f>SUM(L2231:L2240)</f>
        <v>6.2529586032288158</v>
      </c>
      <c r="O2240" s="1">
        <f>SUM(M2231:M2240)</f>
        <v>-6.3991056386277445E-2</v>
      </c>
      <c r="P2240" s="1">
        <f>(J2240-$P$2)/($P$1-$P$2)</f>
        <v>0.1754000654896197</v>
      </c>
      <c r="Q2240" s="1">
        <f>(K2240-Q$2)/(Q$1-Q$2)</f>
        <v>0.10701642526879046</v>
      </c>
      <c r="R2240" s="1">
        <f>IFERROR((N2240-R$2)/(R$1-R$2),0)</f>
        <v>0.67655784214407033</v>
      </c>
      <c r="S2240" s="1">
        <f>IFERROR((O2240-S$2)/(S$1-S$2),0)</f>
        <v>0.83209626993798336</v>
      </c>
    </row>
    <row r="2241" spans="1:19" x14ac:dyDescent="0.25">
      <c r="A2241" s="3">
        <v>43117</v>
      </c>
      <c r="B2241" s="1">
        <v>79832</v>
      </c>
      <c r="C2241" s="1">
        <v>81189</v>
      </c>
      <c r="D2241" s="1">
        <v>79828</v>
      </c>
      <c r="E2241" s="1">
        <v>81189</v>
      </c>
      <c r="F2241" s="1">
        <f>IF((C2242-B2242)&gt;500,500,(E2242-B2242))</f>
        <v>-222</v>
      </c>
      <c r="G2241" s="1">
        <f>(E2242-B2242)</f>
        <v>-222</v>
      </c>
      <c r="H2241" s="1" t="str">
        <f>IF(AND(S2241&lt;0.69,P2241&gt;=0.46),"TRADE",IF(AND(S2241&lt;0.69,P2241&lt;0.11,Q2241&gt;=0.26),"TRADE",IF(AND(S2241&lt;0.69,P2241&lt;0.46,P2241&gt;=0.11,R2241&lt;0.84),"TRADE","NO TRADE")))</f>
        <v>NO TRADE</v>
      </c>
      <c r="I2241" s="1">
        <f>IF((C2242-B2242)&gt;500,1,0)</f>
        <v>0</v>
      </c>
      <c r="J2241" s="1">
        <f>STDEV(E2237:E2241)</f>
        <v>754.62593382416958</v>
      </c>
      <c r="K2241" s="1">
        <f>STDEV(E2234:E2241)</f>
        <v>859.68581262492137</v>
      </c>
      <c r="L2241" s="1">
        <f>IFERROR((E2241-D2241)/(C2241-D2241),0)</f>
        <v>1</v>
      </c>
      <c r="M2241" s="1">
        <f>D2241/E2241-1</f>
        <v>-1.6763354641638695E-2</v>
      </c>
      <c r="N2241" s="1">
        <f>SUM(L2232:L2241)</f>
        <v>6.7689684554455649</v>
      </c>
      <c r="O2241" s="1">
        <f>SUM(M2232:M2241)</f>
        <v>-7.5715626490445831E-2</v>
      </c>
      <c r="P2241" s="1">
        <f>(J2241-$P$2)/($P$1-$P$2)</f>
        <v>0.2059729042024192</v>
      </c>
      <c r="Q2241" s="1">
        <f>(K2241-Q$2)/(Q$1-Q$2)</f>
        <v>0.20199914814248426</v>
      </c>
      <c r="R2241" s="1">
        <f>IFERROR((N2241-R$2)/(R$1-R$2),0)</f>
        <v>0.75721636959983751</v>
      </c>
      <c r="S2241" s="1">
        <f>IFERROR((O2241-S$2)/(S$1-S$2),0)</f>
        <v>0.7812414724827671</v>
      </c>
    </row>
    <row r="2242" spans="1:19" x14ac:dyDescent="0.25">
      <c r="A2242" s="3">
        <v>43118</v>
      </c>
      <c r="B2242" s="1">
        <v>81185</v>
      </c>
      <c r="C2242" s="1">
        <v>81367</v>
      </c>
      <c r="D2242" s="1">
        <v>80498</v>
      </c>
      <c r="E2242" s="1">
        <v>80963</v>
      </c>
      <c r="F2242" s="1">
        <f>IF((C2243-B2243)&gt;500,500,(E2243-B2243))</f>
        <v>255</v>
      </c>
      <c r="G2242" s="1">
        <f>(E2243-B2243)</f>
        <v>255</v>
      </c>
      <c r="H2242" s="1" t="str">
        <f>IF(AND(S2242&lt;0.69,P2242&gt;=0.46),"TRADE",IF(AND(S2242&lt;0.69,P2242&lt;0.11,Q2242&gt;=0.26),"TRADE",IF(AND(S2242&lt;0.69,P2242&lt;0.46,P2242&gt;=0.11,R2242&lt;0.84),"TRADE","NO TRADE")))</f>
        <v>NO TRADE</v>
      </c>
      <c r="I2242" s="1">
        <f>IF((C2243-B2243)&gt;500,1,0)</f>
        <v>0</v>
      </c>
      <c r="J2242" s="1">
        <f>STDEV(E2238:E2242)</f>
        <v>809.19311662915175</v>
      </c>
      <c r="K2242" s="1">
        <f>STDEV(E2235:E2242)</f>
        <v>1000.916571020211</v>
      </c>
      <c r="L2242" s="1">
        <f>IFERROR((E2242-D2242)/(C2242-D2242),0)</f>
        <v>0.53509781357882624</v>
      </c>
      <c r="M2242" s="1">
        <f>D2242/E2242-1</f>
        <v>-5.7433642528068596E-3</v>
      </c>
      <c r="N2242" s="1">
        <f>SUM(L2233:L2242)</f>
        <v>6.7332659172214004</v>
      </c>
      <c r="O2242" s="1">
        <f>SUM(M2233:M2242)</f>
        <v>-7.3206927727498705E-2</v>
      </c>
      <c r="P2242" s="1">
        <f>(J2242-$P$2)/($P$1-$P$2)</f>
        <v>0.22226952315396059</v>
      </c>
      <c r="Q2242" s="1">
        <f>(K2242-Q$2)/(Q$1-Q$2)</f>
        <v>0.24172507994469683</v>
      </c>
      <c r="R2242" s="1">
        <f>IFERROR((N2242-R$2)/(R$1-R$2),0)</f>
        <v>0.75163563476071904</v>
      </c>
      <c r="S2242" s="1">
        <f>IFERROR((O2242-S$2)/(S$1-S$2),0)</f>
        <v>0.79212284095362218</v>
      </c>
    </row>
    <row r="2243" spans="1:19" x14ac:dyDescent="0.25">
      <c r="A2243" s="3">
        <v>43119</v>
      </c>
      <c r="B2243" s="1">
        <v>80965</v>
      </c>
      <c r="C2243" s="1">
        <v>81429</v>
      </c>
      <c r="D2243" s="1">
        <v>80854</v>
      </c>
      <c r="E2243" s="1">
        <v>81220</v>
      </c>
      <c r="F2243" s="1">
        <f>IF((C2244-B2244)&gt;500,500,(E2244-B2244))</f>
        <v>455</v>
      </c>
      <c r="G2243" s="1">
        <f>(E2244-B2244)</f>
        <v>455</v>
      </c>
      <c r="H2243" s="1" t="str">
        <f>IF(AND(S2243&lt;0.69,P2243&gt;=0.46),"TRADE",IF(AND(S2243&lt;0.69,P2243&lt;0.11,Q2243&gt;=0.26),"TRADE",IF(AND(S2243&lt;0.69,P2243&lt;0.46,P2243&gt;=0.11,R2243&lt;0.84),"TRADE","NO TRADE")))</f>
        <v>NO TRADE</v>
      </c>
      <c r="I2243" s="1">
        <f>IF((C2244-B2244)&gt;500,1,0)</f>
        <v>0</v>
      </c>
      <c r="J2243" s="1">
        <f>STDEV(E2239:E2243)</f>
        <v>736.82270594763838</v>
      </c>
      <c r="K2243" s="1">
        <f>STDEV(E2236:E2243)</f>
        <v>1067.7456140994311</v>
      </c>
      <c r="L2243" s="1">
        <f>IFERROR((E2243-D2243)/(C2243-D2243),0)</f>
        <v>0.63652173913043475</v>
      </c>
      <c r="M2243" s="1">
        <f>D2243/E2243-1</f>
        <v>-4.5062792415661024E-3</v>
      </c>
      <c r="N2243" s="1">
        <f>SUM(L2234:L2243)</f>
        <v>6.3697876563518356</v>
      </c>
      <c r="O2243" s="1">
        <f>SUM(M2234:M2243)</f>
        <v>-6.6925433954938218E-2</v>
      </c>
      <c r="P2243" s="1">
        <f>(J2243-$P$2)/($P$1-$P$2)</f>
        <v>0.20065592784598546</v>
      </c>
      <c r="Q2243" s="1">
        <f>(K2243-Q$2)/(Q$1-Q$2)</f>
        <v>0.26052301063583988</v>
      </c>
      <c r="R2243" s="1">
        <f>IFERROR((N2243-R$2)/(R$1-R$2),0)</f>
        <v>0.69481962406252129</v>
      </c>
      <c r="S2243" s="1">
        <f>IFERROR((O2243-S$2)/(S$1-S$2),0)</f>
        <v>0.81936853872178128</v>
      </c>
    </row>
    <row r="2244" spans="1:19" x14ac:dyDescent="0.25">
      <c r="A2244" s="3">
        <v>43122</v>
      </c>
      <c r="B2244" s="1">
        <v>81220</v>
      </c>
      <c r="C2244" s="1">
        <v>81675</v>
      </c>
      <c r="D2244" s="1">
        <v>80923</v>
      </c>
      <c r="E2244" s="1">
        <v>81675</v>
      </c>
      <c r="F2244" s="1">
        <f>IF((C2245-B2245)&gt;500,500,(E2245-B2245))</f>
        <v>-998</v>
      </c>
      <c r="G2244" s="1">
        <f>(E2245-B2245)</f>
        <v>-998</v>
      </c>
      <c r="H2244" s="1" t="str">
        <f>IF(AND(S2244&lt;0.69,P2244&gt;=0.46),"TRADE",IF(AND(S2244&lt;0.69,P2244&lt;0.11,Q2244&gt;=0.26),"TRADE",IF(AND(S2244&lt;0.69,P2244&lt;0.46,P2244&gt;=0.11,R2244&lt;0.84),"TRADE","NO TRADE")))</f>
        <v>NO TRADE</v>
      </c>
      <c r="I2244" s="1">
        <f>IF((C2245-B2245)&gt;500,1,0)</f>
        <v>0</v>
      </c>
      <c r="J2244" s="1">
        <f>STDEV(E2240:E2244)</f>
        <v>689.63954352980659</v>
      </c>
      <c r="K2244" s="1">
        <f>STDEV(E2237:E2244)</f>
        <v>937.5683498893751</v>
      </c>
      <c r="L2244" s="1">
        <f>IFERROR((E2244-D2244)/(C2244-D2244),0)</f>
        <v>1</v>
      </c>
      <c r="M2244" s="1">
        <f>D2244/E2244-1</f>
        <v>-9.2072237526783507E-3</v>
      </c>
      <c r="N2244" s="1">
        <f>SUM(L2235:L2244)</f>
        <v>6.3907300647287979</v>
      </c>
      <c r="O2244" s="1">
        <f>SUM(M2235:M2244)</f>
        <v>-6.6709510527631966E-2</v>
      </c>
      <c r="P2244" s="1">
        <f>(J2244-$P$2)/($P$1-$P$2)</f>
        <v>0.18656456414850156</v>
      </c>
      <c r="Q2244" s="1">
        <f>(K2244-Q$2)/(Q$1-Q$2)</f>
        <v>0.22390624826079783</v>
      </c>
      <c r="R2244" s="1">
        <f>IFERROR((N2244-R$2)/(R$1-R$2),0)</f>
        <v>0.69809317361551226</v>
      </c>
      <c r="S2244" s="1">
        <f>IFERROR((O2244-S$2)/(S$1-S$2),0)</f>
        <v>0.82030509691231079</v>
      </c>
    </row>
    <row r="2245" spans="1:19" x14ac:dyDescent="0.25">
      <c r="A2245" s="3">
        <v>43123</v>
      </c>
      <c r="B2245" s="1">
        <v>81676</v>
      </c>
      <c r="C2245" s="1">
        <v>81676</v>
      </c>
      <c r="D2245" s="1">
        <v>80524</v>
      </c>
      <c r="E2245" s="1">
        <v>80678</v>
      </c>
      <c r="F2245" s="1">
        <f>IF((C2246-B2246)&gt;500,500,(E2246-B2246))</f>
        <v>500</v>
      </c>
      <c r="G2245" s="1">
        <f>(E2246-B2246)</f>
        <v>3001</v>
      </c>
      <c r="H2245" s="1" t="str">
        <f>IF(AND(S2245&lt;0.69,P2245&gt;=0.46),"TRADE",IF(AND(S2245&lt;0.69,P2245&lt;0.11,Q2245&gt;=0.26),"TRADE",IF(AND(S2245&lt;0.69,P2245&lt;0.46,P2245&gt;=0.11,R2245&lt;0.84),"TRADE","NO TRADE")))</f>
        <v>NO TRADE</v>
      </c>
      <c r="I2245" s="1">
        <f>IF((C2246-B2246)&gt;500,1,0)</f>
        <v>1</v>
      </c>
      <c r="J2245" s="1">
        <f>STDEV(E2241:E2245)</f>
        <v>367.31253722136955</v>
      </c>
      <c r="K2245" s="1">
        <f>STDEV(E2238:E2245)</f>
        <v>836.33618496733379</v>
      </c>
      <c r="L2245" s="1">
        <f>IFERROR((E2245-D2245)/(C2245-D2245),0)</f>
        <v>0.13368055555555555</v>
      </c>
      <c r="M2245" s="1">
        <f>D2245/E2245-1</f>
        <v>-1.9088227273854619E-3</v>
      </c>
      <c r="N2245" s="1">
        <f>SUM(L2236:L2245)</f>
        <v>6.2939636929100526</v>
      </c>
      <c r="O2245" s="1">
        <f>SUM(M2236:M2245)</f>
        <v>-6.6526123881919474E-2</v>
      </c>
      <c r="P2245" s="1">
        <f>(J2245-$P$2)/($P$1-$P$2)</f>
        <v>9.0300836948715255E-2</v>
      </c>
      <c r="Q2245" s="1">
        <f>(K2245-Q$2)/(Q$1-Q$2)</f>
        <v>0.1954312749222884</v>
      </c>
      <c r="R2245" s="1">
        <f>IFERROR((N2245-R$2)/(R$1-R$2),0)</f>
        <v>0.68296742935964727</v>
      </c>
      <c r="S2245" s="1">
        <f>IFERROR((O2245-S$2)/(S$1-S$2),0)</f>
        <v>0.82110052827063273</v>
      </c>
    </row>
    <row r="2246" spans="1:19" x14ac:dyDescent="0.25">
      <c r="A2246" s="3">
        <v>43124</v>
      </c>
      <c r="B2246" s="1">
        <v>80679</v>
      </c>
      <c r="C2246" s="1">
        <v>83680</v>
      </c>
      <c r="D2246" s="1">
        <v>80679</v>
      </c>
      <c r="E2246" s="1">
        <v>83680</v>
      </c>
      <c r="F2246" s="1">
        <f>IF((C2247-B2247)&gt;500,500,(E2247-B2247))</f>
        <v>500</v>
      </c>
      <c r="G2246" s="1">
        <f>(E2247-B2247)</f>
        <v>3001</v>
      </c>
      <c r="H2246" s="1" t="str">
        <f>IF(AND(S2246&lt;0.69,P2246&gt;=0.46),"TRADE",IF(AND(S2246&lt;0.69,P2246&lt;0.11,Q2246&gt;=0.26),"TRADE",IF(AND(S2246&lt;0.69,P2246&lt;0.46,P2246&gt;=0.11,R2246&lt;0.84),"TRADE","NO TRADE")))</f>
        <v>TRADE</v>
      </c>
      <c r="I2246" s="1">
        <f>IF((C2247-B2247)&gt;500,1,0)</f>
        <v>1</v>
      </c>
      <c r="J2246" s="1">
        <f>STDEV(E2242:E2246)</f>
        <v>1196.1340643924493</v>
      </c>
      <c r="K2246" s="1">
        <f>STDEV(E2239:E2246)</f>
        <v>1232.1097976931394</v>
      </c>
      <c r="L2246" s="1">
        <f>IFERROR((E2246-D2246)/(C2246-D2246),0)</f>
        <v>1</v>
      </c>
      <c r="M2246" s="1">
        <f>D2246/E2246-1</f>
        <v>-3.5862810707457005E-2</v>
      </c>
      <c r="N2246" s="1">
        <f>SUM(L2237:L2246)</f>
        <v>7.2411065500529084</v>
      </c>
      <c r="O2246" s="1">
        <f>SUM(M2237:M2246)</f>
        <v>-0.10191579485970548</v>
      </c>
      <c r="P2246" s="1">
        <f>(J2246-$P$2)/($P$1-$P$2)</f>
        <v>0.33783035767574926</v>
      </c>
      <c r="Q2246" s="1">
        <f>(K2246-Q$2)/(Q$1-Q$2)</f>
        <v>0.30675600139762965</v>
      </c>
      <c r="R2246" s="1">
        <f>IFERROR((N2246-R$2)/(R$1-R$2),0)</f>
        <v>0.8310172152681945</v>
      </c>
      <c r="S2246" s="1">
        <f>IFERROR((O2246-S$2)/(S$1-S$2),0)</f>
        <v>0.66759941619640806</v>
      </c>
    </row>
    <row r="2247" spans="1:19" x14ac:dyDescent="0.25">
      <c r="A2247" s="3">
        <v>43125</v>
      </c>
      <c r="B2247" s="1">
        <v>80679</v>
      </c>
      <c r="C2247" s="1">
        <v>83680</v>
      </c>
      <c r="D2247" s="1">
        <v>80679</v>
      </c>
      <c r="E2247" s="1">
        <v>83680</v>
      </c>
      <c r="F2247" s="1">
        <f>IF((C2248-B2248)&gt;500,500,(E2248-B2248))</f>
        <v>500</v>
      </c>
      <c r="G2247" s="1">
        <f>(E2248-B2248)</f>
        <v>1851</v>
      </c>
      <c r="H2247" s="1" t="str">
        <f>IF(AND(S2247&lt;0.69,P2247&gt;=0.46),"TRADE",IF(AND(S2247&lt;0.69,P2247&lt;0.11,Q2247&gt;=0.26),"TRADE",IF(AND(S2247&lt;0.69,P2247&lt;0.46,P2247&gt;=0.11,R2247&lt;0.84),"TRADE","NO TRADE")))</f>
        <v>TRADE</v>
      </c>
      <c r="I2247" s="1">
        <f>IF((C2248-B2248)&gt;500,1,0)</f>
        <v>1</v>
      </c>
      <c r="J2247" s="1">
        <f>STDEV(E2243:E2247)</f>
        <v>1408.2268283199267</v>
      </c>
      <c r="K2247" s="1">
        <f>STDEV(E2240:E2247)</f>
        <v>1381.0819710336841</v>
      </c>
      <c r="L2247" s="1">
        <f>IFERROR((E2247-D2247)/(C2247-D2247),0)</f>
        <v>1</v>
      </c>
      <c r="M2247" s="1">
        <f>D2247/E2247-1</f>
        <v>-3.5862810707457005E-2</v>
      </c>
      <c r="N2247" s="1">
        <f>SUM(L2238:L2247)</f>
        <v>7.2411065500529084</v>
      </c>
      <c r="O2247" s="1">
        <f>SUM(M2238:M2247)</f>
        <v>-0.12311219090074776</v>
      </c>
      <c r="P2247" s="1">
        <f>(J2247-$P$2)/($P$1-$P$2)</f>
        <v>0.40117236615835944</v>
      </c>
      <c r="Q2247" s="1">
        <f>(K2247-Q$2)/(Q$1-Q$2)</f>
        <v>0.34865946821885752</v>
      </c>
      <c r="R2247" s="1">
        <f>IFERROR((N2247-R$2)/(R$1-R$2),0)</f>
        <v>0.8310172152681945</v>
      </c>
      <c r="S2247" s="1">
        <f>IFERROR((O2247-S$2)/(S$1-S$2),0)</f>
        <v>0.57566099816737337</v>
      </c>
    </row>
    <row r="2248" spans="1:19" x14ac:dyDescent="0.25">
      <c r="A2248" s="3">
        <v>43126</v>
      </c>
      <c r="B2248" s="1">
        <v>83680</v>
      </c>
      <c r="C2248" s="1">
        <v>85531</v>
      </c>
      <c r="D2248" s="1">
        <v>83680</v>
      </c>
      <c r="E2248" s="1">
        <v>85531</v>
      </c>
      <c r="F2248" s="1">
        <f>IF((C2249-B2249)&gt;500,500,(E2249-B2249))</f>
        <v>-833</v>
      </c>
      <c r="G2248" s="1">
        <f>(E2249-B2249)</f>
        <v>-833</v>
      </c>
      <c r="H2248" s="1" t="str">
        <f>IF(AND(S2248&lt;0.69,P2248&gt;=0.46),"TRADE",IF(AND(S2248&lt;0.69,P2248&lt;0.11,Q2248&gt;=0.26),"TRADE",IF(AND(S2248&lt;0.69,P2248&lt;0.46,P2248&gt;=0.11,R2248&lt;0.84),"TRADE","NO TRADE")))</f>
        <v>TRADE</v>
      </c>
      <c r="I2248" s="1">
        <f>IF((C2249-B2249)&gt;500,1,0)</f>
        <v>0</v>
      </c>
      <c r="J2248" s="1">
        <f>STDEV(E2244:E2248)</f>
        <v>1901.7204579012132</v>
      </c>
      <c r="K2248" s="1">
        <f>STDEV(E2241:E2248)</f>
        <v>1750.5969594071944</v>
      </c>
      <c r="L2248" s="1">
        <f>IFERROR((E2248-D2248)/(C2248-D2248),0)</f>
        <v>1</v>
      </c>
      <c r="M2248" s="1">
        <f>D2248/E2248-1</f>
        <v>-2.1641276262407749E-2</v>
      </c>
      <c r="N2248" s="1">
        <f>SUM(L2239:L2248)</f>
        <v>7.3982740802774334</v>
      </c>
      <c r="O2248" s="1">
        <f>SUM(M2239:M2248)</f>
        <v>-0.13860342116383606</v>
      </c>
      <c r="P2248" s="1">
        <f>(J2248-$P$2)/($P$1-$P$2)</f>
        <v>0.54855541257733365</v>
      </c>
      <c r="Q2248" s="1">
        <f>(K2248-Q$2)/(Q$1-Q$2)</f>
        <v>0.45259806767702632</v>
      </c>
      <c r="R2248" s="1">
        <f>IFERROR((N2248-R$2)/(R$1-R$2),0)</f>
        <v>0.85558438486255528</v>
      </c>
      <c r="S2248" s="1">
        <f>IFERROR((O2248-S$2)/(S$1-S$2),0)</f>
        <v>0.50846848105483644</v>
      </c>
    </row>
    <row r="2249" spans="1:19" x14ac:dyDescent="0.25">
      <c r="A2249" s="3">
        <v>43129</v>
      </c>
      <c r="B2249" s="1">
        <v>85531</v>
      </c>
      <c r="C2249" s="1">
        <v>85531</v>
      </c>
      <c r="D2249" s="1">
        <v>84341</v>
      </c>
      <c r="E2249" s="1">
        <v>84698</v>
      </c>
      <c r="F2249" s="1">
        <f>IF((C2250-B2250)&gt;500,500,(E2250-B2250))</f>
        <v>-215</v>
      </c>
      <c r="G2249" s="1">
        <f>(E2250-B2250)</f>
        <v>-215</v>
      </c>
      <c r="H2249" s="1" t="str">
        <f>IF(AND(S2249&lt;0.69,P2249&gt;=0.46),"TRADE",IF(AND(S2249&lt;0.69,P2249&lt;0.11,Q2249&gt;=0.26),"TRADE",IF(AND(S2249&lt;0.69,P2249&lt;0.46,P2249&gt;=0.11,R2249&lt;0.84),"TRADE","NO TRADE")))</f>
        <v>TRADE</v>
      </c>
      <c r="I2249" s="1">
        <f>IF((C2250-B2250)&gt;500,1,0)</f>
        <v>0</v>
      </c>
      <c r="J2249" s="1">
        <f>STDEV(E2245:E2249)</f>
        <v>1835.1424467871695</v>
      </c>
      <c r="K2249" s="1">
        <f>STDEV(E2242:E2249)</f>
        <v>1860.8596275838295</v>
      </c>
      <c r="L2249" s="1">
        <f>IFERROR((E2249-D2249)/(C2249-D2249),0)</f>
        <v>0.3</v>
      </c>
      <c r="M2249" s="1">
        <f>D2249/E2249-1</f>
        <v>-4.2149755602257644E-3</v>
      </c>
      <c r="N2249" s="1">
        <f>SUM(L2240:L2249)</f>
        <v>6.8890371324862691</v>
      </c>
      <c r="O2249" s="1">
        <f>SUM(M2240:M2249)</f>
        <v>-0.13776523191314805</v>
      </c>
      <c r="P2249" s="1">
        <f>(J2249-$P$2)/($P$1-$P$2)</f>
        <v>0.52867173117940025</v>
      </c>
      <c r="Q2249" s="1">
        <f>(K2249-Q$2)/(Q$1-Q$2)</f>
        <v>0.48361317576031682</v>
      </c>
      <c r="R2249" s="1">
        <f>IFERROR((N2249-R$2)/(R$1-R$2),0)</f>
        <v>0.77598454358345603</v>
      </c>
      <c r="S2249" s="1">
        <f>IFERROR((O2249-S$2)/(S$1-S$2),0)</f>
        <v>0.51210408937089091</v>
      </c>
    </row>
    <row r="2250" spans="1:19" x14ac:dyDescent="0.25">
      <c r="A2250" s="3">
        <v>43130</v>
      </c>
      <c r="B2250" s="1">
        <v>84697</v>
      </c>
      <c r="C2250" s="1">
        <v>84697</v>
      </c>
      <c r="D2250" s="1">
        <v>83804</v>
      </c>
      <c r="E2250" s="1">
        <v>84482</v>
      </c>
      <c r="F2250" s="1">
        <f>IF((C2251-B2251)&gt;500,500,(E2251-B2251))</f>
        <v>500</v>
      </c>
      <c r="G2250" s="1">
        <f>(E2251-B2251)</f>
        <v>428</v>
      </c>
      <c r="H2250" s="1" t="str">
        <f>IF(AND(S2250&lt;0.69,P2250&gt;=0.46),"TRADE",IF(AND(S2250&lt;0.69,P2250&lt;0.11,Q2250&gt;=0.26),"TRADE",IF(AND(S2250&lt;0.69,P2250&lt;0.46,P2250&gt;=0.11,R2250&lt;0.84),"TRADE","NO TRADE")))</f>
        <v>NO TRADE</v>
      </c>
      <c r="I2250" s="1">
        <f>IF((C2251-B2251)&gt;500,1,0)</f>
        <v>1</v>
      </c>
      <c r="J2250" s="1">
        <f>STDEV(E2246:E2250)</f>
        <v>776.28615857813668</v>
      </c>
      <c r="K2250" s="1">
        <f>STDEV(E2243:E2250)</f>
        <v>1788.3813910908377</v>
      </c>
      <c r="L2250" s="1">
        <f>IFERROR((E2250-D2250)/(C2250-D2250),0)</f>
        <v>0.7592385218365062</v>
      </c>
      <c r="M2250" s="1">
        <f>D2250/E2250-1</f>
        <v>-8.0253781870693874E-3</v>
      </c>
      <c r="N2250" s="1">
        <f>SUM(L2241:L2250)</f>
        <v>7.3645386301013227</v>
      </c>
      <c r="O2250" s="1">
        <f>SUM(M2241:M2250)</f>
        <v>-0.14373629604069238</v>
      </c>
      <c r="P2250" s="1">
        <f>(J2250-$P$2)/($P$1-$P$2)</f>
        <v>0.21244178185149434</v>
      </c>
      <c r="Q2250" s="1">
        <f>(K2250-Q$2)/(Q$1-Q$2)</f>
        <v>0.46322621818265891</v>
      </c>
      <c r="R2250" s="1">
        <f>IFERROR((N2250-R$2)/(R$1-R$2),0)</f>
        <v>0.85031112947300602</v>
      </c>
      <c r="S2250" s="1">
        <f>IFERROR((O2250-S$2)/(S$1-S$2),0)</f>
        <v>0.48620486627780563</v>
      </c>
    </row>
    <row r="2251" spans="1:19" x14ac:dyDescent="0.25">
      <c r="A2251" s="3">
        <v>43131</v>
      </c>
      <c r="B2251" s="1">
        <v>84485</v>
      </c>
      <c r="C2251" s="1">
        <v>86213</v>
      </c>
      <c r="D2251" s="1">
        <v>84484</v>
      </c>
      <c r="E2251" s="1">
        <v>84913</v>
      </c>
      <c r="F2251" s="1">
        <f>IF((C2252-B2252)&gt;500,500,(E2252-B2252))</f>
        <v>500</v>
      </c>
      <c r="G2251" s="1">
        <f>(E2252-B2252)</f>
        <v>582</v>
      </c>
      <c r="H2251" s="1" t="str">
        <f>IF(AND(S2251&lt;0.69,P2251&gt;=0.46),"TRADE",IF(AND(S2251&lt;0.69,P2251&lt;0.11,Q2251&gt;=0.26),"TRADE",IF(AND(S2251&lt;0.69,P2251&lt;0.46,P2251&gt;=0.11,R2251&lt;0.84),"TRADE","NO TRADE")))</f>
        <v>TRADE</v>
      </c>
      <c r="I2251" s="1">
        <f>IF((C2252-B2252)&gt;500,1,0)</f>
        <v>1</v>
      </c>
      <c r="J2251" s="1">
        <f>STDEV(E2247:E2251)</f>
        <v>673.82764858678809</v>
      </c>
      <c r="K2251" s="1">
        <f>STDEV(E2244:E2251)</f>
        <v>1675.7395329056533</v>
      </c>
      <c r="L2251" s="1">
        <f>IFERROR((E2251-D2251)/(C2251-D2251),0)</f>
        <v>0.24812030075187969</v>
      </c>
      <c r="M2251" s="1">
        <f>D2251/E2251-1</f>
        <v>-5.0522299294571971E-3</v>
      </c>
      <c r="N2251" s="1">
        <f>SUM(L2242:L2251)</f>
        <v>6.6126589308532022</v>
      </c>
      <c r="O2251" s="1">
        <f>SUM(M2242:M2251)</f>
        <v>-0.13202517132851088</v>
      </c>
      <c r="P2251" s="1">
        <f>(J2251-$P$2)/($P$1-$P$2)</f>
        <v>0.18184230410973246</v>
      </c>
      <c r="Q2251" s="1">
        <f>(K2251-Q$2)/(Q$1-Q$2)</f>
        <v>0.43154188236811458</v>
      </c>
      <c r="R2251" s="1">
        <f>IFERROR((N2251-R$2)/(R$1-R$2),0)</f>
        <v>0.73278331657426243</v>
      </c>
      <c r="S2251" s="1">
        <f>IFERROR((O2251-S$2)/(S$1-S$2),0)</f>
        <v>0.53700134494775964</v>
      </c>
    </row>
    <row r="2252" spans="1:19" x14ac:dyDescent="0.25">
      <c r="A2252" s="3">
        <v>43132</v>
      </c>
      <c r="B2252" s="1">
        <v>84913</v>
      </c>
      <c r="C2252" s="1">
        <v>86028</v>
      </c>
      <c r="D2252" s="1">
        <v>84833</v>
      </c>
      <c r="E2252" s="1">
        <v>85495</v>
      </c>
      <c r="F2252" s="1">
        <f>IF((C2253-B2253)&gt;500,500,(E2253-B2253))</f>
        <v>-1454</v>
      </c>
      <c r="G2252" s="1">
        <f>(E2253-B2253)</f>
        <v>-1454</v>
      </c>
      <c r="H2252" s="1" t="str">
        <f>IF(AND(S2252&lt;0.69,P2252&gt;=0.46),"TRADE",IF(AND(S2252&lt;0.69,P2252&lt;0.11,Q2252&gt;=0.26),"TRADE",IF(AND(S2252&lt;0.69,P2252&lt;0.46,P2252&gt;=0.11,R2252&lt;0.84),"TRADE","NO TRADE")))</f>
        <v>TRADE</v>
      </c>
      <c r="I2252" s="1">
        <f>IF((C2253-B2253)&gt;500,1,0)</f>
        <v>0</v>
      </c>
      <c r="J2252" s="1">
        <f>STDEV(E2248:E2252)</f>
        <v>472.0304015632891</v>
      </c>
      <c r="K2252" s="1">
        <f>STDEV(E2245:E2252)</f>
        <v>1567.7661940754158</v>
      </c>
      <c r="L2252" s="1">
        <f>IFERROR((E2252-D2252)/(C2252-D2252),0)</f>
        <v>0.55397489539748956</v>
      </c>
      <c r="M2252" s="1">
        <f>D2252/E2252-1</f>
        <v>-7.743142873852249E-3</v>
      </c>
      <c r="N2252" s="1">
        <f>SUM(L2243:L2252)</f>
        <v>6.6315360126718659</v>
      </c>
      <c r="O2252" s="1">
        <f>SUM(M2243:M2252)</f>
        <v>-0.13402494994955627</v>
      </c>
      <c r="P2252" s="1">
        <f>(J2252-$P$2)/($P$1-$P$2)</f>
        <v>0.12157507624192744</v>
      </c>
      <c r="Q2252" s="1">
        <f>(K2252-Q$2)/(Q$1-Q$2)</f>
        <v>0.40117072566284651</v>
      </c>
      <c r="R2252" s="1">
        <f>IFERROR((N2252-R$2)/(R$1-R$2),0)</f>
        <v>0.73573403082053979</v>
      </c>
      <c r="S2252" s="1">
        <f>IFERROR((O2252-S$2)/(S$1-S$2),0)</f>
        <v>0.52832739478796831</v>
      </c>
    </row>
    <row r="2253" spans="1:19" x14ac:dyDescent="0.25">
      <c r="A2253" s="3">
        <v>43133</v>
      </c>
      <c r="B2253" s="1">
        <v>85495</v>
      </c>
      <c r="C2253" s="1">
        <v>85495</v>
      </c>
      <c r="D2253" s="1">
        <v>83831</v>
      </c>
      <c r="E2253" s="1">
        <v>84041</v>
      </c>
      <c r="F2253" s="1">
        <f>IF((C2254-B2254)&gt;500,500,(E2254-B2254))</f>
        <v>-2179</v>
      </c>
      <c r="G2253" s="1">
        <f>(E2254-B2254)</f>
        <v>-2179</v>
      </c>
      <c r="H2253" s="1" t="str">
        <f>IF(AND(S2253&lt;0.69,P2253&gt;=0.46),"TRADE",IF(AND(S2253&lt;0.69,P2253&lt;0.11,Q2253&gt;=0.26),"TRADE",IF(AND(S2253&lt;0.69,P2253&lt;0.46,P2253&gt;=0.11,R2253&lt;0.84),"TRADE","NO TRADE")))</f>
        <v>TRADE</v>
      </c>
      <c r="I2253" s="1">
        <f>IF((C2254-B2254)&gt;500,1,0)</f>
        <v>0</v>
      </c>
      <c r="J2253" s="1">
        <f>STDEV(E2249:E2253)</f>
        <v>537.55808988424678</v>
      </c>
      <c r="K2253" s="1">
        <f>STDEV(E2246:E2253)</f>
        <v>735.30984722671269</v>
      </c>
      <c r="L2253" s="1">
        <f>IFERROR((E2253-D2253)/(C2253-D2253),0)</f>
        <v>0.12620192307692307</v>
      </c>
      <c r="M2253" s="1">
        <f>D2253/E2253-1</f>
        <v>-2.4987803572066314E-3</v>
      </c>
      <c r="N2253" s="1">
        <f>SUM(L2244:L2253)</f>
        <v>6.121216196618354</v>
      </c>
      <c r="O2253" s="1">
        <f>SUM(M2244:M2253)</f>
        <v>-0.1320174510651968</v>
      </c>
      <c r="P2253" s="1">
        <f>(J2253-$P$2)/($P$1-$P$2)</f>
        <v>0.14114507623915132</v>
      </c>
      <c r="Q2253" s="1">
        <f>(K2253-Q$2)/(Q$1-Q$2)</f>
        <v>0.16701419744630241</v>
      </c>
      <c r="R2253" s="1">
        <f>IFERROR((N2253-R$2)/(R$1-R$2),0)</f>
        <v>0.6559649242471941</v>
      </c>
      <c r="S2253" s="1">
        <f>IFERROR((O2253-S$2)/(S$1-S$2),0)</f>
        <v>0.53703483124394358</v>
      </c>
    </row>
    <row r="2254" spans="1:19" x14ac:dyDescent="0.25">
      <c r="A2254" s="3">
        <v>43136</v>
      </c>
      <c r="B2254" s="1">
        <v>84040</v>
      </c>
      <c r="C2254" s="1">
        <v>84311</v>
      </c>
      <c r="D2254" s="1">
        <v>81861</v>
      </c>
      <c r="E2254" s="1">
        <v>81861</v>
      </c>
      <c r="F2254" s="1">
        <f>IF((C2255-B2255)&gt;500,500,(E2255-B2255))</f>
        <v>500</v>
      </c>
      <c r="G2254" s="1">
        <f>(E2255-B2255)</f>
        <v>2037</v>
      </c>
      <c r="H2254" s="1" t="str">
        <f>IF(AND(S2254&lt;0.69,P2254&gt;=0.46),"TRADE",IF(AND(S2254&lt;0.69,P2254&lt;0.11,Q2254&gt;=0.26),"TRADE",IF(AND(S2254&lt;0.69,P2254&lt;0.46,P2254&gt;=0.11,R2254&lt;0.84),"TRADE","NO TRADE")))</f>
        <v>TRADE</v>
      </c>
      <c r="I2254" s="1">
        <f>IF((C2255-B2255)&gt;500,1,0)</f>
        <v>1</v>
      </c>
      <c r="J2254" s="1">
        <f>STDEV(E2250:E2254)</f>
        <v>1392.1626341774872</v>
      </c>
      <c r="K2254" s="1">
        <f>STDEV(E2247:E2254)</f>
        <v>1189.2110154576076</v>
      </c>
      <c r="L2254" s="1">
        <f>IFERROR((E2254-D2254)/(C2254-D2254),0)</f>
        <v>0</v>
      </c>
      <c r="M2254" s="1">
        <f>D2254/E2254-1</f>
        <v>0</v>
      </c>
      <c r="N2254" s="1">
        <f>SUM(L2245:L2254)</f>
        <v>5.121216196618354</v>
      </c>
      <c r="O2254" s="1">
        <f>SUM(M2245:M2254)</f>
        <v>-0.12281022731251845</v>
      </c>
      <c r="P2254" s="1">
        <f>(J2254-$P$2)/($P$1-$P$2)</f>
        <v>0.39637475636350278</v>
      </c>
      <c r="Q2254" s="1">
        <f>(K2254-Q$2)/(Q$1-Q$2)</f>
        <v>0.29468926666611422</v>
      </c>
      <c r="R2254" s="1">
        <f>IFERROR((N2254-R$2)/(R$1-R$2),0)</f>
        <v>0.49965293309186504</v>
      </c>
      <c r="S2254" s="1">
        <f>IFERROR((O2254-S$2)/(S$1-S$2),0)</f>
        <v>0.57697075170049372</v>
      </c>
    </row>
    <row r="2255" spans="1:19" x14ac:dyDescent="0.25">
      <c r="A2255" s="3">
        <v>43137</v>
      </c>
      <c r="B2255" s="1">
        <v>81857</v>
      </c>
      <c r="C2255" s="1">
        <v>84162</v>
      </c>
      <c r="D2255" s="1">
        <v>80804</v>
      </c>
      <c r="E2255" s="1">
        <v>83894</v>
      </c>
      <c r="F2255" s="1">
        <f>IF((C2256-B2256)&gt;500,500,(E2256-B2256))</f>
        <v>500</v>
      </c>
      <c r="G2255" s="1">
        <f>(E2256-B2256)</f>
        <v>-1127</v>
      </c>
      <c r="H2255" s="1" t="str">
        <f>IF(AND(S2255&lt;0.69,P2255&gt;=0.46),"TRADE",IF(AND(S2255&lt;0.69,P2255&lt;0.11,Q2255&gt;=0.26),"TRADE",IF(AND(S2255&lt;0.69,P2255&lt;0.46,P2255&gt;=0.11,R2255&lt;0.84),"TRADE","NO TRADE")))</f>
        <v>TRADE</v>
      </c>
      <c r="I2255" s="1">
        <f>IF((C2256-B2256)&gt;500,1,0)</f>
        <v>1</v>
      </c>
      <c r="J2255" s="1">
        <f>STDEV(E2251:E2255)</f>
        <v>1382.7968759004339</v>
      </c>
      <c r="K2255" s="1">
        <f>STDEV(E2248:E2255)</f>
        <v>1174.6226065665273</v>
      </c>
      <c r="L2255" s="1">
        <f>IFERROR((E2255-D2255)/(C2255-D2255),0)</f>
        <v>0.92019058963668854</v>
      </c>
      <c r="M2255" s="1">
        <f>D2255/E2255-1</f>
        <v>-3.6832193005459257E-2</v>
      </c>
      <c r="N2255" s="1">
        <f>SUM(L2246:L2255)</f>
        <v>5.9077262306994873</v>
      </c>
      <c r="O2255" s="1">
        <f>SUM(M2246:M2255)</f>
        <v>-0.15773359759059224</v>
      </c>
      <c r="P2255" s="1">
        <f>(J2255-$P$2)/($P$1-$P$2)</f>
        <v>0.39357765037437981</v>
      </c>
      <c r="Q2255" s="1">
        <f>(K2255-Q$2)/(Q$1-Q$2)</f>
        <v>0.29058578281249237</v>
      </c>
      <c r="R2255" s="1">
        <f>IFERROR((N2255-R$2)/(R$1-R$2),0)</f>
        <v>0.62259388258273263</v>
      </c>
      <c r="S2255" s="1">
        <f>IFERROR((O2255-S$2)/(S$1-S$2),0)</f>
        <v>0.42549219801658983</v>
      </c>
    </row>
    <row r="2256" spans="1:19" x14ac:dyDescent="0.25">
      <c r="A2256" s="3">
        <v>43138</v>
      </c>
      <c r="B2256" s="1">
        <v>83894</v>
      </c>
      <c r="C2256" s="1">
        <v>84410</v>
      </c>
      <c r="D2256" s="1">
        <v>82548</v>
      </c>
      <c r="E2256" s="1">
        <v>82767</v>
      </c>
      <c r="F2256" s="1">
        <f>IF((C2257-B2257)&gt;500,500,(E2257-B2257))</f>
        <v>500</v>
      </c>
      <c r="G2256" s="1">
        <f>(E2257-B2257)</f>
        <v>-1240</v>
      </c>
      <c r="H2256" s="1" t="str">
        <f>IF(AND(S2256&lt;0.69,P2256&gt;=0.46),"TRADE",IF(AND(S2256&lt;0.69,P2256&lt;0.11,Q2256&gt;=0.26),"TRADE",IF(AND(S2256&lt;0.69,P2256&lt;0.46,P2256&gt;=0.11,R2256&lt;0.84),"TRADE","NO TRADE")))</f>
        <v>TRADE</v>
      </c>
      <c r="I2256" s="1">
        <f>IF((C2257-B2257)&gt;500,1,0)</f>
        <v>1</v>
      </c>
      <c r="J2256" s="1">
        <f>STDEV(E2252:E2256)</f>
        <v>1377.4323213864266</v>
      </c>
      <c r="K2256" s="1">
        <f>STDEV(E2249:E2256)</f>
        <v>1188.8649373607225</v>
      </c>
      <c r="L2256" s="1">
        <f>IFERROR((E2256-D2256)/(C2256-D2256),0)</f>
        <v>0.11761546723952739</v>
      </c>
      <c r="M2256" s="1">
        <f>D2256/E2256-1</f>
        <v>-2.645982094312993E-3</v>
      </c>
      <c r="N2256" s="1">
        <f>SUM(L2247:L2256)</f>
        <v>5.0253416979390142</v>
      </c>
      <c r="O2256" s="1">
        <f>SUM(M2247:M2256)</f>
        <v>-0.12451676897744823</v>
      </c>
      <c r="P2256" s="1">
        <f>(J2256-$P$2)/($P$1-$P$2)</f>
        <v>0.39197551340733139</v>
      </c>
      <c r="Q2256" s="1">
        <f>(K2256-Q$2)/(Q$1-Q$2)</f>
        <v>0.29459192048578281</v>
      </c>
      <c r="R2256" s="1">
        <f>IFERROR((N2256-R$2)/(R$1-R$2),0)</f>
        <v>0.48466659930227846</v>
      </c>
      <c r="S2256" s="1">
        <f>IFERROR((O2256-S$2)/(S$1-S$2),0)</f>
        <v>0.56956870369806534</v>
      </c>
    </row>
    <row r="2257" spans="1:19" x14ac:dyDescent="0.25">
      <c r="A2257" s="3">
        <v>43139</v>
      </c>
      <c r="B2257" s="1">
        <v>82773</v>
      </c>
      <c r="C2257" s="1">
        <v>83501</v>
      </c>
      <c r="D2257" s="1">
        <v>81109</v>
      </c>
      <c r="E2257" s="1">
        <v>81533</v>
      </c>
      <c r="F2257" s="1">
        <f>IF((C2258-B2258)&gt;500,500,(E2258-B2258))</f>
        <v>-633</v>
      </c>
      <c r="G2257" s="1">
        <f>(E2258-B2258)</f>
        <v>-633</v>
      </c>
      <c r="H2257" s="1" t="str">
        <f>IF(AND(S2257&lt;0.69,P2257&gt;=0.46),"TRADE",IF(AND(S2257&lt;0.69,P2257&lt;0.11,Q2257&gt;=0.26),"TRADE",IF(AND(S2257&lt;0.69,P2257&lt;0.46,P2257&gt;=0.11,R2257&lt;0.84),"TRADE","NO TRADE")))</f>
        <v>NO TRADE</v>
      </c>
      <c r="I2257" s="1">
        <f>IF((C2258-B2258)&gt;500,1,0)</f>
        <v>0</v>
      </c>
      <c r="J2257" s="1">
        <f>STDEV(E2253:E2257)</f>
        <v>1142.7130873495762</v>
      </c>
      <c r="K2257" s="1">
        <f>STDEV(E2250:E2257)</f>
        <v>1432.2813719976352</v>
      </c>
      <c r="L2257" s="1">
        <f>IFERROR((E2257-D2257)/(C2257-D2257),0)</f>
        <v>0.17725752508361203</v>
      </c>
      <c r="M2257" s="1">
        <f>D2257/E2257-1</f>
        <v>-5.200348325217985E-3</v>
      </c>
      <c r="N2257" s="1">
        <f>SUM(L2248:L2257)</f>
        <v>4.2025992230226263</v>
      </c>
      <c r="O2257" s="1">
        <f>SUM(M2248:M2257)</f>
        <v>-9.3854306595209214E-2</v>
      </c>
      <c r="P2257" s="1">
        <f>(J2257-$P$2)/($P$1-$P$2)</f>
        <v>0.32187605580170686</v>
      </c>
      <c r="Q2257" s="1">
        <f>(K2257-Q$2)/(Q$1-Q$2)</f>
        <v>0.36306103296380682</v>
      </c>
      <c r="R2257" s="1">
        <f>IFERROR((N2257-R$2)/(R$1-R$2),0)</f>
        <v>0.35606208484003449</v>
      </c>
      <c r="S2257" s="1">
        <f>IFERROR((O2257-S$2)/(S$1-S$2),0)</f>
        <v>0.70256576031275286</v>
      </c>
    </row>
    <row r="2258" spans="1:19" x14ac:dyDescent="0.25">
      <c r="A2258" s="3">
        <v>43140</v>
      </c>
      <c r="B2258" s="1">
        <v>81532</v>
      </c>
      <c r="C2258" s="1">
        <v>81897</v>
      </c>
      <c r="D2258" s="1">
        <v>79690</v>
      </c>
      <c r="E2258" s="1">
        <v>80899</v>
      </c>
      <c r="F2258" s="1">
        <f>IF((C2259-B2259)&gt;500,500,(E2259-B2259))</f>
        <v>500</v>
      </c>
      <c r="G2258" s="1">
        <f>(E2259-B2259)</f>
        <v>2642</v>
      </c>
      <c r="H2258" s="1" t="str">
        <f>IF(AND(S2258&lt;0.69,P2258&gt;=0.46),"TRADE",IF(AND(S2258&lt;0.69,P2258&lt;0.11,Q2258&gt;=0.26),"TRADE",IF(AND(S2258&lt;0.69,P2258&lt;0.46,P2258&gt;=0.11,R2258&lt;0.84),"TRADE","NO TRADE")))</f>
        <v>NO TRADE</v>
      </c>
      <c r="I2258" s="1">
        <f>IF((C2259-B2259)&gt;500,1,0)</f>
        <v>1</v>
      </c>
      <c r="J2258" s="1">
        <f>STDEV(E2254:E2258)</f>
        <v>1166.5239817509112</v>
      </c>
      <c r="K2258" s="1">
        <f>STDEV(E2251:E2258)</f>
        <v>1666.4487423003102</v>
      </c>
      <c r="L2258" s="1">
        <f>IFERROR((E2258-D2258)/(C2258-D2258),0)</f>
        <v>0.54780244676030809</v>
      </c>
      <c r="M2258" s="1">
        <f>D2258/E2258-1</f>
        <v>-1.4944560501365944E-2</v>
      </c>
      <c r="N2258" s="1">
        <f>SUM(L2249:L2258)</f>
        <v>3.7504016697829345</v>
      </c>
      <c r="O2258" s="1">
        <f>SUM(M2249:M2258)</f>
        <v>-8.7157590834167409E-2</v>
      </c>
      <c r="P2258" s="1">
        <f>(J2258-$P$2)/($P$1-$P$2)</f>
        <v>0.32898723605707669</v>
      </c>
      <c r="Q2258" s="1">
        <f>(K2258-Q$2)/(Q$1-Q$2)</f>
        <v>0.4289285329945775</v>
      </c>
      <c r="R2258" s="1">
        <f>IFERROR((N2258-R$2)/(R$1-R$2),0)</f>
        <v>0.28537818489757039</v>
      </c>
      <c r="S2258" s="1">
        <f>IFERROR((O2258-S$2)/(S$1-S$2),0)</f>
        <v>0.73161246485007814</v>
      </c>
    </row>
    <row r="2259" spans="1:19" x14ac:dyDescent="0.25">
      <c r="A2259" s="3">
        <v>43145</v>
      </c>
      <c r="B2259" s="1">
        <v>80901</v>
      </c>
      <c r="C2259" s="1">
        <v>83782</v>
      </c>
      <c r="D2259" s="1">
        <v>80901</v>
      </c>
      <c r="E2259" s="1">
        <v>83543</v>
      </c>
      <c r="F2259" s="1">
        <f>IF((C2260-B2260)&gt;500,500,(E2260-B2260))</f>
        <v>500</v>
      </c>
      <c r="G2259" s="1">
        <f>(E2260-B2260)</f>
        <v>740</v>
      </c>
      <c r="H2259" s="1" t="str">
        <f>IF(AND(S2259&lt;0.69,P2259&gt;=0.46),"TRADE",IF(AND(S2259&lt;0.69,P2259&lt;0.11,Q2259&gt;=0.26),"TRADE",IF(AND(S2259&lt;0.69,P2259&lt;0.46,P2259&gt;=0.11,R2259&lt;0.84),"TRADE","NO TRADE")))</f>
        <v>TRADE</v>
      </c>
      <c r="I2259" s="1">
        <f>IF((C2260-B2260)&gt;500,1,0)</f>
        <v>1</v>
      </c>
      <c r="J2259" s="1">
        <f>STDEV(E2255:E2259)</f>
        <v>1284.2278614015506</v>
      </c>
      <c r="K2259" s="1">
        <f>STDEV(E2252:E2259)</f>
        <v>1526.9275815459337</v>
      </c>
      <c r="L2259" s="1">
        <f>IFERROR((E2259-D2259)/(C2259-D2259),0)</f>
        <v>0.9170426935091982</v>
      </c>
      <c r="M2259" s="1">
        <f>D2259/E2259-1</f>
        <v>-3.1624432926756318E-2</v>
      </c>
      <c r="N2259" s="1">
        <f>SUM(L2250:L2259)</f>
        <v>4.3674443632921331</v>
      </c>
      <c r="O2259" s="1">
        <f>SUM(M2250:M2259)</f>
        <v>-0.11456704820069796</v>
      </c>
      <c r="P2259" s="1">
        <f>(J2259-$P$2)/($P$1-$P$2)</f>
        <v>0.36413977971394695</v>
      </c>
      <c r="Q2259" s="1">
        <f>(K2259-Q$2)/(Q$1-Q$2)</f>
        <v>0.38968348340289627</v>
      </c>
      <c r="R2259" s="1">
        <f>IFERROR((N2259-R$2)/(R$1-R$2),0)</f>
        <v>0.38182935694784065</v>
      </c>
      <c r="S2259" s="1">
        <f>IFERROR((O2259-S$2)/(S$1-S$2),0)</f>
        <v>0.61272517172563934</v>
      </c>
    </row>
    <row r="2260" spans="1:19" x14ac:dyDescent="0.25">
      <c r="A2260" s="3">
        <v>43146</v>
      </c>
      <c r="B2260" s="1">
        <v>83551</v>
      </c>
      <c r="C2260" s="1">
        <v>84686</v>
      </c>
      <c r="D2260" s="1">
        <v>83551</v>
      </c>
      <c r="E2260" s="1">
        <v>84291</v>
      </c>
      <c r="F2260" s="1">
        <f>IF((C2261-B2261)&gt;500,500,(E2261-B2261))</f>
        <v>234</v>
      </c>
      <c r="G2260" s="1">
        <f>(E2261-B2261)</f>
        <v>234</v>
      </c>
      <c r="H2260" s="1" t="str">
        <f>IF(AND(S2260&lt;0.69,P2260&gt;=0.46),"TRADE",IF(AND(S2260&lt;0.69,P2260&lt;0.11,Q2260&gt;=0.26),"TRADE",IF(AND(S2260&lt;0.69,P2260&lt;0.46,P2260&gt;=0.11,R2260&lt;0.84),"TRADE","NO TRADE")))</f>
        <v>TRADE</v>
      </c>
      <c r="I2260" s="1">
        <f>IF((C2261-B2261)&gt;500,1,0)</f>
        <v>0</v>
      </c>
      <c r="J2260" s="1">
        <f>STDEV(E2256:E2260)</f>
        <v>1397.1659887071398</v>
      </c>
      <c r="K2260" s="1">
        <f>STDEV(E2253:E2260)</f>
        <v>1286.7979014925827</v>
      </c>
      <c r="L2260" s="1">
        <f>IFERROR((E2260-D2260)/(C2260-D2260),0)</f>
        <v>0.65198237885462551</v>
      </c>
      <c r="M2260" s="1">
        <f>D2260/E2260-1</f>
        <v>-8.779110462564188E-3</v>
      </c>
      <c r="N2260" s="1">
        <f>SUM(L2251:L2260)</f>
        <v>4.2601882203102521</v>
      </c>
      <c r="O2260" s="1">
        <f>SUM(M2251:M2260)</f>
        <v>-0.11532078047619276</v>
      </c>
      <c r="P2260" s="1">
        <f>(J2260-$P$2)/($P$1-$P$2)</f>
        <v>0.39786902009598507</v>
      </c>
      <c r="Q2260" s="1">
        <f>(K2260-Q$2)/(Q$1-Q$2)</f>
        <v>0.32213888191610929</v>
      </c>
      <c r="R2260" s="1">
        <f>IFERROR((N2260-R$2)/(R$1-R$2),0)</f>
        <v>0.36506393567470213</v>
      </c>
      <c r="S2260" s="1">
        <f>IFERROR((O2260-S$2)/(S$1-S$2),0)</f>
        <v>0.60945589175501425</v>
      </c>
    </row>
    <row r="2261" spans="1:19" x14ac:dyDescent="0.25">
      <c r="A2261" s="3">
        <v>43147</v>
      </c>
      <c r="B2261" s="1">
        <v>84291</v>
      </c>
      <c r="C2261" s="1">
        <v>84575</v>
      </c>
      <c r="D2261" s="1">
        <v>83824</v>
      </c>
      <c r="E2261" s="1">
        <v>84525</v>
      </c>
      <c r="F2261" s="1">
        <f>IF((C2262-B2262)&gt;500,500,(E2262-B2262))</f>
        <v>268</v>
      </c>
      <c r="G2261" s="1">
        <f>(E2262-B2262)</f>
        <v>268</v>
      </c>
      <c r="H2261" s="1" t="str">
        <f>IF(AND(S2261&lt;0.69,P2261&gt;=0.46),"TRADE",IF(AND(S2261&lt;0.69,P2261&lt;0.11,Q2261&gt;=0.26),"TRADE",IF(AND(S2261&lt;0.69,P2261&lt;0.46,P2261&gt;=0.11,R2261&lt;0.84),"TRADE","NO TRADE")))</f>
        <v>TRADE</v>
      </c>
      <c r="I2261" s="1">
        <f>IF((C2262-B2262)&gt;500,1,0)</f>
        <v>0</v>
      </c>
      <c r="J2261" s="1">
        <f>STDEV(E2257:E2261)</f>
        <v>1646.5652735315416</v>
      </c>
      <c r="K2261" s="1">
        <f>STDEV(E2254:E2261)</f>
        <v>1359.8999372327783</v>
      </c>
      <c r="L2261" s="1">
        <f>IFERROR((E2261-D2261)/(C2261-D2261),0)</f>
        <v>0.93342210386151803</v>
      </c>
      <c r="M2261" s="1">
        <f>D2261/E2261-1</f>
        <v>-8.2934043182489869E-3</v>
      </c>
      <c r="N2261" s="1">
        <f>SUM(L2252:L2261)</f>
        <v>4.9454900234198904</v>
      </c>
      <c r="O2261" s="1">
        <f>SUM(M2252:M2261)</f>
        <v>-0.11856195486498455</v>
      </c>
      <c r="P2261" s="1">
        <f>(J2261-$P$2)/($P$1-$P$2)</f>
        <v>0.47235270979086746</v>
      </c>
      <c r="Q2261" s="1">
        <f>(K2261-Q$2)/(Q$1-Q$2)</f>
        <v>0.34270130414915995</v>
      </c>
      <c r="R2261" s="1">
        <f>IFERROR((N2261-R$2)/(R$1-R$2),0)</f>
        <v>0.47218482506110698</v>
      </c>
      <c r="S2261" s="1">
        <f>IFERROR((O2261-S$2)/(S$1-S$2),0)</f>
        <v>0.59539744307889264</v>
      </c>
    </row>
    <row r="2262" spans="1:19" x14ac:dyDescent="0.25">
      <c r="A2262" s="3">
        <v>43150</v>
      </c>
      <c r="B2262" s="1">
        <v>84525</v>
      </c>
      <c r="C2262" s="1">
        <v>84956</v>
      </c>
      <c r="D2262" s="1">
        <v>84525</v>
      </c>
      <c r="E2262" s="1">
        <v>84793</v>
      </c>
      <c r="F2262" s="1">
        <f>IF((C2263-B2263)&gt;500,500,(E2263-B2263))</f>
        <v>500</v>
      </c>
      <c r="G2262" s="1">
        <f>(E2263-B2263)</f>
        <v>1012</v>
      </c>
      <c r="H2262" s="1" t="str">
        <f>IF(AND(S2262&lt;0.69,P2262&gt;=0.46),"TRADE",IF(AND(S2262&lt;0.69,P2262&lt;0.11,Q2262&gt;=0.26),"TRADE",IF(AND(S2262&lt;0.69,P2262&lt;0.46,P2262&gt;=0.11,R2262&lt;0.84),"TRADE","NO TRADE")))</f>
        <v>TRADE</v>
      </c>
      <c r="I2262" s="1">
        <f>IF((C2263-B2263)&gt;500,1,0)</f>
        <v>1</v>
      </c>
      <c r="J2262" s="1">
        <f>STDEV(E2258:E2262)</f>
        <v>1585.4403804621604</v>
      </c>
      <c r="K2262" s="1">
        <f>STDEV(E2255:E2262)</f>
        <v>1428.8764754669512</v>
      </c>
      <c r="L2262" s="1">
        <f>IFERROR((E2262-D2262)/(C2262-D2262),0)</f>
        <v>0.6218097447795824</v>
      </c>
      <c r="M2262" s="1">
        <f>D2262/E2262-1</f>
        <v>-3.1606382602337169E-3</v>
      </c>
      <c r="N2262" s="1">
        <f>SUM(L2253:L2262)</f>
        <v>5.0133248728019835</v>
      </c>
      <c r="O2262" s="1">
        <f>SUM(M2253:M2262)</f>
        <v>-0.11397945025136602</v>
      </c>
      <c r="P2262" s="1">
        <f>(J2262-$P$2)/($P$1-$P$2)</f>
        <v>0.45409761506909141</v>
      </c>
      <c r="Q2262" s="1">
        <f>(K2262-Q$2)/(Q$1-Q$2)</f>
        <v>0.36210329055055035</v>
      </c>
      <c r="R2262" s="1">
        <f>IFERROR((N2262-R$2)/(R$1-R$2),0)</f>
        <v>0.48278822543774375</v>
      </c>
      <c r="S2262" s="1">
        <f>IFERROR((O2262-S$2)/(S$1-S$2),0)</f>
        <v>0.61527385150092184</v>
      </c>
    </row>
    <row r="2263" spans="1:19" x14ac:dyDescent="0.25">
      <c r="A2263" s="3">
        <v>43151</v>
      </c>
      <c r="B2263" s="1">
        <v>84792</v>
      </c>
      <c r="C2263" s="1">
        <v>86290</v>
      </c>
      <c r="D2263" s="1">
        <v>84261</v>
      </c>
      <c r="E2263" s="1">
        <v>85804</v>
      </c>
      <c r="F2263" s="1">
        <f>IF((C2264-B2264)&gt;500,500,(E2264-B2264))</f>
        <v>500</v>
      </c>
      <c r="G2263" s="1">
        <f>(E2264-B2264)</f>
        <v>248</v>
      </c>
      <c r="H2263" s="1" t="str">
        <f>IF(AND(S2263&lt;0.69,P2263&gt;=0.46),"TRADE",IF(AND(S2263&lt;0.69,P2263&lt;0.11,Q2263&gt;=0.26),"TRADE",IF(AND(S2263&lt;0.69,P2263&lt;0.46,P2263&gt;=0.11,R2263&lt;0.84),"TRADE","NO TRADE")))</f>
        <v>TRADE</v>
      </c>
      <c r="I2263" s="1">
        <f>IF((C2264-B2264)&gt;500,1,0)</f>
        <v>1</v>
      </c>
      <c r="J2263" s="1">
        <f>STDEV(E2259:E2263)</f>
        <v>822.31879462894437</v>
      </c>
      <c r="K2263" s="1">
        <f>STDEV(E2256:E2263)</f>
        <v>1682.981872196744</v>
      </c>
      <c r="L2263" s="1">
        <f>IFERROR((E2263-D2263)/(C2263-D2263),0)</f>
        <v>0.76047313947757511</v>
      </c>
      <c r="M2263" s="1">
        <f>D2263/E2263-1</f>
        <v>-1.7982844622628336E-2</v>
      </c>
      <c r="N2263" s="1">
        <f>SUM(L2254:L2263)</f>
        <v>5.6475960892026356</v>
      </c>
      <c r="O2263" s="1">
        <f>SUM(M2254:M2263)</f>
        <v>-0.12946351451678773</v>
      </c>
      <c r="P2263" s="1">
        <f>(J2263-$P$2)/($P$1-$P$2)</f>
        <v>0.22618953811254336</v>
      </c>
      <c r="Q2263" s="1">
        <f>(K2263-Q$2)/(Q$1-Q$2)</f>
        <v>0.43357903546447546</v>
      </c>
      <c r="R2263" s="1">
        <f>IFERROR((N2263-R$2)/(R$1-R$2),0)</f>
        <v>0.58193242220584229</v>
      </c>
      <c r="S2263" s="1">
        <f>IFERROR((O2263-S$2)/(S$1-S$2),0)</f>
        <v>0.54811241658215937</v>
      </c>
    </row>
    <row r="2264" spans="1:19" x14ac:dyDescent="0.25">
      <c r="A2264" s="3">
        <v>43152</v>
      </c>
      <c r="B2264" s="1">
        <v>85804</v>
      </c>
      <c r="C2264" s="1">
        <v>87358</v>
      </c>
      <c r="D2264" s="1">
        <v>85804</v>
      </c>
      <c r="E2264" s="1">
        <v>86052</v>
      </c>
      <c r="F2264" s="1">
        <f>IF((C2265-B2265)&gt;500,500,(E2265-B2265))</f>
        <v>500</v>
      </c>
      <c r="G2264" s="1">
        <f>(E2265-B2265)</f>
        <v>636</v>
      </c>
      <c r="H2264" s="1" t="str">
        <f>IF(AND(S2264&lt;0.69,P2264&gt;=0.46),"TRADE",IF(AND(S2264&lt;0.69,P2264&lt;0.11,Q2264&gt;=0.26),"TRADE",IF(AND(S2264&lt;0.69,P2264&lt;0.46,P2264&gt;=0.11,R2264&lt;0.84),"TRADE","NO TRADE")))</f>
        <v>TRADE</v>
      </c>
      <c r="I2264" s="1">
        <f>IF((C2265-B2265)&gt;500,1,0)</f>
        <v>1</v>
      </c>
      <c r="J2264" s="1">
        <f>STDEV(E2260:E2264)</f>
        <v>787.56428309059322</v>
      </c>
      <c r="K2264" s="1">
        <f>STDEV(E2257:E2264)</f>
        <v>1864.1817048161986</v>
      </c>
      <c r="L2264" s="1">
        <f>IFERROR((E2264-D2264)/(C2264-D2264),0)</f>
        <v>0.15958815958815958</v>
      </c>
      <c r="M2264" s="1">
        <f>D2264/E2264-1</f>
        <v>-2.881978338678981E-3</v>
      </c>
      <c r="N2264" s="1">
        <f>SUM(L2255:L2264)</f>
        <v>5.8071842487907954</v>
      </c>
      <c r="O2264" s="1">
        <f>SUM(M2255:M2264)</f>
        <v>-0.13234549285546671</v>
      </c>
      <c r="P2264" s="1">
        <f>(J2264-$P$2)/($P$1-$P$2)</f>
        <v>0.21581002056604204</v>
      </c>
      <c r="Q2264" s="1">
        <f>(K2264-Q$2)/(Q$1-Q$2)</f>
        <v>0.48454762244228822</v>
      </c>
      <c r="R2264" s="1">
        <f>IFERROR((N2264-R$2)/(R$1-R$2),0)</f>
        <v>0.606877965195882</v>
      </c>
      <c r="S2264" s="1">
        <f>IFERROR((O2264-S$2)/(S$1-S$2),0)</f>
        <v>0.53561196467802219</v>
      </c>
    </row>
    <row r="2265" spans="1:19" x14ac:dyDescent="0.25">
      <c r="A2265" s="3">
        <v>43153</v>
      </c>
      <c r="B2265" s="1">
        <v>86050</v>
      </c>
      <c r="C2265" s="1">
        <v>87159</v>
      </c>
      <c r="D2265" s="1">
        <v>86050</v>
      </c>
      <c r="E2265" s="1">
        <v>86686</v>
      </c>
      <c r="F2265" s="1">
        <f>IF((C2266-B2266)&gt;500,500,(E2266-B2266))</f>
        <v>500</v>
      </c>
      <c r="G2265" s="1">
        <f>(E2266-B2266)</f>
        <v>603</v>
      </c>
      <c r="H2265" s="1" t="str">
        <f>IF(AND(S2265&lt;0.69,P2265&gt;=0.46),"TRADE",IF(AND(S2265&lt;0.69,P2265&lt;0.11,Q2265&gt;=0.26),"TRADE",IF(AND(S2265&lt;0.69,P2265&lt;0.46,P2265&gt;=0.11,R2265&lt;0.84),"TRADE","NO TRADE")))</f>
        <v>TRADE</v>
      </c>
      <c r="I2265" s="1">
        <f>IF((C2266-B2266)&gt;500,1,0)</f>
        <v>1</v>
      </c>
      <c r="J2265" s="1">
        <f>STDEV(E2261:E2265)</f>
        <v>898.36935611139359</v>
      </c>
      <c r="K2265" s="1">
        <f>STDEV(E2258:E2265)</f>
        <v>1807.0087704348784</v>
      </c>
      <c r="L2265" s="1">
        <f>IFERROR((E2265-D2265)/(C2265-D2265),0)</f>
        <v>0.57348963029756539</v>
      </c>
      <c r="M2265" s="1">
        <f>D2265/E2265-1</f>
        <v>-7.3368248621461518E-3</v>
      </c>
      <c r="N2265" s="1">
        <f>SUM(L2256:L2265)</f>
        <v>5.4604832894516715</v>
      </c>
      <c r="O2265" s="1">
        <f>SUM(M2256:M2265)</f>
        <v>-0.1028501247121536</v>
      </c>
      <c r="P2265" s="1">
        <f>(J2265-$P$2)/($P$1-$P$2)</f>
        <v>0.24890221921172384</v>
      </c>
      <c r="Q2265" s="1">
        <f>(K2265-Q$2)/(Q$1-Q$2)</f>
        <v>0.46846579920511688</v>
      </c>
      <c r="R2265" s="1">
        <f>IFERROR((N2265-R$2)/(R$1-R$2),0)</f>
        <v>0.5526844479061207</v>
      </c>
      <c r="S2265" s="1">
        <f>IFERROR((O2265-S$2)/(S$1-S$2),0)</f>
        <v>0.66354680232822716</v>
      </c>
    </row>
    <row r="2266" spans="1:19" x14ac:dyDescent="0.25">
      <c r="A2266" s="3">
        <v>43154</v>
      </c>
      <c r="B2266" s="1">
        <v>86690</v>
      </c>
      <c r="C2266" s="1">
        <v>87345</v>
      </c>
      <c r="D2266" s="1">
        <v>86138</v>
      </c>
      <c r="E2266" s="1">
        <v>87293</v>
      </c>
      <c r="F2266" s="1">
        <f>IF((C2267-B2267)&gt;500,500,(E2267-B2267))</f>
        <v>500</v>
      </c>
      <c r="G2266" s="1">
        <f>(E2267-B2267)</f>
        <v>603</v>
      </c>
      <c r="H2266" s="4" t="str">
        <f>IF(AND(S2266&lt;0.69,P2266&gt;=0.46),"TRADE",IF(AND(S2266&lt;0.69,P2266&lt;0.11,Q2266&gt;=0.26),"TRADE",IF(AND(S2266&lt;0.69,P2266&lt;0.46,P2266&gt;=0.11,R2266&lt;0.84),"TRADE","NO TRADE")))</f>
        <v>TRADE</v>
      </c>
      <c r="I2266" s="1">
        <f>IF((C2267-B2267)&gt;500,1,0)</f>
        <v>1</v>
      </c>
      <c r="J2266" s="1">
        <f>STDEV(E2262:E2266)</f>
        <v>943.60176981605969</v>
      </c>
      <c r="K2266" s="1">
        <f>STDEV(E2259:E2266)</f>
        <v>1289.0914782457116</v>
      </c>
      <c r="L2266" s="1">
        <f>IFERROR((E2266-D2266)/(C2266-D2266),0)</f>
        <v>0.95691797845898918</v>
      </c>
      <c r="M2266" s="1">
        <f>D2266/E2266-1</f>
        <v>-1.323130147892726E-2</v>
      </c>
      <c r="N2266" s="1">
        <f>SUM(L2257:L2266)</f>
        <v>6.2997858006711338</v>
      </c>
      <c r="O2266" s="1">
        <f>SUM(M2257:M2266)</f>
        <v>-0.11343544409676787</v>
      </c>
      <c r="P2266" s="1">
        <f>(J2266-$P$2)/($P$1-$P$2)</f>
        <v>0.26241098716549327</v>
      </c>
      <c r="Q2266" s="1">
        <f>(K2266-Q$2)/(Q$1-Q$2)</f>
        <v>0.32278402802105988</v>
      </c>
      <c r="R2266" s="1">
        <f>IFERROR((N2266-R$2)/(R$1-R$2),0)</f>
        <v>0.68387749461650282</v>
      </c>
      <c r="S2266" s="1">
        <f>IFERROR((O2266-S$2)/(S$1-S$2),0)</f>
        <v>0.61763345381987123</v>
      </c>
    </row>
    <row r="2267" spans="1:19" x14ac:dyDescent="0.25">
      <c r="A2267" s="3">
        <v>43155</v>
      </c>
      <c r="B2267" s="1">
        <v>86690</v>
      </c>
      <c r="C2267" s="1">
        <v>87345</v>
      </c>
      <c r="D2267" s="1">
        <v>86138</v>
      </c>
      <c r="E2267" s="1">
        <v>87293</v>
      </c>
      <c r="F2267" s="1">
        <f>IF((C2268-B2268)&gt;500,500,(E2268-B2268))</f>
        <v>0</v>
      </c>
      <c r="G2267" s="1">
        <f>(E2268-B2268)</f>
        <v>0</v>
      </c>
      <c r="H2267" s="29" t="str">
        <f>IF(AND(S2267&lt;0.69,P2267&gt;=0.46),"TRADE",IF(AND(S2267&lt;0.69,P2267&lt;0.11,Q2267&gt;=0.26),"TRADE",IF(AND(S2267&lt;0.69,P2267&lt;0.46,P2267&gt;=0.11,R2267&lt;0.84),"TRADE","NO TRADE")))</f>
        <v>TRADE</v>
      </c>
      <c r="I2267" s="1">
        <f>IF((C2268-B2268)&gt;500,1,0)</f>
        <v>0</v>
      </c>
      <c r="J2267" s="1">
        <f>STDEV(E2263:E2267)</f>
        <v>688.9370798556281</v>
      </c>
      <c r="K2267" s="1">
        <f>STDEV(E2260:E2267)</f>
        <v>1207.6643854387455</v>
      </c>
      <c r="L2267" s="1">
        <f>IFERROR((E2267-D2267)/(C2267-D2267),0)</f>
        <v>0.95691797845898918</v>
      </c>
      <c r="M2267" s="1">
        <f>D2267/E2267-1</f>
        <v>-1.323130147892726E-2</v>
      </c>
      <c r="N2267" s="1">
        <f>SUM(L2258:L2267)</f>
        <v>7.0794462540465108</v>
      </c>
      <c r="O2267" s="1">
        <f>SUM(M2258:M2267)</f>
        <v>-0.12146639725047714</v>
      </c>
      <c r="P2267" s="1">
        <f>(J2267-$P$2)/($P$1-$P$2)</f>
        <v>0.18635477170115644</v>
      </c>
      <c r="Q2267" s="1">
        <f>(K2267-Q$2)/(Q$1-Q$2)</f>
        <v>0.29987990166461703</v>
      </c>
      <c r="R2267" s="1">
        <f>IFERROR((N2267-R$2)/(R$1-R$2),0)</f>
        <v>0.80574777250867458</v>
      </c>
      <c r="S2267" s="1">
        <f>IFERROR((O2267-S$2)/(S$1-S$2),0)</f>
        <v>0.58279955437830322</v>
      </c>
    </row>
  </sheetData>
  <mergeCells count="3">
    <mergeCell ref="U39:Y39"/>
    <mergeCell ref="U42:Y42"/>
    <mergeCell ref="U43:Y43"/>
  </mergeCells>
  <hyperlinks>
    <hyperlink ref="U39" r:id="rId1" xr:uid="{FC71E488-FD6F-4742-A0A3-BF0B41A18DD0}"/>
    <hyperlink ref="U43" r:id="rId2" xr:uid="{AE29F338-4EB1-4DAD-8DF8-07633FC004DC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6BEC-EEA1-46E5-B86F-6AC2A5D971FB}">
  <dimension ref="B2:L16"/>
  <sheetViews>
    <sheetView workbookViewId="0">
      <selection activeCell="C35" sqref="C35"/>
    </sheetView>
  </sheetViews>
  <sheetFormatPr defaultRowHeight="15" x14ac:dyDescent="0.25"/>
  <cols>
    <col min="1" max="2" width="9.140625" style="13"/>
    <col min="3" max="3" width="69.5703125" style="13" customWidth="1"/>
    <col min="4" max="16384" width="9.140625" style="13"/>
  </cols>
  <sheetData>
    <row r="2" spans="2:12" ht="21" x14ac:dyDescent="0.35">
      <c r="B2" s="23">
        <v>1</v>
      </c>
      <c r="C2" s="24" t="s">
        <v>46</v>
      </c>
    </row>
    <row r="3" spans="2:12" ht="21" x14ac:dyDescent="0.35">
      <c r="B3" s="25">
        <v>2</v>
      </c>
      <c r="C3" s="26" t="s">
        <v>40</v>
      </c>
      <c r="H3" s="20"/>
      <c r="I3" s="20"/>
      <c r="J3" s="20"/>
      <c r="K3" s="20"/>
      <c r="L3" s="20"/>
    </row>
    <row r="4" spans="2:12" ht="21" x14ac:dyDescent="0.35">
      <c r="B4" s="25"/>
      <c r="C4" s="26" t="s">
        <v>41</v>
      </c>
      <c r="H4" s="20"/>
      <c r="I4" s="20"/>
      <c r="J4" s="20"/>
      <c r="K4" s="20"/>
      <c r="L4" s="20"/>
    </row>
    <row r="5" spans="2:12" ht="21" x14ac:dyDescent="0.35">
      <c r="B5" s="25"/>
      <c r="C5" s="26" t="s">
        <v>44</v>
      </c>
      <c r="H5" s="20"/>
      <c r="I5" s="20"/>
      <c r="J5" s="20"/>
      <c r="K5" s="20"/>
      <c r="L5" s="20"/>
    </row>
    <row r="6" spans="2:12" ht="21" x14ac:dyDescent="0.35">
      <c r="B6" s="25"/>
      <c r="C6" s="26" t="s">
        <v>42</v>
      </c>
      <c r="H6" s="20"/>
      <c r="I6" s="20"/>
      <c r="J6" s="20"/>
      <c r="K6" s="20"/>
      <c r="L6" s="20"/>
    </row>
    <row r="7" spans="2:12" ht="21" x14ac:dyDescent="0.35">
      <c r="B7" s="25"/>
      <c r="C7" s="26" t="s">
        <v>43</v>
      </c>
      <c r="H7" s="20"/>
      <c r="I7" s="20"/>
      <c r="J7" s="20"/>
      <c r="K7" s="20"/>
      <c r="L7" s="20"/>
    </row>
    <row r="8" spans="2:12" ht="21" x14ac:dyDescent="0.35">
      <c r="B8" s="27">
        <v>3</v>
      </c>
      <c r="C8" s="28" t="s">
        <v>45</v>
      </c>
      <c r="H8" s="20"/>
      <c r="I8" s="20"/>
      <c r="J8" s="20"/>
      <c r="K8" s="20"/>
      <c r="L8" s="20"/>
    </row>
    <row r="9" spans="2:12" x14ac:dyDescent="0.25">
      <c r="H9" s="20"/>
      <c r="I9" s="20"/>
      <c r="J9" s="20"/>
      <c r="K9" s="20"/>
      <c r="L9" s="20"/>
    </row>
    <row r="10" spans="2:12" x14ac:dyDescent="0.25">
      <c r="H10" s="20"/>
      <c r="I10" s="20"/>
      <c r="J10" s="20"/>
      <c r="K10" s="20"/>
      <c r="L10" s="20"/>
    </row>
    <row r="11" spans="2:12" x14ac:dyDescent="0.25">
      <c r="H11" s="20"/>
      <c r="I11" s="20"/>
      <c r="J11" s="20"/>
      <c r="K11" s="20"/>
      <c r="L11" s="20"/>
    </row>
    <row r="12" spans="2:12" ht="24" thickBot="1" x14ac:dyDescent="0.3">
      <c r="E12" s="14" t="s">
        <v>37</v>
      </c>
      <c r="F12" s="14"/>
      <c r="G12" s="14"/>
      <c r="H12" s="14"/>
      <c r="I12" s="14"/>
      <c r="J12" s="20"/>
      <c r="K12" s="20"/>
      <c r="L12" s="20"/>
    </row>
    <row r="13" spans="2:12" ht="18.75" x14ac:dyDescent="0.25">
      <c r="E13" s="15" t="s">
        <v>38</v>
      </c>
      <c r="F13" s="16"/>
      <c r="G13" s="16"/>
      <c r="H13" s="16"/>
      <c r="I13" s="17"/>
      <c r="J13" s="20"/>
      <c r="K13" s="20"/>
      <c r="L13" s="20"/>
    </row>
    <row r="14" spans="2:12" ht="15.75" thickBot="1" x14ac:dyDescent="0.3">
      <c r="E14" s="18" t="s">
        <v>39</v>
      </c>
      <c r="F14" s="21"/>
      <c r="G14" s="21"/>
      <c r="H14" s="21"/>
      <c r="I14" s="22"/>
      <c r="J14" s="20"/>
      <c r="K14" s="20"/>
      <c r="L14" s="20"/>
    </row>
    <row r="15" spans="2:12" x14ac:dyDescent="0.25">
      <c r="H15" s="20"/>
      <c r="I15" s="20"/>
      <c r="J15" s="20"/>
      <c r="K15" s="20"/>
      <c r="L15" s="20"/>
    </row>
    <row r="16" spans="2:12" x14ac:dyDescent="0.25">
      <c r="H16" s="20"/>
      <c r="I16" s="20"/>
      <c r="J16" s="20"/>
      <c r="K16" s="20"/>
      <c r="L16" s="20"/>
    </row>
  </sheetData>
  <mergeCells count="3">
    <mergeCell ref="E12:I12"/>
    <mergeCell ref="E13:I13"/>
    <mergeCell ref="E14:I14"/>
  </mergeCells>
  <hyperlinks>
    <hyperlink ref="E12" r:id="rId1" xr:uid="{B862A075-E836-48C0-923D-F9E73AE56552}"/>
    <hyperlink ref="E14" r:id="rId2" xr:uid="{58AC34F5-52BA-429A-8024-5798E8D0E614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RESULTADOS</vt:lpstr>
      <vt:lpstr>IBOVESPA_DAILY</vt:lpstr>
      <vt:lpstr>CONCLUSOES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Leandro Guerra</cp:lastModifiedBy>
  <dcterms:created xsi:type="dcterms:W3CDTF">2018-02-26T20:30:47Z</dcterms:created>
  <dcterms:modified xsi:type="dcterms:W3CDTF">2018-03-11T16:23:22Z</dcterms:modified>
</cp:coreProperties>
</file>