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Machine Learning\EURUSD\"/>
    </mc:Choice>
  </mc:AlternateContent>
  <bookViews>
    <workbookView xWindow="0" yWindow="0" windowWidth="28800" windowHeight="12210" activeTab="9" xr2:uid="{00000000-000D-0000-FFFF-FFFF00000000}"/>
  </bookViews>
  <sheets>
    <sheet name="Only_Returns" sheetId="16" r:id="rId1"/>
    <sheet name="Open_Close" sheetId="17" r:id="rId2"/>
    <sheet name="High_Low" sheetId="18" r:id="rId3"/>
    <sheet name="Medias_Ant" sheetId="19" r:id="rId4"/>
    <sheet name="Min_Pts" sheetId="20" r:id="rId5"/>
    <sheet name="Sum_Return" sheetId="21" r:id="rId6"/>
    <sheet name="Sum_Return2" sheetId="22" r:id="rId7"/>
    <sheet name="2015-2016" sheetId="13" r:id="rId8"/>
    <sheet name="2017" sheetId="14" r:id="rId9"/>
    <sheet name="Dashboard" sheetId="15" r:id="rId10"/>
  </sheets>
  <calcPr calcId="171027"/>
</workbook>
</file>

<file path=xl/calcChain.xml><?xml version="1.0" encoding="utf-8"?>
<calcChain xmlns="http://schemas.openxmlformats.org/spreadsheetml/2006/main">
  <c r="M3" i="13" l="1"/>
  <c r="Q3" i="13"/>
  <c r="T10" i="15" l="1"/>
  <c r="S10" i="15"/>
  <c r="T9" i="15"/>
  <c r="S9" i="15"/>
  <c r="T8" i="15"/>
  <c r="S8" i="15"/>
  <c r="T7" i="15"/>
  <c r="S7" i="15"/>
  <c r="T6" i="15"/>
  <c r="S6" i="15"/>
  <c r="T5" i="15"/>
  <c r="S5" i="15"/>
  <c r="T4" i="15"/>
  <c r="S4" i="15"/>
  <c r="P10" i="15"/>
  <c r="P9" i="15"/>
  <c r="P8" i="15"/>
  <c r="P7" i="15"/>
  <c r="P6" i="15"/>
  <c r="P5" i="15"/>
  <c r="P4" i="15"/>
  <c r="O4" i="15"/>
  <c r="S3" i="14" l="1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" i="14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67" i="13"/>
  <c r="S168" i="13"/>
  <c r="S169" i="13"/>
  <c r="S170" i="13"/>
  <c r="S171" i="13"/>
  <c r="S172" i="13"/>
  <c r="S173" i="13"/>
  <c r="S174" i="13"/>
  <c r="S175" i="13"/>
  <c r="S176" i="13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S195" i="13"/>
  <c r="S196" i="13"/>
  <c r="S197" i="13"/>
  <c r="S198" i="13"/>
  <c r="S199" i="13"/>
  <c r="S200" i="13"/>
  <c r="S201" i="13"/>
  <c r="S202" i="13"/>
  <c r="S203" i="13"/>
  <c r="S204" i="13"/>
  <c r="S205" i="13"/>
  <c r="S206" i="13"/>
  <c r="S207" i="13"/>
  <c r="S208" i="13"/>
  <c r="S209" i="13"/>
  <c r="S210" i="13"/>
  <c r="S211" i="13"/>
  <c r="S212" i="13"/>
  <c r="S213" i="13"/>
  <c r="S214" i="13"/>
  <c r="S215" i="13"/>
  <c r="S216" i="13"/>
  <c r="S217" i="13"/>
  <c r="S218" i="13"/>
  <c r="S219" i="13"/>
  <c r="S220" i="13"/>
  <c r="S221" i="13"/>
  <c r="S222" i="13"/>
  <c r="S223" i="13"/>
  <c r="S224" i="13"/>
  <c r="S225" i="13"/>
  <c r="S226" i="13"/>
  <c r="S227" i="13"/>
  <c r="S228" i="13"/>
  <c r="S229" i="13"/>
  <c r="S230" i="13"/>
  <c r="S231" i="13"/>
  <c r="S232" i="13"/>
  <c r="S233" i="13"/>
  <c r="S234" i="13"/>
  <c r="S235" i="13"/>
  <c r="S236" i="13"/>
  <c r="S237" i="13"/>
  <c r="S238" i="13"/>
  <c r="S239" i="13"/>
  <c r="S240" i="13"/>
  <c r="S241" i="13"/>
  <c r="S242" i="13"/>
  <c r="S243" i="13"/>
  <c r="S244" i="13"/>
  <c r="S245" i="13"/>
  <c r="S246" i="13"/>
  <c r="S247" i="13"/>
  <c r="S248" i="13"/>
  <c r="S249" i="13"/>
  <c r="S250" i="13"/>
  <c r="S251" i="13"/>
  <c r="S252" i="13"/>
  <c r="S253" i="13"/>
  <c r="S254" i="13"/>
  <c r="S255" i="13"/>
  <c r="S256" i="13"/>
  <c r="S257" i="13"/>
  <c r="S258" i="13"/>
  <c r="S259" i="13"/>
  <c r="S260" i="13"/>
  <c r="S261" i="13"/>
  <c r="S262" i="13"/>
  <c r="S263" i="13"/>
  <c r="S264" i="13"/>
  <c r="S265" i="13"/>
  <c r="S266" i="13"/>
  <c r="S267" i="13"/>
  <c r="S268" i="13"/>
  <c r="S269" i="13"/>
  <c r="S270" i="13"/>
  <c r="S271" i="13"/>
  <c r="S272" i="13"/>
  <c r="S273" i="13"/>
  <c r="S274" i="13"/>
  <c r="S275" i="13"/>
  <c r="S276" i="13"/>
  <c r="S277" i="13"/>
  <c r="S278" i="13"/>
  <c r="S279" i="13"/>
  <c r="S280" i="13"/>
  <c r="S281" i="13"/>
  <c r="S282" i="13"/>
  <c r="S283" i="13"/>
  <c r="S284" i="13"/>
  <c r="S285" i="13"/>
  <c r="S286" i="13"/>
  <c r="S287" i="13"/>
  <c r="S288" i="13"/>
  <c r="S289" i="13"/>
  <c r="S290" i="13"/>
  <c r="S291" i="13"/>
  <c r="S292" i="13"/>
  <c r="S293" i="13"/>
  <c r="S294" i="13"/>
  <c r="S295" i="13"/>
  <c r="S296" i="13"/>
  <c r="S297" i="13"/>
  <c r="S298" i="13"/>
  <c r="S299" i="13"/>
  <c r="S300" i="13"/>
  <c r="S301" i="13"/>
  <c r="S302" i="13"/>
  <c r="S303" i="13"/>
  <c r="S304" i="13"/>
  <c r="S305" i="13"/>
  <c r="S306" i="13"/>
  <c r="S307" i="13"/>
  <c r="S308" i="13"/>
  <c r="S309" i="13"/>
  <c r="S310" i="13"/>
  <c r="S311" i="13"/>
  <c r="S312" i="13"/>
  <c r="S313" i="13"/>
  <c r="S314" i="13"/>
  <c r="S315" i="13"/>
  <c r="S316" i="13"/>
  <c r="S317" i="13"/>
  <c r="S318" i="13"/>
  <c r="S319" i="13"/>
  <c r="S320" i="13"/>
  <c r="S321" i="13"/>
  <c r="S322" i="13"/>
  <c r="S323" i="13"/>
  <c r="S324" i="13"/>
  <c r="S325" i="13"/>
  <c r="S326" i="13"/>
  <c r="S327" i="13"/>
  <c r="S328" i="13"/>
  <c r="S329" i="13"/>
  <c r="S330" i="13"/>
  <c r="S331" i="13"/>
  <c r="S332" i="13"/>
  <c r="S333" i="13"/>
  <c r="S334" i="13"/>
  <c r="S335" i="13"/>
  <c r="S336" i="13"/>
  <c r="S337" i="13"/>
  <c r="S338" i="13"/>
  <c r="S339" i="13"/>
  <c r="S340" i="13"/>
  <c r="S341" i="13"/>
  <c r="S342" i="13"/>
  <c r="S343" i="13"/>
  <c r="S344" i="13"/>
  <c r="S345" i="13"/>
  <c r="S346" i="13"/>
  <c r="S347" i="13"/>
  <c r="S348" i="13"/>
  <c r="S349" i="13"/>
  <c r="S350" i="13"/>
  <c r="S351" i="13"/>
  <c r="S352" i="13"/>
  <c r="S353" i="13"/>
  <c r="S354" i="13"/>
  <c r="S355" i="13"/>
  <c r="S356" i="13"/>
  <c r="S357" i="13"/>
  <c r="S358" i="13"/>
  <c r="S359" i="13"/>
  <c r="S360" i="13"/>
  <c r="S361" i="13"/>
  <c r="S362" i="13"/>
  <c r="S363" i="13"/>
  <c r="S364" i="13"/>
  <c r="S365" i="13"/>
  <c r="S366" i="13"/>
  <c r="S367" i="13"/>
  <c r="S368" i="13"/>
  <c r="S369" i="13"/>
  <c r="S370" i="13"/>
  <c r="S371" i="13"/>
  <c r="S372" i="13"/>
  <c r="S373" i="13"/>
  <c r="S374" i="13"/>
  <c r="S375" i="13"/>
  <c r="S376" i="13"/>
  <c r="S377" i="13"/>
  <c r="S378" i="13"/>
  <c r="S379" i="13"/>
  <c r="S380" i="13"/>
  <c r="S381" i="13"/>
  <c r="S382" i="13"/>
  <c r="S383" i="13"/>
  <c r="S384" i="13"/>
  <c r="S385" i="13"/>
  <c r="S386" i="13"/>
  <c r="S387" i="13"/>
  <c r="S388" i="13"/>
  <c r="S389" i="13"/>
  <c r="S390" i="13"/>
  <c r="S391" i="13"/>
  <c r="S392" i="13"/>
  <c r="S393" i="13"/>
  <c r="S394" i="13"/>
  <c r="S395" i="13"/>
  <c r="S396" i="13"/>
  <c r="S397" i="13"/>
  <c r="S398" i="13"/>
  <c r="S399" i="13"/>
  <c r="S400" i="13"/>
  <c r="S401" i="13"/>
  <c r="S402" i="13"/>
  <c r="S403" i="13"/>
  <c r="S404" i="13"/>
  <c r="S405" i="13"/>
  <c r="S406" i="13"/>
  <c r="S407" i="13"/>
  <c r="S408" i="13"/>
  <c r="S409" i="13"/>
  <c r="S410" i="13"/>
  <c r="S411" i="13"/>
  <c r="S412" i="13"/>
  <c r="S413" i="13"/>
  <c r="S414" i="13"/>
  <c r="S415" i="13"/>
  <c r="S416" i="13"/>
  <c r="S417" i="13"/>
  <c r="S418" i="13"/>
  <c r="S419" i="13"/>
  <c r="S420" i="13"/>
  <c r="S421" i="13"/>
  <c r="S422" i="13"/>
  <c r="S423" i="13"/>
  <c r="S424" i="13"/>
  <c r="S425" i="13"/>
  <c r="S426" i="13"/>
  <c r="S427" i="13"/>
  <c r="S428" i="13"/>
  <c r="S429" i="13"/>
  <c r="S430" i="13"/>
  <c r="S431" i="13"/>
  <c r="S432" i="13"/>
  <c r="S433" i="13"/>
  <c r="S434" i="13"/>
  <c r="S435" i="13"/>
  <c r="S436" i="13"/>
  <c r="S437" i="13"/>
  <c r="S438" i="13"/>
  <c r="S439" i="13"/>
  <c r="S440" i="13"/>
  <c r="S441" i="13"/>
  <c r="S442" i="13"/>
  <c r="S443" i="13"/>
  <c r="S444" i="13"/>
  <c r="S445" i="13"/>
  <c r="S446" i="13"/>
  <c r="S447" i="13"/>
  <c r="S448" i="13"/>
  <c r="S449" i="13"/>
  <c r="S450" i="13"/>
  <c r="S451" i="13"/>
  <c r="S452" i="13"/>
  <c r="S453" i="13"/>
  <c r="S454" i="13"/>
  <c r="S455" i="13"/>
  <c r="S456" i="13"/>
  <c r="S457" i="13"/>
  <c r="S458" i="13"/>
  <c r="S459" i="13"/>
  <c r="S460" i="13"/>
  <c r="S461" i="13"/>
  <c r="S462" i="13"/>
  <c r="S463" i="13"/>
  <c r="S464" i="13"/>
  <c r="S465" i="13"/>
  <c r="S466" i="13"/>
  <c r="S467" i="13"/>
  <c r="S468" i="13"/>
  <c r="S469" i="13"/>
  <c r="S470" i="13"/>
  <c r="S471" i="13"/>
  <c r="S472" i="13"/>
  <c r="S473" i="13"/>
  <c r="S474" i="13"/>
  <c r="S475" i="13"/>
  <c r="S476" i="13"/>
  <c r="S477" i="13"/>
  <c r="S478" i="13"/>
  <c r="S479" i="13"/>
  <c r="S480" i="13"/>
  <c r="S481" i="13"/>
  <c r="S482" i="13"/>
  <c r="S483" i="13"/>
  <c r="S484" i="13"/>
  <c r="S485" i="13"/>
  <c r="S486" i="13"/>
  <c r="S487" i="13"/>
  <c r="S488" i="13"/>
  <c r="S489" i="13"/>
  <c r="S490" i="13"/>
  <c r="S491" i="13"/>
  <c r="S492" i="13"/>
  <c r="S493" i="13"/>
  <c r="S494" i="13"/>
  <c r="S495" i="13"/>
  <c r="S496" i="13"/>
  <c r="S497" i="13"/>
  <c r="S498" i="13"/>
  <c r="S499" i="13"/>
  <c r="S500" i="13"/>
  <c r="S501" i="13"/>
  <c r="S502" i="13"/>
  <c r="S503" i="13"/>
  <c r="S504" i="13"/>
  <c r="S505" i="13"/>
  <c r="S506" i="13"/>
  <c r="S507" i="13"/>
  <c r="S508" i="13"/>
  <c r="S509" i="13"/>
  <c r="S510" i="13"/>
  <c r="S511" i="13"/>
  <c r="S512" i="13"/>
  <c r="S513" i="13"/>
  <c r="S514" i="13"/>
  <c r="S515" i="13"/>
  <c r="S516" i="13"/>
  <c r="S517" i="13"/>
  <c r="S518" i="13"/>
  <c r="S519" i="13"/>
  <c r="S520" i="13"/>
  <c r="S521" i="13"/>
  <c r="S522" i="13"/>
  <c r="S523" i="13"/>
  <c r="S524" i="13"/>
  <c r="S525" i="13"/>
  <c r="S526" i="13"/>
  <c r="S527" i="13"/>
  <c r="S528" i="13"/>
  <c r="S529" i="13"/>
  <c r="S530" i="13"/>
  <c r="S531" i="13"/>
  <c r="S532" i="13"/>
  <c r="S533" i="13"/>
  <c r="S534" i="13"/>
  <c r="S535" i="13"/>
  <c r="S536" i="13"/>
  <c r="S537" i="13"/>
  <c r="S538" i="13"/>
  <c r="S539" i="13"/>
  <c r="S540" i="13"/>
  <c r="S541" i="13"/>
  <c r="S542" i="13"/>
  <c r="S543" i="13"/>
  <c r="S544" i="13"/>
  <c r="S545" i="13"/>
  <c r="S546" i="13"/>
  <c r="S547" i="13"/>
  <c r="S548" i="13"/>
  <c r="S549" i="13"/>
  <c r="S550" i="13"/>
  <c r="S551" i="13"/>
  <c r="S552" i="13"/>
  <c r="S553" i="13"/>
  <c r="S554" i="13"/>
  <c r="S555" i="13"/>
  <c r="S556" i="13"/>
  <c r="S557" i="13"/>
  <c r="S558" i="13"/>
  <c r="S559" i="13"/>
  <c r="S560" i="13"/>
  <c r="S561" i="13"/>
  <c r="S562" i="13"/>
  <c r="S563" i="13"/>
  <c r="S564" i="13"/>
  <c r="S565" i="13"/>
  <c r="S566" i="13"/>
  <c r="S567" i="13"/>
  <c r="S568" i="13"/>
  <c r="S569" i="13"/>
  <c r="S570" i="13"/>
  <c r="S571" i="13"/>
  <c r="S572" i="13"/>
  <c r="S573" i="13"/>
  <c r="S574" i="13"/>
  <c r="S575" i="13"/>
  <c r="S576" i="13"/>
  <c r="S577" i="13"/>
  <c r="S578" i="13"/>
  <c r="S579" i="13"/>
  <c r="S580" i="13"/>
  <c r="S581" i="13"/>
  <c r="S582" i="13"/>
  <c r="S583" i="13"/>
  <c r="S584" i="13"/>
  <c r="S585" i="13"/>
  <c r="S586" i="13"/>
  <c r="S587" i="13"/>
  <c r="S588" i="13"/>
  <c r="S589" i="13"/>
  <c r="S590" i="13"/>
  <c r="S591" i="13"/>
  <c r="S592" i="13"/>
  <c r="S593" i="13"/>
  <c r="S594" i="13"/>
  <c r="S595" i="13"/>
  <c r="S596" i="13"/>
  <c r="S597" i="13"/>
  <c r="S598" i="13"/>
  <c r="S599" i="13"/>
  <c r="S600" i="13"/>
  <c r="S601" i="13"/>
  <c r="S602" i="13"/>
  <c r="S603" i="13"/>
  <c r="S604" i="13"/>
  <c r="S605" i="13"/>
  <c r="S606" i="13"/>
  <c r="S607" i="13"/>
  <c r="S608" i="13"/>
  <c r="S609" i="13"/>
  <c r="S610" i="13"/>
  <c r="S611" i="13"/>
  <c r="S612" i="13"/>
  <c r="S613" i="13"/>
  <c r="S614" i="13"/>
  <c r="S615" i="13"/>
  <c r="S616" i="13"/>
  <c r="S617" i="13"/>
  <c r="S618" i="13"/>
  <c r="S619" i="13"/>
  <c r="S620" i="13"/>
  <c r="S621" i="13"/>
  <c r="S622" i="13"/>
  <c r="S623" i="13"/>
  <c r="S624" i="13"/>
  <c r="S625" i="13"/>
  <c r="S626" i="13"/>
  <c r="S627" i="13"/>
  <c r="S628" i="13"/>
  <c r="S629" i="13"/>
  <c r="S630" i="13"/>
  <c r="S631" i="13"/>
  <c r="S632" i="13"/>
  <c r="S633" i="13"/>
  <c r="S634" i="13"/>
  <c r="S635" i="13"/>
  <c r="S636" i="13"/>
  <c r="S637" i="13"/>
  <c r="S638" i="13"/>
  <c r="S639" i="13"/>
  <c r="S640" i="13"/>
  <c r="S641" i="13"/>
  <c r="S642" i="13"/>
  <c r="S643" i="13"/>
  <c r="S644" i="13"/>
  <c r="S645" i="13"/>
  <c r="S646" i="13"/>
  <c r="S647" i="13"/>
  <c r="S648" i="13"/>
  <c r="S649" i="13"/>
  <c r="S650" i="13"/>
  <c r="S651" i="13"/>
  <c r="S652" i="13"/>
  <c r="S653" i="13"/>
  <c r="S654" i="13"/>
  <c r="S655" i="13"/>
  <c r="S656" i="13"/>
  <c r="S657" i="13"/>
  <c r="S658" i="13"/>
  <c r="S659" i="13"/>
  <c r="S660" i="13"/>
  <c r="S661" i="13"/>
  <c r="S662" i="13"/>
  <c r="S663" i="13"/>
  <c r="S664" i="13"/>
  <c r="S665" i="13"/>
  <c r="S666" i="13"/>
  <c r="S667" i="13"/>
  <c r="S668" i="13"/>
  <c r="S669" i="13"/>
  <c r="S670" i="13"/>
  <c r="S2" i="13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3" i="14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P302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P322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P342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P356" i="13"/>
  <c r="P357" i="13"/>
  <c r="P358" i="13"/>
  <c r="P359" i="13"/>
  <c r="P360" i="13"/>
  <c r="P361" i="13"/>
  <c r="P362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P382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P402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18" i="13"/>
  <c r="P419" i="13"/>
  <c r="P420" i="13"/>
  <c r="P421" i="13"/>
  <c r="P422" i="13"/>
  <c r="P423" i="13"/>
  <c r="P424" i="13"/>
  <c r="P425" i="13"/>
  <c r="P426" i="13"/>
  <c r="P427" i="13"/>
  <c r="P428" i="13"/>
  <c r="P429" i="13"/>
  <c r="P430" i="13"/>
  <c r="P431" i="13"/>
  <c r="P432" i="13"/>
  <c r="P433" i="13"/>
  <c r="P434" i="13"/>
  <c r="P435" i="13"/>
  <c r="P436" i="13"/>
  <c r="P437" i="13"/>
  <c r="P438" i="13"/>
  <c r="P439" i="13"/>
  <c r="P440" i="13"/>
  <c r="P441" i="13"/>
  <c r="P442" i="13"/>
  <c r="P443" i="13"/>
  <c r="P444" i="13"/>
  <c r="P445" i="13"/>
  <c r="P446" i="13"/>
  <c r="P447" i="13"/>
  <c r="P448" i="13"/>
  <c r="P449" i="13"/>
  <c r="P450" i="13"/>
  <c r="P451" i="13"/>
  <c r="P452" i="13"/>
  <c r="P453" i="13"/>
  <c r="P454" i="13"/>
  <c r="P455" i="13"/>
  <c r="P456" i="13"/>
  <c r="P457" i="13"/>
  <c r="P458" i="13"/>
  <c r="P459" i="13"/>
  <c r="P460" i="13"/>
  <c r="P461" i="13"/>
  <c r="P462" i="13"/>
  <c r="P463" i="13"/>
  <c r="P464" i="13"/>
  <c r="P465" i="13"/>
  <c r="P466" i="13"/>
  <c r="P467" i="13"/>
  <c r="P468" i="13"/>
  <c r="P469" i="13"/>
  <c r="P470" i="13"/>
  <c r="P471" i="13"/>
  <c r="P472" i="13"/>
  <c r="P473" i="13"/>
  <c r="P474" i="13"/>
  <c r="P475" i="13"/>
  <c r="P476" i="13"/>
  <c r="P477" i="13"/>
  <c r="P478" i="13"/>
  <c r="P479" i="13"/>
  <c r="P480" i="13"/>
  <c r="P481" i="13"/>
  <c r="P482" i="13"/>
  <c r="P483" i="13"/>
  <c r="P484" i="13"/>
  <c r="P485" i="13"/>
  <c r="P486" i="13"/>
  <c r="P487" i="13"/>
  <c r="P488" i="13"/>
  <c r="P489" i="13"/>
  <c r="P490" i="13"/>
  <c r="P491" i="13"/>
  <c r="P492" i="13"/>
  <c r="P493" i="13"/>
  <c r="P494" i="13"/>
  <c r="P495" i="13"/>
  <c r="P496" i="13"/>
  <c r="P497" i="13"/>
  <c r="P498" i="13"/>
  <c r="P499" i="13"/>
  <c r="P500" i="13"/>
  <c r="P501" i="13"/>
  <c r="P502" i="13"/>
  <c r="P503" i="13"/>
  <c r="P504" i="13"/>
  <c r="P505" i="13"/>
  <c r="P506" i="13"/>
  <c r="P507" i="13"/>
  <c r="P508" i="13"/>
  <c r="P509" i="13"/>
  <c r="P510" i="13"/>
  <c r="P511" i="13"/>
  <c r="P512" i="13"/>
  <c r="P513" i="13"/>
  <c r="P514" i="13"/>
  <c r="P515" i="13"/>
  <c r="P516" i="13"/>
  <c r="P517" i="13"/>
  <c r="P518" i="13"/>
  <c r="P519" i="13"/>
  <c r="P520" i="13"/>
  <c r="P521" i="13"/>
  <c r="P522" i="13"/>
  <c r="P523" i="13"/>
  <c r="P524" i="13"/>
  <c r="P525" i="13"/>
  <c r="P526" i="13"/>
  <c r="P527" i="13"/>
  <c r="P528" i="13"/>
  <c r="P529" i="13"/>
  <c r="P530" i="13"/>
  <c r="P531" i="13"/>
  <c r="P532" i="13"/>
  <c r="P533" i="13"/>
  <c r="P534" i="13"/>
  <c r="P535" i="13"/>
  <c r="P536" i="13"/>
  <c r="P537" i="13"/>
  <c r="P538" i="13"/>
  <c r="P539" i="13"/>
  <c r="P540" i="13"/>
  <c r="P541" i="13"/>
  <c r="P542" i="13"/>
  <c r="P543" i="13"/>
  <c r="P544" i="13"/>
  <c r="P545" i="13"/>
  <c r="P546" i="13"/>
  <c r="P547" i="13"/>
  <c r="P548" i="13"/>
  <c r="P549" i="13"/>
  <c r="P550" i="13"/>
  <c r="P551" i="13"/>
  <c r="P552" i="13"/>
  <c r="P553" i="13"/>
  <c r="P554" i="13"/>
  <c r="P555" i="13"/>
  <c r="P556" i="13"/>
  <c r="P557" i="13"/>
  <c r="P558" i="13"/>
  <c r="P559" i="13"/>
  <c r="P560" i="13"/>
  <c r="P561" i="13"/>
  <c r="P562" i="13"/>
  <c r="P563" i="13"/>
  <c r="P564" i="13"/>
  <c r="P565" i="13"/>
  <c r="P566" i="13"/>
  <c r="P567" i="13"/>
  <c r="P568" i="13"/>
  <c r="P569" i="13"/>
  <c r="P570" i="13"/>
  <c r="P571" i="13"/>
  <c r="P572" i="13"/>
  <c r="P573" i="13"/>
  <c r="P574" i="13"/>
  <c r="P575" i="13"/>
  <c r="P576" i="13"/>
  <c r="P577" i="13"/>
  <c r="P578" i="13"/>
  <c r="P579" i="13"/>
  <c r="P580" i="13"/>
  <c r="P581" i="13"/>
  <c r="P582" i="13"/>
  <c r="P583" i="13"/>
  <c r="P584" i="13"/>
  <c r="P585" i="13"/>
  <c r="P586" i="13"/>
  <c r="P587" i="13"/>
  <c r="P588" i="13"/>
  <c r="P589" i="13"/>
  <c r="P590" i="13"/>
  <c r="P591" i="13"/>
  <c r="P592" i="13"/>
  <c r="P593" i="13"/>
  <c r="P594" i="13"/>
  <c r="P595" i="13"/>
  <c r="P596" i="13"/>
  <c r="P597" i="13"/>
  <c r="P598" i="13"/>
  <c r="P599" i="13"/>
  <c r="P600" i="13"/>
  <c r="P601" i="13"/>
  <c r="P602" i="13"/>
  <c r="P603" i="13"/>
  <c r="P604" i="13"/>
  <c r="P605" i="13"/>
  <c r="P606" i="13"/>
  <c r="P607" i="13"/>
  <c r="P608" i="13"/>
  <c r="P609" i="13"/>
  <c r="P610" i="13"/>
  <c r="P611" i="13"/>
  <c r="P612" i="13"/>
  <c r="P613" i="13"/>
  <c r="P614" i="13"/>
  <c r="P615" i="13"/>
  <c r="P616" i="13"/>
  <c r="P617" i="13"/>
  <c r="P618" i="13"/>
  <c r="P619" i="13"/>
  <c r="P620" i="13"/>
  <c r="P621" i="13"/>
  <c r="P622" i="13"/>
  <c r="P623" i="13"/>
  <c r="P624" i="13"/>
  <c r="P625" i="13"/>
  <c r="P626" i="13"/>
  <c r="P627" i="13"/>
  <c r="P628" i="13"/>
  <c r="P629" i="13"/>
  <c r="P630" i="13"/>
  <c r="P631" i="13"/>
  <c r="P632" i="13"/>
  <c r="P633" i="13"/>
  <c r="P634" i="13"/>
  <c r="P635" i="13"/>
  <c r="P636" i="13"/>
  <c r="P637" i="13"/>
  <c r="P638" i="13"/>
  <c r="P639" i="13"/>
  <c r="P640" i="13"/>
  <c r="P641" i="13"/>
  <c r="P642" i="13"/>
  <c r="P643" i="13"/>
  <c r="P644" i="13"/>
  <c r="P645" i="13"/>
  <c r="P646" i="13"/>
  <c r="P647" i="13"/>
  <c r="P648" i="13"/>
  <c r="P649" i="13"/>
  <c r="P650" i="13"/>
  <c r="P651" i="13"/>
  <c r="P652" i="13"/>
  <c r="P653" i="13"/>
  <c r="P654" i="13"/>
  <c r="P655" i="13"/>
  <c r="P656" i="13"/>
  <c r="P657" i="13"/>
  <c r="P658" i="13"/>
  <c r="P659" i="13"/>
  <c r="P660" i="13"/>
  <c r="P661" i="13"/>
  <c r="P662" i="13"/>
  <c r="P663" i="13"/>
  <c r="P664" i="13"/>
  <c r="P665" i="13"/>
  <c r="P666" i="13"/>
  <c r="P667" i="13"/>
  <c r="P668" i="13"/>
  <c r="P669" i="13"/>
  <c r="P670" i="13"/>
  <c r="P3" i="13"/>
  <c r="L10" i="15" l="1"/>
  <c r="O10" i="15"/>
  <c r="O9" i="15"/>
  <c r="L9" i="15"/>
  <c r="O8" i="15"/>
  <c r="L8" i="15"/>
  <c r="L7" i="15"/>
  <c r="O7" i="15"/>
  <c r="O6" i="15"/>
  <c r="O5" i="15"/>
  <c r="L6" i="15"/>
  <c r="L5" i="15"/>
  <c r="X2" i="14" l="1"/>
  <c r="Q221" i="14"/>
  <c r="O221" i="14"/>
  <c r="N221" i="14"/>
  <c r="M221" i="14"/>
  <c r="Q220" i="14"/>
  <c r="O220" i="14"/>
  <c r="N220" i="14"/>
  <c r="M220" i="14"/>
  <c r="Q219" i="14"/>
  <c r="O219" i="14"/>
  <c r="N219" i="14"/>
  <c r="M219" i="14"/>
  <c r="Q218" i="14"/>
  <c r="R218" i="14" s="1"/>
  <c r="O218" i="14"/>
  <c r="N218" i="14"/>
  <c r="M218" i="14"/>
  <c r="Q217" i="14"/>
  <c r="O217" i="14"/>
  <c r="N217" i="14"/>
  <c r="M217" i="14"/>
  <c r="Q216" i="14"/>
  <c r="O216" i="14"/>
  <c r="N216" i="14"/>
  <c r="M216" i="14"/>
  <c r="Q215" i="14"/>
  <c r="O215" i="14"/>
  <c r="N215" i="14"/>
  <c r="M215" i="14"/>
  <c r="Q214" i="14"/>
  <c r="O214" i="14"/>
  <c r="N214" i="14"/>
  <c r="M214" i="14"/>
  <c r="Q213" i="14"/>
  <c r="O213" i="14"/>
  <c r="N213" i="14"/>
  <c r="M213" i="14"/>
  <c r="Q212" i="14"/>
  <c r="O212" i="14"/>
  <c r="N212" i="14"/>
  <c r="M212" i="14"/>
  <c r="Q211" i="14"/>
  <c r="O211" i="14"/>
  <c r="N211" i="14"/>
  <c r="M211" i="14"/>
  <c r="Q210" i="14"/>
  <c r="O210" i="14"/>
  <c r="N210" i="14"/>
  <c r="M210" i="14"/>
  <c r="Q209" i="14"/>
  <c r="O209" i="14"/>
  <c r="N209" i="14"/>
  <c r="M209" i="14"/>
  <c r="Q208" i="14"/>
  <c r="O208" i="14"/>
  <c r="N208" i="14"/>
  <c r="M208" i="14"/>
  <c r="Q207" i="14"/>
  <c r="R208" i="14" s="1"/>
  <c r="O207" i="14"/>
  <c r="N207" i="14"/>
  <c r="M207" i="14"/>
  <c r="Q206" i="14"/>
  <c r="O206" i="14"/>
  <c r="N206" i="14"/>
  <c r="M206" i="14"/>
  <c r="Q205" i="14"/>
  <c r="R206" i="14" s="1"/>
  <c r="O205" i="14"/>
  <c r="N205" i="14"/>
  <c r="M205" i="14"/>
  <c r="Q204" i="14"/>
  <c r="O204" i="14"/>
  <c r="N204" i="14"/>
  <c r="M204" i="14"/>
  <c r="Q203" i="14"/>
  <c r="O203" i="14"/>
  <c r="N203" i="14"/>
  <c r="M203" i="14"/>
  <c r="Q202" i="14"/>
  <c r="O202" i="14"/>
  <c r="N202" i="14"/>
  <c r="M202" i="14"/>
  <c r="Q201" i="14"/>
  <c r="O201" i="14"/>
  <c r="N201" i="14"/>
  <c r="M201" i="14"/>
  <c r="Q200" i="14"/>
  <c r="O200" i="14"/>
  <c r="N200" i="14"/>
  <c r="M200" i="14"/>
  <c r="Q199" i="14"/>
  <c r="R200" i="14" s="1"/>
  <c r="O199" i="14"/>
  <c r="N199" i="14"/>
  <c r="M199" i="14"/>
  <c r="Q198" i="14"/>
  <c r="O198" i="14"/>
  <c r="N198" i="14"/>
  <c r="M198" i="14"/>
  <c r="Q197" i="14"/>
  <c r="R198" i="14" s="1"/>
  <c r="O197" i="14"/>
  <c r="N197" i="14"/>
  <c r="M197" i="14"/>
  <c r="Q196" i="14"/>
  <c r="O196" i="14"/>
  <c r="N196" i="14"/>
  <c r="M196" i="14"/>
  <c r="Q195" i="14"/>
  <c r="O195" i="14"/>
  <c r="N195" i="14"/>
  <c r="M195" i="14"/>
  <c r="Q194" i="14"/>
  <c r="O194" i="14"/>
  <c r="N194" i="14"/>
  <c r="M194" i="14"/>
  <c r="Q193" i="14"/>
  <c r="O193" i="14"/>
  <c r="N193" i="14"/>
  <c r="M193" i="14"/>
  <c r="Q192" i="14"/>
  <c r="O192" i="14"/>
  <c r="N192" i="14"/>
  <c r="M192" i="14"/>
  <c r="Q191" i="14"/>
  <c r="R192" i="14" s="1"/>
  <c r="O191" i="14"/>
  <c r="N191" i="14"/>
  <c r="M191" i="14"/>
  <c r="Q190" i="14"/>
  <c r="O190" i="14"/>
  <c r="N190" i="14"/>
  <c r="M190" i="14"/>
  <c r="Q189" i="14"/>
  <c r="R190" i="14" s="1"/>
  <c r="O189" i="14"/>
  <c r="N189" i="14"/>
  <c r="M189" i="14"/>
  <c r="Q188" i="14"/>
  <c r="O188" i="14"/>
  <c r="N188" i="14"/>
  <c r="M188" i="14"/>
  <c r="Q187" i="14"/>
  <c r="O187" i="14"/>
  <c r="N187" i="14"/>
  <c r="M187" i="14"/>
  <c r="Q186" i="14"/>
  <c r="O186" i="14"/>
  <c r="N186" i="14"/>
  <c r="M186" i="14"/>
  <c r="Q185" i="14"/>
  <c r="O185" i="14"/>
  <c r="N185" i="14"/>
  <c r="M185" i="14"/>
  <c r="Q184" i="14"/>
  <c r="R185" i="14" s="1"/>
  <c r="O184" i="14"/>
  <c r="N184" i="14"/>
  <c r="M184" i="14"/>
  <c r="Q183" i="14"/>
  <c r="O183" i="14"/>
  <c r="N183" i="14"/>
  <c r="M183" i="14"/>
  <c r="Q182" i="14"/>
  <c r="O182" i="14"/>
  <c r="N182" i="14"/>
  <c r="M182" i="14"/>
  <c r="Q181" i="14"/>
  <c r="O181" i="14"/>
  <c r="N181" i="14"/>
  <c r="M181" i="14"/>
  <c r="Q180" i="14"/>
  <c r="O180" i="14"/>
  <c r="N180" i="14"/>
  <c r="M180" i="14"/>
  <c r="Q179" i="14"/>
  <c r="O179" i="14"/>
  <c r="N179" i="14"/>
  <c r="M179" i="14"/>
  <c r="Q178" i="14"/>
  <c r="O178" i="14"/>
  <c r="N178" i="14"/>
  <c r="M178" i="14"/>
  <c r="Q177" i="14"/>
  <c r="O177" i="14"/>
  <c r="N177" i="14"/>
  <c r="M177" i="14"/>
  <c r="Q176" i="14"/>
  <c r="O176" i="14"/>
  <c r="N176" i="14"/>
  <c r="M176" i="14"/>
  <c r="Q175" i="14"/>
  <c r="O175" i="14"/>
  <c r="N175" i="14"/>
  <c r="M175" i="14"/>
  <c r="Q174" i="14"/>
  <c r="O174" i="14"/>
  <c r="N174" i="14"/>
  <c r="M174" i="14"/>
  <c r="Q173" i="14"/>
  <c r="O173" i="14"/>
  <c r="N173" i="14"/>
  <c r="M173" i="14"/>
  <c r="Q172" i="14"/>
  <c r="O172" i="14"/>
  <c r="N172" i="14"/>
  <c r="M172" i="14"/>
  <c r="Q171" i="14"/>
  <c r="O171" i="14"/>
  <c r="N171" i="14"/>
  <c r="M171" i="14"/>
  <c r="Q170" i="14"/>
  <c r="O170" i="14"/>
  <c r="N170" i="14"/>
  <c r="M170" i="14"/>
  <c r="Q169" i="14"/>
  <c r="O169" i="14"/>
  <c r="N169" i="14"/>
  <c r="M169" i="14"/>
  <c r="Q168" i="14"/>
  <c r="O168" i="14"/>
  <c r="N168" i="14"/>
  <c r="M168" i="14"/>
  <c r="Q167" i="14"/>
  <c r="O167" i="14"/>
  <c r="N167" i="14"/>
  <c r="M167" i="14"/>
  <c r="Q166" i="14"/>
  <c r="O166" i="14"/>
  <c r="N166" i="14"/>
  <c r="M166" i="14"/>
  <c r="Q165" i="14"/>
  <c r="O165" i="14"/>
  <c r="N165" i="14"/>
  <c r="M165" i="14"/>
  <c r="Q164" i="14"/>
  <c r="O164" i="14"/>
  <c r="N164" i="14"/>
  <c r="M164" i="14"/>
  <c r="Q163" i="14"/>
  <c r="O163" i="14"/>
  <c r="N163" i="14"/>
  <c r="M163" i="14"/>
  <c r="Q162" i="14"/>
  <c r="O162" i="14"/>
  <c r="N162" i="14"/>
  <c r="M162" i="14"/>
  <c r="Q161" i="14"/>
  <c r="R162" i="14" s="1"/>
  <c r="O161" i="14"/>
  <c r="N161" i="14"/>
  <c r="M161" i="14"/>
  <c r="Q160" i="14"/>
  <c r="R161" i="14" s="1"/>
  <c r="O160" i="14"/>
  <c r="N160" i="14"/>
  <c r="M160" i="14"/>
  <c r="Q159" i="14"/>
  <c r="O159" i="14"/>
  <c r="N159" i="14"/>
  <c r="M159" i="14"/>
  <c r="Q158" i="14"/>
  <c r="O158" i="14"/>
  <c r="N158" i="14"/>
  <c r="M158" i="14"/>
  <c r="Q157" i="14"/>
  <c r="O157" i="14"/>
  <c r="N157" i="14"/>
  <c r="M157" i="14"/>
  <c r="Q156" i="14"/>
  <c r="O156" i="14"/>
  <c r="N156" i="14"/>
  <c r="M156" i="14"/>
  <c r="Q155" i="14"/>
  <c r="O155" i="14"/>
  <c r="N155" i="14"/>
  <c r="M155" i="14"/>
  <c r="Q154" i="14"/>
  <c r="O154" i="14"/>
  <c r="N154" i="14"/>
  <c r="M154" i="14"/>
  <c r="Q153" i="14"/>
  <c r="R154" i="14" s="1"/>
  <c r="O153" i="14"/>
  <c r="N153" i="14"/>
  <c r="M153" i="14"/>
  <c r="Q152" i="14"/>
  <c r="O152" i="14"/>
  <c r="N152" i="14"/>
  <c r="M152" i="14"/>
  <c r="Q151" i="14"/>
  <c r="O151" i="14"/>
  <c r="N151" i="14"/>
  <c r="M151" i="14"/>
  <c r="Q150" i="14"/>
  <c r="O150" i="14"/>
  <c r="N150" i="14"/>
  <c r="M150" i="14"/>
  <c r="Q149" i="14"/>
  <c r="O149" i="14"/>
  <c r="N149" i="14"/>
  <c r="M149" i="14"/>
  <c r="Q148" i="14"/>
  <c r="O148" i="14"/>
  <c r="N148" i="14"/>
  <c r="M148" i="14"/>
  <c r="Q147" i="14"/>
  <c r="O147" i="14"/>
  <c r="N147" i="14"/>
  <c r="M147" i="14"/>
  <c r="Q146" i="14"/>
  <c r="O146" i="14"/>
  <c r="N146" i="14"/>
  <c r="M146" i="14"/>
  <c r="Q145" i="14"/>
  <c r="O145" i="14"/>
  <c r="N145" i="14"/>
  <c r="M145" i="14"/>
  <c r="Q144" i="14"/>
  <c r="R145" i="14" s="1"/>
  <c r="O144" i="14"/>
  <c r="N144" i="14"/>
  <c r="M144" i="14"/>
  <c r="Q143" i="14"/>
  <c r="O143" i="14"/>
  <c r="N143" i="14"/>
  <c r="M143" i="14"/>
  <c r="Q142" i="14"/>
  <c r="O142" i="14"/>
  <c r="N142" i="14"/>
  <c r="M142" i="14"/>
  <c r="Q141" i="14"/>
  <c r="O141" i="14"/>
  <c r="N141" i="14"/>
  <c r="M141" i="14"/>
  <c r="Q140" i="14"/>
  <c r="O140" i="14"/>
  <c r="N140" i="14"/>
  <c r="M140" i="14"/>
  <c r="Q139" i="14"/>
  <c r="O139" i="14"/>
  <c r="N139" i="14"/>
  <c r="M139" i="14"/>
  <c r="Q138" i="14"/>
  <c r="O138" i="14"/>
  <c r="N138" i="14"/>
  <c r="M138" i="14"/>
  <c r="Q137" i="14"/>
  <c r="O137" i="14"/>
  <c r="N137" i="14"/>
  <c r="M137" i="14"/>
  <c r="Q136" i="14"/>
  <c r="R137" i="14" s="1"/>
  <c r="O136" i="14"/>
  <c r="N136" i="14"/>
  <c r="M136" i="14"/>
  <c r="Q135" i="14"/>
  <c r="O135" i="14"/>
  <c r="N135" i="14"/>
  <c r="M135" i="14"/>
  <c r="Q134" i="14"/>
  <c r="O134" i="14"/>
  <c r="N134" i="14"/>
  <c r="M134" i="14"/>
  <c r="Q133" i="14"/>
  <c r="O133" i="14"/>
  <c r="N133" i="14"/>
  <c r="M133" i="14"/>
  <c r="Q132" i="14"/>
  <c r="O132" i="14"/>
  <c r="N132" i="14"/>
  <c r="M132" i="14"/>
  <c r="Q131" i="14"/>
  <c r="O131" i="14"/>
  <c r="N131" i="14"/>
  <c r="M131" i="14"/>
  <c r="Q130" i="14"/>
  <c r="O130" i="14"/>
  <c r="N130" i="14"/>
  <c r="M130" i="14"/>
  <c r="Q129" i="14"/>
  <c r="R130" i="14" s="1"/>
  <c r="O129" i="14"/>
  <c r="N129" i="14"/>
  <c r="M129" i="14"/>
  <c r="Q128" i="14"/>
  <c r="O128" i="14"/>
  <c r="N128" i="14"/>
  <c r="M128" i="14"/>
  <c r="Q127" i="14"/>
  <c r="O127" i="14"/>
  <c r="N127" i="14"/>
  <c r="M127" i="14"/>
  <c r="Q126" i="14"/>
  <c r="O126" i="14"/>
  <c r="N126" i="14"/>
  <c r="M126" i="14"/>
  <c r="Q125" i="14"/>
  <c r="O125" i="14"/>
  <c r="N125" i="14"/>
  <c r="M125" i="14"/>
  <c r="Q124" i="14"/>
  <c r="O124" i="14"/>
  <c r="N124" i="14"/>
  <c r="M124" i="14"/>
  <c r="Q123" i="14"/>
  <c r="O123" i="14"/>
  <c r="N123" i="14"/>
  <c r="M123" i="14"/>
  <c r="Q122" i="14"/>
  <c r="R123" i="14" s="1"/>
  <c r="O122" i="14"/>
  <c r="N122" i="14"/>
  <c r="M122" i="14"/>
  <c r="Q121" i="14"/>
  <c r="O121" i="14"/>
  <c r="N121" i="14"/>
  <c r="M121" i="14"/>
  <c r="Q120" i="14"/>
  <c r="R121" i="14" s="1"/>
  <c r="O120" i="14"/>
  <c r="N120" i="14"/>
  <c r="M120" i="14"/>
  <c r="Q119" i="14"/>
  <c r="O119" i="14"/>
  <c r="N119" i="14"/>
  <c r="M119" i="14"/>
  <c r="Q118" i="14"/>
  <c r="O118" i="14"/>
  <c r="N118" i="14"/>
  <c r="M118" i="14"/>
  <c r="Q117" i="14"/>
  <c r="O117" i="14"/>
  <c r="N117" i="14"/>
  <c r="M117" i="14"/>
  <c r="Q116" i="14"/>
  <c r="O116" i="14"/>
  <c r="N116" i="14"/>
  <c r="M116" i="14"/>
  <c r="Q115" i="14"/>
  <c r="O115" i="14"/>
  <c r="N115" i="14"/>
  <c r="M115" i="14"/>
  <c r="Q114" i="14"/>
  <c r="O114" i="14"/>
  <c r="N114" i="14"/>
  <c r="M114" i="14"/>
  <c r="Q113" i="14"/>
  <c r="O113" i="14"/>
  <c r="N113" i="14"/>
  <c r="M113" i="14"/>
  <c r="Q112" i="14"/>
  <c r="R112" i="14" s="1"/>
  <c r="O112" i="14"/>
  <c r="N112" i="14"/>
  <c r="M112" i="14"/>
  <c r="Q111" i="14"/>
  <c r="O111" i="14"/>
  <c r="N111" i="14"/>
  <c r="M111" i="14"/>
  <c r="Q110" i="14"/>
  <c r="O110" i="14"/>
  <c r="N110" i="14"/>
  <c r="M110" i="14"/>
  <c r="Q109" i="14"/>
  <c r="O109" i="14"/>
  <c r="N109" i="14"/>
  <c r="M109" i="14"/>
  <c r="Q108" i="14"/>
  <c r="O108" i="14"/>
  <c r="N108" i="14"/>
  <c r="M108" i="14"/>
  <c r="Q107" i="14"/>
  <c r="O107" i="14"/>
  <c r="N107" i="14"/>
  <c r="M107" i="14"/>
  <c r="Q106" i="14"/>
  <c r="R106" i="14" s="1"/>
  <c r="O106" i="14"/>
  <c r="N106" i="14"/>
  <c r="M106" i="14"/>
  <c r="Q105" i="14"/>
  <c r="O105" i="14"/>
  <c r="N105" i="14"/>
  <c r="M105" i="14"/>
  <c r="Q104" i="14"/>
  <c r="O104" i="14"/>
  <c r="N104" i="14"/>
  <c r="M104" i="14"/>
  <c r="Q103" i="14"/>
  <c r="O103" i="14"/>
  <c r="N103" i="14"/>
  <c r="M103" i="14"/>
  <c r="Q102" i="14"/>
  <c r="O102" i="14"/>
  <c r="N102" i="14"/>
  <c r="M102" i="14"/>
  <c r="Q101" i="14"/>
  <c r="O101" i="14"/>
  <c r="N101" i="14"/>
  <c r="M101" i="14"/>
  <c r="Q100" i="14"/>
  <c r="O100" i="14"/>
  <c r="N100" i="14"/>
  <c r="M100" i="14"/>
  <c r="Q99" i="14"/>
  <c r="O99" i="14"/>
  <c r="N99" i="14"/>
  <c r="M99" i="14"/>
  <c r="Q98" i="14"/>
  <c r="R98" i="14" s="1"/>
  <c r="O98" i="14"/>
  <c r="N98" i="14"/>
  <c r="M98" i="14"/>
  <c r="Q97" i="14"/>
  <c r="O97" i="14"/>
  <c r="N97" i="14"/>
  <c r="M97" i="14"/>
  <c r="Q96" i="14"/>
  <c r="O96" i="14"/>
  <c r="N96" i="14"/>
  <c r="M96" i="14"/>
  <c r="Q95" i="14"/>
  <c r="O95" i="14"/>
  <c r="N95" i="14"/>
  <c r="M95" i="14"/>
  <c r="Q94" i="14"/>
  <c r="O94" i="14"/>
  <c r="N94" i="14"/>
  <c r="M94" i="14"/>
  <c r="Q93" i="14"/>
  <c r="O93" i="14"/>
  <c r="N93" i="14"/>
  <c r="M93" i="14"/>
  <c r="Q92" i="14"/>
  <c r="O92" i="14"/>
  <c r="N92" i="14"/>
  <c r="M92" i="14"/>
  <c r="Q91" i="14"/>
  <c r="O91" i="14"/>
  <c r="N91" i="14"/>
  <c r="M91" i="14"/>
  <c r="Q90" i="14"/>
  <c r="O90" i="14"/>
  <c r="N90" i="14"/>
  <c r="M90" i="14"/>
  <c r="Q89" i="14"/>
  <c r="O89" i="14"/>
  <c r="N89" i="14"/>
  <c r="M89" i="14"/>
  <c r="Q88" i="14"/>
  <c r="O88" i="14"/>
  <c r="N88" i="14"/>
  <c r="M88" i="14"/>
  <c r="Q87" i="14"/>
  <c r="O87" i="14"/>
  <c r="N87" i="14"/>
  <c r="M87" i="14"/>
  <c r="Q86" i="14"/>
  <c r="O86" i="14"/>
  <c r="N86" i="14"/>
  <c r="M86" i="14"/>
  <c r="Q85" i="14"/>
  <c r="O85" i="14"/>
  <c r="N85" i="14"/>
  <c r="M85" i="14"/>
  <c r="Q84" i="14"/>
  <c r="O84" i="14"/>
  <c r="N84" i="14"/>
  <c r="M84" i="14"/>
  <c r="Q83" i="14"/>
  <c r="O83" i="14"/>
  <c r="N83" i="14"/>
  <c r="M83" i="14"/>
  <c r="R82" i="14"/>
  <c r="Q82" i="14"/>
  <c r="O82" i="14"/>
  <c r="N82" i="14"/>
  <c r="M82" i="14"/>
  <c r="Q81" i="14"/>
  <c r="O81" i="14"/>
  <c r="N81" i="14"/>
  <c r="M81" i="14"/>
  <c r="Q80" i="14"/>
  <c r="R81" i="14" s="1"/>
  <c r="O80" i="14"/>
  <c r="N80" i="14"/>
  <c r="M80" i="14"/>
  <c r="Q79" i="14"/>
  <c r="O79" i="14"/>
  <c r="N79" i="14"/>
  <c r="M79" i="14"/>
  <c r="Q78" i="14"/>
  <c r="O78" i="14"/>
  <c r="N78" i="14"/>
  <c r="M78" i="14"/>
  <c r="Q77" i="14"/>
  <c r="O77" i="14"/>
  <c r="N77" i="14"/>
  <c r="M77" i="14"/>
  <c r="Q76" i="14"/>
  <c r="O76" i="14"/>
  <c r="N76" i="14"/>
  <c r="M76" i="14"/>
  <c r="Q75" i="14"/>
  <c r="R75" i="14" s="1"/>
  <c r="O75" i="14"/>
  <c r="N75" i="14"/>
  <c r="M75" i="14"/>
  <c r="Q74" i="14"/>
  <c r="O74" i="14"/>
  <c r="N74" i="14"/>
  <c r="M74" i="14"/>
  <c r="Q73" i="14"/>
  <c r="O73" i="14"/>
  <c r="N73" i="14"/>
  <c r="M73" i="14"/>
  <c r="Q72" i="14"/>
  <c r="O72" i="14"/>
  <c r="N72" i="14"/>
  <c r="M72" i="14"/>
  <c r="Q71" i="14"/>
  <c r="O71" i="14"/>
  <c r="N71" i="14"/>
  <c r="M71" i="14"/>
  <c r="Q70" i="14"/>
  <c r="O70" i="14"/>
  <c r="N70" i="14"/>
  <c r="M70" i="14"/>
  <c r="Q69" i="14"/>
  <c r="O69" i="14"/>
  <c r="N69" i="14"/>
  <c r="M69" i="14"/>
  <c r="Q68" i="14"/>
  <c r="O68" i="14"/>
  <c r="N68" i="14"/>
  <c r="M68" i="14"/>
  <c r="Q67" i="14"/>
  <c r="O67" i="14"/>
  <c r="N67" i="14"/>
  <c r="M67" i="14"/>
  <c r="Q66" i="14"/>
  <c r="O66" i="14"/>
  <c r="N66" i="14"/>
  <c r="M66" i="14"/>
  <c r="Q65" i="14"/>
  <c r="R65" i="14" s="1"/>
  <c r="O65" i="14"/>
  <c r="N65" i="14"/>
  <c r="M65" i="14"/>
  <c r="Q64" i="14"/>
  <c r="O64" i="14"/>
  <c r="N64" i="14"/>
  <c r="M64" i="14"/>
  <c r="R63" i="14"/>
  <c r="Q63" i="14"/>
  <c r="O63" i="14"/>
  <c r="N63" i="14"/>
  <c r="M63" i="14"/>
  <c r="Q62" i="14"/>
  <c r="O62" i="14"/>
  <c r="N62" i="14"/>
  <c r="M62" i="14"/>
  <c r="Q61" i="14"/>
  <c r="O61" i="14"/>
  <c r="N61" i="14"/>
  <c r="M61" i="14"/>
  <c r="Q60" i="14"/>
  <c r="O60" i="14"/>
  <c r="N60" i="14"/>
  <c r="M60" i="14"/>
  <c r="Q59" i="14"/>
  <c r="O59" i="14"/>
  <c r="N59" i="14"/>
  <c r="M59" i="14"/>
  <c r="Q58" i="14"/>
  <c r="O58" i="14"/>
  <c r="N58" i="14"/>
  <c r="M58" i="14"/>
  <c r="Q57" i="14"/>
  <c r="O57" i="14"/>
  <c r="N57" i="14"/>
  <c r="M57" i="14"/>
  <c r="Q56" i="14"/>
  <c r="O56" i="14"/>
  <c r="N56" i="14"/>
  <c r="M56" i="14"/>
  <c r="Q55" i="14"/>
  <c r="O55" i="14"/>
  <c r="N55" i="14"/>
  <c r="M55" i="14"/>
  <c r="Q54" i="14"/>
  <c r="O54" i="14"/>
  <c r="N54" i="14"/>
  <c r="M54" i="14"/>
  <c r="Q53" i="14"/>
  <c r="O53" i="14"/>
  <c r="N53" i="14"/>
  <c r="M53" i="14"/>
  <c r="Q52" i="14"/>
  <c r="O52" i="14"/>
  <c r="N52" i="14"/>
  <c r="M52" i="14"/>
  <c r="Q51" i="14"/>
  <c r="R51" i="14" s="1"/>
  <c r="O51" i="14"/>
  <c r="N51" i="14"/>
  <c r="M51" i="14"/>
  <c r="Q50" i="14"/>
  <c r="O50" i="14"/>
  <c r="N50" i="14"/>
  <c r="M50" i="14"/>
  <c r="Q49" i="14"/>
  <c r="O49" i="14"/>
  <c r="N49" i="14"/>
  <c r="M49" i="14"/>
  <c r="Q48" i="14"/>
  <c r="O48" i="14"/>
  <c r="N48" i="14"/>
  <c r="M48" i="14"/>
  <c r="Q47" i="14"/>
  <c r="O47" i="14"/>
  <c r="N47" i="14"/>
  <c r="M47" i="14"/>
  <c r="Q46" i="14"/>
  <c r="O46" i="14"/>
  <c r="N46" i="14"/>
  <c r="M46" i="14"/>
  <c r="Q45" i="14"/>
  <c r="O45" i="14"/>
  <c r="N45" i="14"/>
  <c r="M45" i="14"/>
  <c r="Q44" i="14"/>
  <c r="O44" i="14"/>
  <c r="N44" i="14"/>
  <c r="M44" i="14"/>
  <c r="Q43" i="14"/>
  <c r="O43" i="14"/>
  <c r="N43" i="14"/>
  <c r="M43" i="14"/>
  <c r="Q42" i="14"/>
  <c r="O42" i="14"/>
  <c r="N42" i="14"/>
  <c r="M42" i="14"/>
  <c r="Q41" i="14"/>
  <c r="O41" i="14"/>
  <c r="N41" i="14"/>
  <c r="M41" i="14"/>
  <c r="Q40" i="14"/>
  <c r="O40" i="14"/>
  <c r="N40" i="14"/>
  <c r="M40" i="14"/>
  <c r="Q39" i="14"/>
  <c r="O39" i="14"/>
  <c r="N39" i="14"/>
  <c r="M39" i="14"/>
  <c r="Q38" i="14"/>
  <c r="O38" i="14"/>
  <c r="N38" i="14"/>
  <c r="M38" i="14"/>
  <c r="Q37" i="14"/>
  <c r="R38" i="14" s="1"/>
  <c r="O37" i="14"/>
  <c r="N37" i="14"/>
  <c r="M37" i="14"/>
  <c r="Q36" i="14"/>
  <c r="O36" i="14"/>
  <c r="N36" i="14"/>
  <c r="M36" i="14"/>
  <c r="Q35" i="14"/>
  <c r="R35" i="14" s="1"/>
  <c r="O35" i="14"/>
  <c r="N35" i="14"/>
  <c r="M35" i="14"/>
  <c r="Q34" i="14"/>
  <c r="O34" i="14"/>
  <c r="N34" i="14"/>
  <c r="M34" i="14"/>
  <c r="Q33" i="14"/>
  <c r="O33" i="14"/>
  <c r="N33" i="14"/>
  <c r="M33" i="14"/>
  <c r="Q32" i="14"/>
  <c r="O32" i="14"/>
  <c r="N32" i="14"/>
  <c r="M32" i="14"/>
  <c r="Q31" i="14"/>
  <c r="O31" i="14"/>
  <c r="N31" i="14"/>
  <c r="M31" i="14"/>
  <c r="Q30" i="14"/>
  <c r="O30" i="14"/>
  <c r="N30" i="14"/>
  <c r="M30" i="14"/>
  <c r="Q29" i="14"/>
  <c r="R30" i="14" s="1"/>
  <c r="O29" i="14"/>
  <c r="N29" i="14"/>
  <c r="M29" i="14"/>
  <c r="Q28" i="14"/>
  <c r="O28" i="14"/>
  <c r="N28" i="14"/>
  <c r="M28" i="14"/>
  <c r="Q27" i="14"/>
  <c r="O27" i="14"/>
  <c r="N27" i="14"/>
  <c r="M27" i="14"/>
  <c r="Q26" i="14"/>
  <c r="O26" i="14"/>
  <c r="N26" i="14"/>
  <c r="M26" i="14"/>
  <c r="Q25" i="14"/>
  <c r="O25" i="14"/>
  <c r="N25" i="14"/>
  <c r="M25" i="14"/>
  <c r="Q24" i="14"/>
  <c r="O24" i="14"/>
  <c r="N24" i="14"/>
  <c r="M24" i="14"/>
  <c r="Q23" i="14"/>
  <c r="O23" i="14"/>
  <c r="N23" i="14"/>
  <c r="M23" i="14"/>
  <c r="Q22" i="14"/>
  <c r="O22" i="14"/>
  <c r="N22" i="14"/>
  <c r="M22" i="14"/>
  <c r="R21" i="14"/>
  <c r="Q21" i="14"/>
  <c r="O21" i="14"/>
  <c r="N21" i="14"/>
  <c r="M21" i="14"/>
  <c r="Q20" i="14"/>
  <c r="O20" i="14"/>
  <c r="N20" i="14"/>
  <c r="M20" i="14"/>
  <c r="Q19" i="14"/>
  <c r="R20" i="14" s="1"/>
  <c r="O19" i="14"/>
  <c r="N19" i="14"/>
  <c r="M19" i="14"/>
  <c r="Q18" i="14"/>
  <c r="O18" i="14"/>
  <c r="N18" i="14"/>
  <c r="M18" i="14"/>
  <c r="Q17" i="14"/>
  <c r="O17" i="14"/>
  <c r="N17" i="14"/>
  <c r="M17" i="14"/>
  <c r="Q16" i="14"/>
  <c r="O16" i="14"/>
  <c r="N16" i="14"/>
  <c r="M16" i="14"/>
  <c r="Q15" i="14"/>
  <c r="R15" i="14" s="1"/>
  <c r="O15" i="14"/>
  <c r="N15" i="14"/>
  <c r="M15" i="14"/>
  <c r="Q14" i="14"/>
  <c r="O14" i="14"/>
  <c r="N14" i="14"/>
  <c r="M14" i="14"/>
  <c r="Q13" i="14"/>
  <c r="O13" i="14"/>
  <c r="N13" i="14"/>
  <c r="M13" i="14"/>
  <c r="Q12" i="14"/>
  <c r="O12" i="14"/>
  <c r="N12" i="14"/>
  <c r="M12" i="14"/>
  <c r="Q11" i="14"/>
  <c r="O11" i="14"/>
  <c r="N11" i="14"/>
  <c r="M11" i="14"/>
  <c r="Q10" i="14"/>
  <c r="R11" i="14" s="1"/>
  <c r="O10" i="14"/>
  <c r="N10" i="14"/>
  <c r="M10" i="14"/>
  <c r="Q9" i="14"/>
  <c r="O9" i="14"/>
  <c r="N9" i="14"/>
  <c r="M9" i="14"/>
  <c r="Q8" i="14"/>
  <c r="O8" i="14"/>
  <c r="N8" i="14"/>
  <c r="M8" i="14"/>
  <c r="Q7" i="14"/>
  <c r="O7" i="14"/>
  <c r="N7" i="14"/>
  <c r="M7" i="14"/>
  <c r="Q6" i="14"/>
  <c r="O6" i="14"/>
  <c r="N6" i="14"/>
  <c r="M6" i="14"/>
  <c r="Q5" i="14"/>
  <c r="O5" i="14"/>
  <c r="N5" i="14"/>
  <c r="M5" i="14"/>
  <c r="Q4" i="14"/>
  <c r="O4" i="14"/>
  <c r="N4" i="14"/>
  <c r="M4" i="14"/>
  <c r="Q3" i="14"/>
  <c r="N3" i="14"/>
  <c r="M3" i="14"/>
  <c r="Q2" i="14"/>
  <c r="X3" i="14"/>
  <c r="X4" i="14" s="1"/>
  <c r="X5" i="14" s="1"/>
  <c r="X6" i="14" s="1"/>
  <c r="X7" i="14" s="1"/>
  <c r="X8" i="14" s="1"/>
  <c r="X9" i="14" s="1"/>
  <c r="X10" i="14" s="1"/>
  <c r="X11" i="14" s="1"/>
  <c r="X12" i="14" s="1"/>
  <c r="X13" i="14" s="1"/>
  <c r="X14" i="14" s="1"/>
  <c r="X15" i="14" s="1"/>
  <c r="X16" i="14" s="1"/>
  <c r="X17" i="14" s="1"/>
  <c r="X18" i="14" s="1"/>
  <c r="X19" i="14" s="1"/>
  <c r="X20" i="14" s="1"/>
  <c r="X21" i="14" s="1"/>
  <c r="X22" i="14" s="1"/>
  <c r="X23" i="14" s="1"/>
  <c r="X24" i="14" s="1"/>
  <c r="X25" i="14" s="1"/>
  <c r="X26" i="14" s="1"/>
  <c r="X27" i="14" s="1"/>
  <c r="X28" i="14" s="1"/>
  <c r="X29" i="14" s="1"/>
  <c r="X30" i="14" s="1"/>
  <c r="X31" i="14" s="1"/>
  <c r="X32" i="14" s="1"/>
  <c r="X33" i="14" s="1"/>
  <c r="X34" i="14" s="1"/>
  <c r="X35" i="14" s="1"/>
  <c r="X36" i="14" s="1"/>
  <c r="X37" i="14" s="1"/>
  <c r="X38" i="14" s="1"/>
  <c r="X39" i="14" s="1"/>
  <c r="X40" i="14" s="1"/>
  <c r="X41" i="14" s="1"/>
  <c r="X42" i="14" s="1"/>
  <c r="X43" i="14" s="1"/>
  <c r="X44" i="14" s="1"/>
  <c r="X45" i="14" s="1"/>
  <c r="X46" i="14" s="1"/>
  <c r="X47" i="14" s="1"/>
  <c r="X48" i="14" s="1"/>
  <c r="X49" i="14" s="1"/>
  <c r="X50" i="14" s="1"/>
  <c r="X51" i="14" s="1"/>
  <c r="X52" i="14" s="1"/>
  <c r="X53" i="14" s="1"/>
  <c r="X54" i="14" s="1"/>
  <c r="X55" i="14" s="1"/>
  <c r="X56" i="14" s="1"/>
  <c r="X57" i="14" s="1"/>
  <c r="X58" i="14" s="1"/>
  <c r="X59" i="14" s="1"/>
  <c r="X60" i="14" s="1"/>
  <c r="X61" i="14" s="1"/>
  <c r="X62" i="14" s="1"/>
  <c r="X63" i="14" s="1"/>
  <c r="X64" i="14" s="1"/>
  <c r="X65" i="14" s="1"/>
  <c r="X66" i="14" s="1"/>
  <c r="X67" i="14" s="1"/>
  <c r="X68" i="14" s="1"/>
  <c r="X69" i="14" s="1"/>
  <c r="X70" i="14" s="1"/>
  <c r="X71" i="14" s="1"/>
  <c r="X72" i="14" s="1"/>
  <c r="X73" i="14" s="1"/>
  <c r="X74" i="14" s="1"/>
  <c r="X75" i="14" s="1"/>
  <c r="X76" i="14" s="1"/>
  <c r="X77" i="14" s="1"/>
  <c r="X78" i="14" s="1"/>
  <c r="X79" i="14" s="1"/>
  <c r="X80" i="14" s="1"/>
  <c r="X81" i="14" s="1"/>
  <c r="X82" i="14" s="1"/>
  <c r="X83" i="14" s="1"/>
  <c r="X84" i="14" s="1"/>
  <c r="X85" i="14" s="1"/>
  <c r="X86" i="14" s="1"/>
  <c r="X87" i="14" s="1"/>
  <c r="X88" i="14" s="1"/>
  <c r="X89" i="14" s="1"/>
  <c r="X90" i="14" s="1"/>
  <c r="X91" i="14" s="1"/>
  <c r="X92" i="14" s="1"/>
  <c r="X93" i="14" s="1"/>
  <c r="X94" i="14" s="1"/>
  <c r="X95" i="14" s="1"/>
  <c r="X96" i="14" s="1"/>
  <c r="X97" i="14" s="1"/>
  <c r="X98" i="14" s="1"/>
  <c r="X99" i="14" s="1"/>
  <c r="X100" i="14" s="1"/>
  <c r="X101" i="14" s="1"/>
  <c r="X102" i="14" s="1"/>
  <c r="X103" i="14" s="1"/>
  <c r="X104" i="14" s="1"/>
  <c r="X105" i="14" s="1"/>
  <c r="X106" i="14" s="1"/>
  <c r="X107" i="14" s="1"/>
  <c r="X108" i="14" s="1"/>
  <c r="X109" i="14" s="1"/>
  <c r="X110" i="14" s="1"/>
  <c r="X111" i="14" s="1"/>
  <c r="X112" i="14" s="1"/>
  <c r="X113" i="14" s="1"/>
  <c r="X114" i="14" s="1"/>
  <c r="X115" i="14" s="1"/>
  <c r="X116" i="14" s="1"/>
  <c r="X117" i="14" s="1"/>
  <c r="X118" i="14" s="1"/>
  <c r="X119" i="14" s="1"/>
  <c r="X120" i="14" s="1"/>
  <c r="X121" i="14" s="1"/>
  <c r="X122" i="14" s="1"/>
  <c r="X123" i="14" s="1"/>
  <c r="X124" i="14" s="1"/>
  <c r="X125" i="14" s="1"/>
  <c r="X126" i="14" s="1"/>
  <c r="X127" i="14" s="1"/>
  <c r="X128" i="14" s="1"/>
  <c r="X129" i="14" s="1"/>
  <c r="X130" i="14" s="1"/>
  <c r="X131" i="14" s="1"/>
  <c r="X132" i="14" s="1"/>
  <c r="X133" i="14" s="1"/>
  <c r="X134" i="14" s="1"/>
  <c r="X135" i="14" s="1"/>
  <c r="X136" i="14" s="1"/>
  <c r="X137" i="14" s="1"/>
  <c r="X138" i="14" s="1"/>
  <c r="X139" i="14" s="1"/>
  <c r="X140" i="14" s="1"/>
  <c r="X141" i="14" s="1"/>
  <c r="X142" i="14" s="1"/>
  <c r="X143" i="14" s="1"/>
  <c r="X144" i="14" s="1"/>
  <c r="X145" i="14" s="1"/>
  <c r="X146" i="14" s="1"/>
  <c r="X147" i="14" s="1"/>
  <c r="X148" i="14" s="1"/>
  <c r="X149" i="14" s="1"/>
  <c r="X150" i="14" s="1"/>
  <c r="X151" i="14" s="1"/>
  <c r="X152" i="14" s="1"/>
  <c r="X153" i="14" s="1"/>
  <c r="X154" i="14" s="1"/>
  <c r="X155" i="14" s="1"/>
  <c r="X156" i="14" s="1"/>
  <c r="X157" i="14" s="1"/>
  <c r="X158" i="14" s="1"/>
  <c r="X159" i="14" s="1"/>
  <c r="X160" i="14" s="1"/>
  <c r="X161" i="14" s="1"/>
  <c r="X162" i="14" s="1"/>
  <c r="X163" i="14" s="1"/>
  <c r="X164" i="14" s="1"/>
  <c r="X165" i="14" s="1"/>
  <c r="X166" i="14" s="1"/>
  <c r="X167" i="14" s="1"/>
  <c r="X168" i="14" s="1"/>
  <c r="X169" i="14" s="1"/>
  <c r="X170" i="14" s="1"/>
  <c r="X171" i="14" s="1"/>
  <c r="X172" i="14" s="1"/>
  <c r="X173" i="14" s="1"/>
  <c r="X174" i="14" s="1"/>
  <c r="X175" i="14" s="1"/>
  <c r="X176" i="14" s="1"/>
  <c r="X177" i="14" s="1"/>
  <c r="X178" i="14" s="1"/>
  <c r="X179" i="14" s="1"/>
  <c r="X180" i="14" s="1"/>
  <c r="X181" i="14" s="1"/>
  <c r="X182" i="14" s="1"/>
  <c r="X183" i="14" s="1"/>
  <c r="X184" i="14" s="1"/>
  <c r="X185" i="14" s="1"/>
  <c r="X186" i="14" s="1"/>
  <c r="X187" i="14" s="1"/>
  <c r="X188" i="14" s="1"/>
  <c r="X189" i="14" s="1"/>
  <c r="X190" i="14" s="1"/>
  <c r="X191" i="14" s="1"/>
  <c r="X192" i="14" s="1"/>
  <c r="X193" i="14" s="1"/>
  <c r="X194" i="14" s="1"/>
  <c r="X195" i="14" s="1"/>
  <c r="X196" i="14" s="1"/>
  <c r="X197" i="14" s="1"/>
  <c r="X198" i="14" s="1"/>
  <c r="X199" i="14" s="1"/>
  <c r="X200" i="14" s="1"/>
  <c r="X201" i="14" s="1"/>
  <c r="X202" i="14" s="1"/>
  <c r="X203" i="14" s="1"/>
  <c r="X204" i="14" s="1"/>
  <c r="X205" i="14" s="1"/>
  <c r="X206" i="14" s="1"/>
  <c r="X207" i="14" s="1"/>
  <c r="X208" i="14" s="1"/>
  <c r="X209" i="14" s="1"/>
  <c r="X210" i="14" s="1"/>
  <c r="X211" i="14" s="1"/>
  <c r="X212" i="14" s="1"/>
  <c r="X213" i="14" s="1"/>
  <c r="X214" i="14" s="1"/>
  <c r="X215" i="14" s="1"/>
  <c r="X216" i="14" s="1"/>
  <c r="X217" i="14" s="1"/>
  <c r="X218" i="14" s="1"/>
  <c r="X219" i="14" s="1"/>
  <c r="X220" i="14" s="1"/>
  <c r="X221" i="14" s="1"/>
  <c r="Q670" i="13"/>
  <c r="R670" i="13" s="1"/>
  <c r="O670" i="13"/>
  <c r="N670" i="13"/>
  <c r="M670" i="13"/>
  <c r="Q669" i="13"/>
  <c r="O669" i="13"/>
  <c r="N669" i="13"/>
  <c r="M669" i="13"/>
  <c r="Q668" i="13"/>
  <c r="O668" i="13"/>
  <c r="N668" i="13"/>
  <c r="M668" i="13"/>
  <c r="Q667" i="13"/>
  <c r="O667" i="13"/>
  <c r="N667" i="13"/>
  <c r="M667" i="13"/>
  <c r="Q666" i="13"/>
  <c r="O666" i="13"/>
  <c r="N666" i="13"/>
  <c r="M666" i="13"/>
  <c r="Q665" i="13"/>
  <c r="O665" i="13"/>
  <c r="N665" i="13"/>
  <c r="M665" i="13"/>
  <c r="Q664" i="13"/>
  <c r="O664" i="13"/>
  <c r="N664" i="13"/>
  <c r="M664" i="13"/>
  <c r="Q663" i="13"/>
  <c r="R663" i="13" s="1"/>
  <c r="O663" i="13"/>
  <c r="N663" i="13"/>
  <c r="M663" i="13"/>
  <c r="R662" i="13"/>
  <c r="Q662" i="13"/>
  <c r="O662" i="13"/>
  <c r="N662" i="13"/>
  <c r="M662" i="13"/>
  <c r="Q661" i="13"/>
  <c r="R661" i="13" s="1"/>
  <c r="O661" i="13"/>
  <c r="N661" i="13"/>
  <c r="M661" i="13"/>
  <c r="Q660" i="13"/>
  <c r="O660" i="13"/>
  <c r="N660" i="13"/>
  <c r="M660" i="13"/>
  <c r="Q659" i="13"/>
  <c r="O659" i="13"/>
  <c r="N659" i="13"/>
  <c r="M659" i="13"/>
  <c r="Q658" i="13"/>
  <c r="R658" i="13" s="1"/>
  <c r="O658" i="13"/>
  <c r="N658" i="13"/>
  <c r="M658" i="13"/>
  <c r="Q657" i="13"/>
  <c r="O657" i="13"/>
  <c r="N657" i="13"/>
  <c r="M657" i="13"/>
  <c r="Q656" i="13"/>
  <c r="R657" i="13" s="1"/>
  <c r="O656" i="13"/>
  <c r="N656" i="13"/>
  <c r="M656" i="13"/>
  <c r="Q655" i="13"/>
  <c r="R655" i="13" s="1"/>
  <c r="O655" i="13"/>
  <c r="N655" i="13"/>
  <c r="M655" i="13"/>
  <c r="R654" i="13"/>
  <c r="Q654" i="13"/>
  <c r="O654" i="13"/>
  <c r="N654" i="13"/>
  <c r="M654" i="13"/>
  <c r="Q653" i="13"/>
  <c r="O653" i="13"/>
  <c r="N653" i="13"/>
  <c r="M653" i="13"/>
  <c r="Q652" i="13"/>
  <c r="O652" i="13"/>
  <c r="N652" i="13"/>
  <c r="M652" i="13"/>
  <c r="Q651" i="13"/>
  <c r="O651" i="13"/>
  <c r="N651" i="13"/>
  <c r="M651" i="13"/>
  <c r="Q650" i="13"/>
  <c r="R650" i="13" s="1"/>
  <c r="O650" i="13"/>
  <c r="N650" i="13"/>
  <c r="M650" i="13"/>
  <c r="Q649" i="13"/>
  <c r="R649" i="13" s="1"/>
  <c r="O649" i="13"/>
  <c r="N649" i="13"/>
  <c r="M649" i="13"/>
  <c r="Q648" i="13"/>
  <c r="O648" i="13"/>
  <c r="N648" i="13"/>
  <c r="M648" i="13"/>
  <c r="Q647" i="13"/>
  <c r="R647" i="13" s="1"/>
  <c r="O647" i="13"/>
  <c r="N647" i="13"/>
  <c r="M647" i="13"/>
  <c r="Q646" i="13"/>
  <c r="R646" i="13" s="1"/>
  <c r="O646" i="13"/>
  <c r="N646" i="13"/>
  <c r="M646" i="13"/>
  <c r="Q645" i="13"/>
  <c r="O645" i="13"/>
  <c r="N645" i="13"/>
  <c r="M645" i="13"/>
  <c r="Q644" i="13"/>
  <c r="R645" i="13" s="1"/>
  <c r="O644" i="13"/>
  <c r="N644" i="13"/>
  <c r="M644" i="13"/>
  <c r="Q643" i="13"/>
  <c r="O643" i="13"/>
  <c r="N643" i="13"/>
  <c r="M643" i="13"/>
  <c r="Q642" i="13"/>
  <c r="O642" i="13"/>
  <c r="N642" i="13"/>
  <c r="M642" i="13"/>
  <c r="Q641" i="13"/>
  <c r="R642" i="13" s="1"/>
  <c r="O641" i="13"/>
  <c r="N641" i="13"/>
  <c r="M641" i="13"/>
  <c r="Q640" i="13"/>
  <c r="O640" i="13"/>
  <c r="N640" i="13"/>
  <c r="M640" i="13"/>
  <c r="Q639" i="13"/>
  <c r="O639" i="13"/>
  <c r="N639" i="13"/>
  <c r="M639" i="13"/>
  <c r="R638" i="13"/>
  <c r="Q638" i="13"/>
  <c r="O638" i="13"/>
  <c r="N638" i="13"/>
  <c r="M638" i="13"/>
  <c r="Q637" i="13"/>
  <c r="O637" i="13"/>
  <c r="N637" i="13"/>
  <c r="M637" i="13"/>
  <c r="Q636" i="13"/>
  <c r="R637" i="13" s="1"/>
  <c r="O636" i="13"/>
  <c r="N636" i="13"/>
  <c r="M636" i="13"/>
  <c r="Q635" i="13"/>
  <c r="O635" i="13"/>
  <c r="N635" i="13"/>
  <c r="M635" i="13"/>
  <c r="Q634" i="13"/>
  <c r="O634" i="13"/>
  <c r="N634" i="13"/>
  <c r="M634" i="13"/>
  <c r="R633" i="13"/>
  <c r="Q633" i="13"/>
  <c r="R634" i="13" s="1"/>
  <c r="O633" i="13"/>
  <c r="N633" i="13"/>
  <c r="M633" i="13"/>
  <c r="Q632" i="13"/>
  <c r="R632" i="13" s="1"/>
  <c r="O632" i="13"/>
  <c r="N632" i="13"/>
  <c r="M632" i="13"/>
  <c r="Q631" i="13"/>
  <c r="R631" i="13" s="1"/>
  <c r="O631" i="13"/>
  <c r="N631" i="13"/>
  <c r="M631" i="13"/>
  <c r="R630" i="13"/>
  <c r="Q630" i="13"/>
  <c r="O630" i="13"/>
  <c r="N630" i="13"/>
  <c r="M630" i="13"/>
  <c r="Q629" i="13"/>
  <c r="O629" i="13"/>
  <c r="N629" i="13"/>
  <c r="M629" i="13"/>
  <c r="Q628" i="13"/>
  <c r="R629" i="13" s="1"/>
  <c r="O628" i="13"/>
  <c r="N628" i="13"/>
  <c r="M628" i="13"/>
  <c r="Q627" i="13"/>
  <c r="O627" i="13"/>
  <c r="N627" i="13"/>
  <c r="M627" i="13"/>
  <c r="Q626" i="13"/>
  <c r="R626" i="13" s="1"/>
  <c r="O626" i="13"/>
  <c r="N626" i="13"/>
  <c r="M626" i="13"/>
  <c r="Q625" i="13"/>
  <c r="O625" i="13"/>
  <c r="N625" i="13"/>
  <c r="M625" i="13"/>
  <c r="Q624" i="13"/>
  <c r="R624" i="13" s="1"/>
  <c r="O624" i="13"/>
  <c r="N624" i="13"/>
  <c r="M624" i="13"/>
  <c r="Q623" i="13"/>
  <c r="R623" i="13" s="1"/>
  <c r="O623" i="13"/>
  <c r="N623" i="13"/>
  <c r="M623" i="13"/>
  <c r="Q622" i="13"/>
  <c r="O622" i="13"/>
  <c r="N622" i="13"/>
  <c r="M622" i="13"/>
  <c r="Q621" i="13"/>
  <c r="R621" i="13" s="1"/>
  <c r="O621" i="13"/>
  <c r="N621" i="13"/>
  <c r="M621" i="13"/>
  <c r="Q620" i="13"/>
  <c r="O620" i="13"/>
  <c r="N620" i="13"/>
  <c r="M620" i="13"/>
  <c r="Q619" i="13"/>
  <c r="O619" i="13"/>
  <c r="N619" i="13"/>
  <c r="M619" i="13"/>
  <c r="Q618" i="13"/>
  <c r="R618" i="13" s="1"/>
  <c r="O618" i="13"/>
  <c r="N618" i="13"/>
  <c r="M618" i="13"/>
  <c r="Q617" i="13"/>
  <c r="R617" i="13" s="1"/>
  <c r="O617" i="13"/>
  <c r="N617" i="13"/>
  <c r="M617" i="13"/>
  <c r="Q616" i="13"/>
  <c r="R616" i="13" s="1"/>
  <c r="O616" i="13"/>
  <c r="N616" i="13"/>
  <c r="M616" i="13"/>
  <c r="Q615" i="13"/>
  <c r="O615" i="13"/>
  <c r="N615" i="13"/>
  <c r="M615" i="13"/>
  <c r="Q614" i="13"/>
  <c r="R614" i="13" s="1"/>
  <c r="O614" i="13"/>
  <c r="N614" i="13"/>
  <c r="M614" i="13"/>
  <c r="Q613" i="13"/>
  <c r="R613" i="13" s="1"/>
  <c r="O613" i="13"/>
  <c r="N613" i="13"/>
  <c r="M613" i="13"/>
  <c r="Q612" i="13"/>
  <c r="O612" i="13"/>
  <c r="N612" i="13"/>
  <c r="M612" i="13"/>
  <c r="Q611" i="13"/>
  <c r="O611" i="13"/>
  <c r="N611" i="13"/>
  <c r="M611" i="13"/>
  <c r="Q610" i="13"/>
  <c r="O610" i="13"/>
  <c r="N610" i="13"/>
  <c r="M610" i="13"/>
  <c r="Q609" i="13"/>
  <c r="R609" i="13" s="1"/>
  <c r="O609" i="13"/>
  <c r="N609" i="13"/>
  <c r="M609" i="13"/>
  <c r="Q608" i="13"/>
  <c r="O608" i="13"/>
  <c r="N608" i="13"/>
  <c r="M608" i="13"/>
  <c r="Q607" i="13"/>
  <c r="O607" i="13"/>
  <c r="N607" i="13"/>
  <c r="M607" i="13"/>
  <c r="Q606" i="13"/>
  <c r="R606" i="13" s="1"/>
  <c r="O606" i="13"/>
  <c r="N606" i="13"/>
  <c r="M606" i="13"/>
  <c r="R605" i="13"/>
  <c r="Q605" i="13"/>
  <c r="O605" i="13"/>
  <c r="N605" i="13"/>
  <c r="M605" i="13"/>
  <c r="Q604" i="13"/>
  <c r="O604" i="13"/>
  <c r="N604" i="13"/>
  <c r="M604" i="13"/>
  <c r="Q603" i="13"/>
  <c r="O603" i="13"/>
  <c r="N603" i="13"/>
  <c r="M603" i="13"/>
  <c r="Q602" i="13"/>
  <c r="R602" i="13" s="1"/>
  <c r="O602" i="13"/>
  <c r="N602" i="13"/>
  <c r="M602" i="13"/>
  <c r="R601" i="13"/>
  <c r="Q601" i="13"/>
  <c r="O601" i="13"/>
  <c r="N601" i="13"/>
  <c r="M601" i="13"/>
  <c r="Q600" i="13"/>
  <c r="O600" i="13"/>
  <c r="N600" i="13"/>
  <c r="M600" i="13"/>
  <c r="Q599" i="13"/>
  <c r="O599" i="13"/>
  <c r="N599" i="13"/>
  <c r="M599" i="13"/>
  <c r="Q598" i="13"/>
  <c r="R598" i="13" s="1"/>
  <c r="O598" i="13"/>
  <c r="N598" i="13"/>
  <c r="M598" i="13"/>
  <c r="R597" i="13"/>
  <c r="Q597" i="13"/>
  <c r="O597" i="13"/>
  <c r="N597" i="13"/>
  <c r="M597" i="13"/>
  <c r="Q596" i="13"/>
  <c r="O596" i="13"/>
  <c r="N596" i="13"/>
  <c r="M596" i="13"/>
  <c r="Q595" i="13"/>
  <c r="O595" i="13"/>
  <c r="N595" i="13"/>
  <c r="M595" i="13"/>
  <c r="Q594" i="13"/>
  <c r="R594" i="13" s="1"/>
  <c r="O594" i="13"/>
  <c r="N594" i="13"/>
  <c r="M594" i="13"/>
  <c r="R593" i="13"/>
  <c r="Q593" i="13"/>
  <c r="O593" i="13"/>
  <c r="N593" i="13"/>
  <c r="M593" i="13"/>
  <c r="Q592" i="13"/>
  <c r="R592" i="13" s="1"/>
  <c r="O592" i="13"/>
  <c r="N592" i="13"/>
  <c r="M592" i="13"/>
  <c r="Q591" i="13"/>
  <c r="O591" i="13"/>
  <c r="N591" i="13"/>
  <c r="M591" i="13"/>
  <c r="Q590" i="13"/>
  <c r="O590" i="13"/>
  <c r="N590" i="13"/>
  <c r="M590" i="13"/>
  <c r="Q589" i="13"/>
  <c r="R589" i="13" s="1"/>
  <c r="O589" i="13"/>
  <c r="N589" i="13"/>
  <c r="M589" i="13"/>
  <c r="Q588" i="13"/>
  <c r="O588" i="13"/>
  <c r="N588" i="13"/>
  <c r="M588" i="13"/>
  <c r="Q587" i="13"/>
  <c r="O587" i="13"/>
  <c r="N587" i="13"/>
  <c r="M587" i="13"/>
  <c r="Q586" i="13"/>
  <c r="O586" i="13"/>
  <c r="N586" i="13"/>
  <c r="M586" i="13"/>
  <c r="Q585" i="13"/>
  <c r="R585" i="13" s="1"/>
  <c r="O585" i="13"/>
  <c r="N585" i="13"/>
  <c r="M585" i="13"/>
  <c r="Q584" i="13"/>
  <c r="R584" i="13" s="1"/>
  <c r="O584" i="13"/>
  <c r="N584" i="13"/>
  <c r="M584" i="13"/>
  <c r="Q583" i="13"/>
  <c r="R583" i="13" s="1"/>
  <c r="O583" i="13"/>
  <c r="N583" i="13"/>
  <c r="M583" i="13"/>
  <c r="Q582" i="13"/>
  <c r="R582" i="13" s="1"/>
  <c r="O582" i="13"/>
  <c r="N582" i="13"/>
  <c r="M582" i="13"/>
  <c r="R581" i="13"/>
  <c r="Q581" i="13"/>
  <c r="O581" i="13"/>
  <c r="N581" i="13"/>
  <c r="M581" i="13"/>
  <c r="Q580" i="13"/>
  <c r="R580" i="13" s="1"/>
  <c r="O580" i="13"/>
  <c r="N580" i="13"/>
  <c r="M580" i="13"/>
  <c r="Q579" i="13"/>
  <c r="O579" i="13"/>
  <c r="N579" i="13"/>
  <c r="M579" i="13"/>
  <c r="Q578" i="13"/>
  <c r="R578" i="13" s="1"/>
  <c r="O578" i="13"/>
  <c r="N578" i="13"/>
  <c r="M578" i="13"/>
  <c r="Q577" i="13"/>
  <c r="O577" i="13"/>
  <c r="N577" i="13"/>
  <c r="M577" i="13"/>
  <c r="Q576" i="13"/>
  <c r="R576" i="13" s="1"/>
  <c r="O576" i="13"/>
  <c r="N576" i="13"/>
  <c r="M576" i="13"/>
  <c r="Q575" i="13"/>
  <c r="R575" i="13" s="1"/>
  <c r="O575" i="13"/>
  <c r="N575" i="13"/>
  <c r="M575" i="13"/>
  <c r="R574" i="13"/>
  <c r="Q574" i="13"/>
  <c r="O574" i="13"/>
  <c r="N574" i="13"/>
  <c r="M574" i="13"/>
  <c r="Q573" i="13"/>
  <c r="O573" i="13"/>
  <c r="N573" i="13"/>
  <c r="M573" i="13"/>
  <c r="Q572" i="13"/>
  <c r="R572" i="13" s="1"/>
  <c r="O572" i="13"/>
  <c r="N572" i="13"/>
  <c r="M572" i="13"/>
  <c r="Q571" i="13"/>
  <c r="O571" i="13"/>
  <c r="N571" i="13"/>
  <c r="M571" i="13"/>
  <c r="Q570" i="13"/>
  <c r="R570" i="13" s="1"/>
  <c r="O570" i="13"/>
  <c r="N570" i="13"/>
  <c r="M570" i="13"/>
  <c r="Q569" i="13"/>
  <c r="O569" i="13"/>
  <c r="N569" i="13"/>
  <c r="M569" i="13"/>
  <c r="Q568" i="13"/>
  <c r="R568" i="13" s="1"/>
  <c r="O568" i="13"/>
  <c r="N568" i="13"/>
  <c r="M568" i="13"/>
  <c r="R567" i="13"/>
  <c r="Q567" i="13"/>
  <c r="O567" i="13"/>
  <c r="N567" i="13"/>
  <c r="M567" i="13"/>
  <c r="R566" i="13"/>
  <c r="Q566" i="13"/>
  <c r="O566" i="13"/>
  <c r="N566" i="13"/>
  <c r="M566" i="13"/>
  <c r="Q565" i="13"/>
  <c r="O565" i="13"/>
  <c r="N565" i="13"/>
  <c r="M565" i="13"/>
  <c r="Q564" i="13"/>
  <c r="R565" i="13" s="1"/>
  <c r="O564" i="13"/>
  <c r="N564" i="13"/>
  <c r="M564" i="13"/>
  <c r="Q563" i="13"/>
  <c r="O563" i="13"/>
  <c r="N563" i="13"/>
  <c r="M563" i="13"/>
  <c r="Q562" i="13"/>
  <c r="R562" i="13" s="1"/>
  <c r="O562" i="13"/>
  <c r="N562" i="13"/>
  <c r="M562" i="13"/>
  <c r="Q561" i="13"/>
  <c r="O561" i="13"/>
  <c r="N561" i="13"/>
  <c r="M561" i="13"/>
  <c r="R560" i="13"/>
  <c r="Q560" i="13"/>
  <c r="O560" i="13"/>
  <c r="N560" i="13"/>
  <c r="M560" i="13"/>
  <c r="T560" i="13" s="1"/>
  <c r="R559" i="13"/>
  <c r="Q559" i="13"/>
  <c r="O559" i="13"/>
  <c r="N559" i="13"/>
  <c r="M559" i="13"/>
  <c r="Q558" i="13"/>
  <c r="O558" i="13"/>
  <c r="N558" i="13"/>
  <c r="M558" i="13"/>
  <c r="Q557" i="13"/>
  <c r="R558" i="13" s="1"/>
  <c r="O557" i="13"/>
  <c r="N557" i="13"/>
  <c r="M557" i="13"/>
  <c r="Q556" i="13"/>
  <c r="O556" i="13"/>
  <c r="N556" i="13"/>
  <c r="M556" i="13"/>
  <c r="Q555" i="13"/>
  <c r="O555" i="13"/>
  <c r="N555" i="13"/>
  <c r="M555" i="13"/>
  <c r="Q554" i="13"/>
  <c r="R554" i="13" s="1"/>
  <c r="O554" i="13"/>
  <c r="N554" i="13"/>
  <c r="M554" i="13"/>
  <c r="Q553" i="13"/>
  <c r="R553" i="13" s="1"/>
  <c r="O553" i="13"/>
  <c r="N553" i="13"/>
  <c r="M553" i="13"/>
  <c r="R552" i="13"/>
  <c r="Q552" i="13"/>
  <c r="O552" i="13"/>
  <c r="N552" i="13"/>
  <c r="M552" i="13"/>
  <c r="Q551" i="13"/>
  <c r="O551" i="13"/>
  <c r="N551" i="13"/>
  <c r="M551" i="13"/>
  <c r="Q550" i="13"/>
  <c r="R551" i="13" s="1"/>
  <c r="O550" i="13"/>
  <c r="N550" i="13"/>
  <c r="M550" i="13"/>
  <c r="Q549" i="13"/>
  <c r="O549" i="13"/>
  <c r="N549" i="13"/>
  <c r="M549" i="13"/>
  <c r="Q548" i="13"/>
  <c r="O548" i="13"/>
  <c r="N548" i="13"/>
  <c r="M548" i="13"/>
  <c r="Q547" i="13"/>
  <c r="R547" i="13" s="1"/>
  <c r="O547" i="13"/>
  <c r="N547" i="13"/>
  <c r="M547" i="13"/>
  <c r="Q546" i="13"/>
  <c r="O546" i="13"/>
  <c r="N546" i="13"/>
  <c r="M546" i="13"/>
  <c r="Q545" i="13"/>
  <c r="R545" i="13" s="1"/>
  <c r="O545" i="13"/>
  <c r="N545" i="13"/>
  <c r="M545" i="13"/>
  <c r="Q544" i="13"/>
  <c r="R544" i="13" s="1"/>
  <c r="O544" i="13"/>
  <c r="N544" i="13"/>
  <c r="M544" i="13"/>
  <c r="Q543" i="13"/>
  <c r="R543" i="13" s="1"/>
  <c r="O543" i="13"/>
  <c r="N543" i="13"/>
  <c r="M543" i="13"/>
  <c r="R542" i="13"/>
  <c r="Q542" i="13"/>
  <c r="O542" i="13"/>
  <c r="N542" i="13"/>
  <c r="M542" i="13"/>
  <c r="Q541" i="13"/>
  <c r="O541" i="13"/>
  <c r="N541" i="13"/>
  <c r="M541" i="13"/>
  <c r="Q540" i="13"/>
  <c r="O540" i="13"/>
  <c r="N540" i="13"/>
  <c r="M540" i="13"/>
  <c r="Q539" i="13"/>
  <c r="O539" i="13"/>
  <c r="N539" i="13"/>
  <c r="M539" i="13"/>
  <c r="Q538" i="13"/>
  <c r="O538" i="13"/>
  <c r="N538" i="13"/>
  <c r="M538" i="13"/>
  <c r="Q537" i="13"/>
  <c r="O537" i="13"/>
  <c r="N537" i="13"/>
  <c r="M537" i="13"/>
  <c r="Q536" i="13"/>
  <c r="O536" i="13"/>
  <c r="N536" i="13"/>
  <c r="M536" i="13"/>
  <c r="Q535" i="13"/>
  <c r="O535" i="13"/>
  <c r="N535" i="13"/>
  <c r="M535" i="13"/>
  <c r="Q534" i="13"/>
  <c r="R534" i="13" s="1"/>
  <c r="O534" i="13"/>
  <c r="N534" i="13"/>
  <c r="M534" i="13"/>
  <c r="Q533" i="13"/>
  <c r="O533" i="13"/>
  <c r="N533" i="13"/>
  <c r="M533" i="13"/>
  <c r="Q532" i="13"/>
  <c r="R533" i="13" s="1"/>
  <c r="O532" i="13"/>
  <c r="N532" i="13"/>
  <c r="M532" i="13"/>
  <c r="Q531" i="13"/>
  <c r="O531" i="13"/>
  <c r="N531" i="13"/>
  <c r="M531" i="13"/>
  <c r="Q530" i="13"/>
  <c r="O530" i="13"/>
  <c r="N530" i="13"/>
  <c r="M530" i="13"/>
  <c r="Q529" i="13"/>
  <c r="O529" i="13"/>
  <c r="N529" i="13"/>
  <c r="M529" i="13"/>
  <c r="Q528" i="13"/>
  <c r="O528" i="13"/>
  <c r="N528" i="13"/>
  <c r="M528" i="13"/>
  <c r="Q527" i="13"/>
  <c r="O527" i="13"/>
  <c r="N527" i="13"/>
  <c r="M527" i="13"/>
  <c r="R526" i="13"/>
  <c r="Q526" i="13"/>
  <c r="O526" i="13"/>
  <c r="N526" i="13"/>
  <c r="M526" i="13"/>
  <c r="R525" i="13"/>
  <c r="Q525" i="13"/>
  <c r="O525" i="13"/>
  <c r="N525" i="13"/>
  <c r="M525" i="13"/>
  <c r="Q524" i="13"/>
  <c r="O524" i="13"/>
  <c r="N524" i="13"/>
  <c r="M524" i="13"/>
  <c r="Q523" i="13"/>
  <c r="O523" i="13"/>
  <c r="N523" i="13"/>
  <c r="M523" i="13"/>
  <c r="Q522" i="13"/>
  <c r="O522" i="13"/>
  <c r="N522" i="13"/>
  <c r="M522" i="13"/>
  <c r="Q521" i="13"/>
  <c r="R521" i="13" s="1"/>
  <c r="O521" i="13"/>
  <c r="N521" i="13"/>
  <c r="M521" i="13"/>
  <c r="Q520" i="13"/>
  <c r="O520" i="13"/>
  <c r="N520" i="13"/>
  <c r="M520" i="13"/>
  <c r="Q519" i="13"/>
  <c r="O519" i="13"/>
  <c r="N519" i="13"/>
  <c r="M519" i="13"/>
  <c r="R518" i="13"/>
  <c r="Q518" i="13"/>
  <c r="O518" i="13"/>
  <c r="N518" i="13"/>
  <c r="M518" i="13"/>
  <c r="T517" i="13"/>
  <c r="U517" i="13" s="1"/>
  <c r="R517" i="13"/>
  <c r="Q517" i="13"/>
  <c r="O517" i="13"/>
  <c r="N517" i="13"/>
  <c r="M517" i="13"/>
  <c r="Q516" i="13"/>
  <c r="O516" i="13"/>
  <c r="N516" i="13"/>
  <c r="M516" i="13"/>
  <c r="Q515" i="13"/>
  <c r="O515" i="13"/>
  <c r="N515" i="13"/>
  <c r="M515" i="13"/>
  <c r="Q514" i="13"/>
  <c r="O514" i="13"/>
  <c r="N514" i="13"/>
  <c r="M514" i="13"/>
  <c r="Q513" i="13"/>
  <c r="R513" i="13" s="1"/>
  <c r="O513" i="13"/>
  <c r="N513" i="13"/>
  <c r="M513" i="13"/>
  <c r="Q512" i="13"/>
  <c r="O512" i="13"/>
  <c r="N512" i="13"/>
  <c r="M512" i="13"/>
  <c r="Q511" i="13"/>
  <c r="O511" i="13"/>
  <c r="N511" i="13"/>
  <c r="M511" i="13"/>
  <c r="Q510" i="13"/>
  <c r="R510" i="13" s="1"/>
  <c r="O510" i="13"/>
  <c r="N510" i="13"/>
  <c r="M510" i="13"/>
  <c r="R509" i="13"/>
  <c r="Q509" i="13"/>
  <c r="O509" i="13"/>
  <c r="N509" i="13"/>
  <c r="M509" i="13"/>
  <c r="Q508" i="13"/>
  <c r="O508" i="13"/>
  <c r="N508" i="13"/>
  <c r="M508" i="13"/>
  <c r="Q507" i="13"/>
  <c r="O507" i="13"/>
  <c r="N507" i="13"/>
  <c r="M507" i="13"/>
  <c r="Q506" i="13"/>
  <c r="O506" i="13"/>
  <c r="N506" i="13"/>
  <c r="M506" i="13"/>
  <c r="Q505" i="13"/>
  <c r="R505" i="13" s="1"/>
  <c r="O505" i="13"/>
  <c r="N505" i="13"/>
  <c r="M505" i="13"/>
  <c r="Q504" i="13"/>
  <c r="O504" i="13"/>
  <c r="N504" i="13"/>
  <c r="M504" i="13"/>
  <c r="Q503" i="13"/>
  <c r="O503" i="13"/>
  <c r="N503" i="13"/>
  <c r="M503" i="13"/>
  <c r="R502" i="13"/>
  <c r="Q502" i="13"/>
  <c r="O502" i="13"/>
  <c r="N502" i="13"/>
  <c r="M502" i="13"/>
  <c r="T501" i="13"/>
  <c r="U501" i="13" s="1"/>
  <c r="R501" i="13"/>
  <c r="Q501" i="13"/>
  <c r="O501" i="13"/>
  <c r="N501" i="13"/>
  <c r="M501" i="13"/>
  <c r="Q500" i="13"/>
  <c r="O500" i="13"/>
  <c r="N500" i="13"/>
  <c r="M500" i="13"/>
  <c r="Q499" i="13"/>
  <c r="O499" i="13"/>
  <c r="N499" i="13"/>
  <c r="M499" i="13"/>
  <c r="Q498" i="13"/>
  <c r="R498" i="13" s="1"/>
  <c r="O498" i="13"/>
  <c r="N498" i="13"/>
  <c r="M498" i="13"/>
  <c r="Q497" i="13"/>
  <c r="O497" i="13"/>
  <c r="N497" i="13"/>
  <c r="M497" i="13"/>
  <c r="Q496" i="13"/>
  <c r="R497" i="13" s="1"/>
  <c r="O496" i="13"/>
  <c r="N496" i="13"/>
  <c r="M496" i="13"/>
  <c r="Q495" i="13"/>
  <c r="O495" i="13"/>
  <c r="N495" i="13"/>
  <c r="M495" i="13"/>
  <c r="R494" i="13"/>
  <c r="Q494" i="13"/>
  <c r="O494" i="13"/>
  <c r="N494" i="13"/>
  <c r="M494" i="13"/>
  <c r="Q493" i="13"/>
  <c r="R493" i="13" s="1"/>
  <c r="O493" i="13"/>
  <c r="N493" i="13"/>
  <c r="M493" i="13"/>
  <c r="Q492" i="13"/>
  <c r="O492" i="13"/>
  <c r="N492" i="13"/>
  <c r="M492" i="13"/>
  <c r="Q491" i="13"/>
  <c r="O491" i="13"/>
  <c r="N491" i="13"/>
  <c r="M491" i="13"/>
  <c r="R490" i="13"/>
  <c r="Q490" i="13"/>
  <c r="O490" i="13"/>
  <c r="N490" i="13"/>
  <c r="M490" i="13"/>
  <c r="R489" i="13"/>
  <c r="Q489" i="13"/>
  <c r="O489" i="13"/>
  <c r="N489" i="13"/>
  <c r="M489" i="13"/>
  <c r="Q488" i="13"/>
  <c r="O488" i="13"/>
  <c r="N488" i="13"/>
  <c r="M488" i="13"/>
  <c r="Q487" i="13"/>
  <c r="O487" i="13"/>
  <c r="N487" i="13"/>
  <c r="M487" i="13"/>
  <c r="Q486" i="13"/>
  <c r="R486" i="13" s="1"/>
  <c r="O486" i="13"/>
  <c r="N486" i="13"/>
  <c r="M486" i="13"/>
  <c r="Q485" i="13"/>
  <c r="O485" i="13"/>
  <c r="N485" i="13"/>
  <c r="M485" i="13"/>
  <c r="Q484" i="13"/>
  <c r="O484" i="13"/>
  <c r="N484" i="13"/>
  <c r="M484" i="13"/>
  <c r="Q483" i="13"/>
  <c r="O483" i="13"/>
  <c r="N483" i="13"/>
  <c r="M483" i="13"/>
  <c r="Q482" i="13"/>
  <c r="R482" i="13" s="1"/>
  <c r="O482" i="13"/>
  <c r="N482" i="13"/>
  <c r="M482" i="13"/>
  <c r="Q481" i="13"/>
  <c r="O481" i="13"/>
  <c r="N481" i="13"/>
  <c r="M481" i="13"/>
  <c r="Q480" i="13"/>
  <c r="O480" i="13"/>
  <c r="N480" i="13"/>
  <c r="M480" i="13"/>
  <c r="Q479" i="13"/>
  <c r="R479" i="13" s="1"/>
  <c r="O479" i="13"/>
  <c r="N479" i="13"/>
  <c r="M479" i="13"/>
  <c r="Q478" i="13"/>
  <c r="O478" i="13"/>
  <c r="N478" i="13"/>
  <c r="M478" i="13"/>
  <c r="Q477" i="13"/>
  <c r="O477" i="13"/>
  <c r="N477" i="13"/>
  <c r="M477" i="13"/>
  <c r="Q476" i="13"/>
  <c r="O476" i="13"/>
  <c r="N476" i="13"/>
  <c r="M476" i="13"/>
  <c r="Q475" i="13"/>
  <c r="O475" i="13"/>
  <c r="N475" i="13"/>
  <c r="M475" i="13"/>
  <c r="Q474" i="13"/>
  <c r="O474" i="13"/>
  <c r="N474" i="13"/>
  <c r="M474" i="13"/>
  <c r="Q473" i="13"/>
  <c r="R473" i="13" s="1"/>
  <c r="O473" i="13"/>
  <c r="N473" i="13"/>
  <c r="M473" i="13"/>
  <c r="Q472" i="13"/>
  <c r="O472" i="13"/>
  <c r="N472" i="13"/>
  <c r="M472" i="13"/>
  <c r="Q471" i="13"/>
  <c r="O471" i="13"/>
  <c r="N471" i="13"/>
  <c r="M471" i="13"/>
  <c r="Q470" i="13"/>
  <c r="O470" i="13"/>
  <c r="N470" i="13"/>
  <c r="M470" i="13"/>
  <c r="Q469" i="13"/>
  <c r="O469" i="13"/>
  <c r="N469" i="13"/>
  <c r="M469" i="13"/>
  <c r="Q468" i="13"/>
  <c r="R468" i="13" s="1"/>
  <c r="O468" i="13"/>
  <c r="N468" i="13"/>
  <c r="M468" i="13"/>
  <c r="Q467" i="13"/>
  <c r="R467" i="13" s="1"/>
  <c r="O467" i="13"/>
  <c r="N467" i="13"/>
  <c r="M467" i="13"/>
  <c r="Q466" i="13"/>
  <c r="O466" i="13"/>
  <c r="N466" i="13"/>
  <c r="M466" i="13"/>
  <c r="R465" i="13"/>
  <c r="Q465" i="13"/>
  <c r="O465" i="13"/>
  <c r="N465" i="13"/>
  <c r="M465" i="13"/>
  <c r="Q464" i="13"/>
  <c r="O464" i="13"/>
  <c r="N464" i="13"/>
  <c r="M464" i="13"/>
  <c r="Q463" i="13"/>
  <c r="O463" i="13"/>
  <c r="N463" i="13"/>
  <c r="M463" i="13"/>
  <c r="Q462" i="13"/>
  <c r="O462" i="13"/>
  <c r="N462" i="13"/>
  <c r="M462" i="13"/>
  <c r="Q461" i="13"/>
  <c r="R461" i="13" s="1"/>
  <c r="O461" i="13"/>
  <c r="N461" i="13"/>
  <c r="M461" i="13"/>
  <c r="Q460" i="13"/>
  <c r="O460" i="13"/>
  <c r="N460" i="13"/>
  <c r="M460" i="13"/>
  <c r="Q459" i="13"/>
  <c r="O459" i="13"/>
  <c r="N459" i="13"/>
  <c r="M459" i="13"/>
  <c r="Q458" i="13"/>
  <c r="O458" i="13"/>
  <c r="N458" i="13"/>
  <c r="M458" i="13"/>
  <c r="Q457" i="13"/>
  <c r="R457" i="13" s="1"/>
  <c r="O457" i="13"/>
  <c r="N457" i="13"/>
  <c r="M457" i="13"/>
  <c r="Q456" i="13"/>
  <c r="O456" i="13"/>
  <c r="N456" i="13"/>
  <c r="M456" i="13"/>
  <c r="Q455" i="13"/>
  <c r="O455" i="13"/>
  <c r="N455" i="13"/>
  <c r="M455" i="13"/>
  <c r="Q454" i="13"/>
  <c r="O454" i="13"/>
  <c r="N454" i="13"/>
  <c r="M454" i="13"/>
  <c r="Q453" i="13"/>
  <c r="O453" i="13"/>
  <c r="N453" i="13"/>
  <c r="M453" i="13"/>
  <c r="Q452" i="13"/>
  <c r="R452" i="13" s="1"/>
  <c r="O452" i="13"/>
  <c r="N452" i="13"/>
  <c r="M452" i="13"/>
  <c r="T452" i="13" s="1"/>
  <c r="R451" i="13"/>
  <c r="Q451" i="13"/>
  <c r="O451" i="13"/>
  <c r="N451" i="13"/>
  <c r="M451" i="13"/>
  <c r="Q450" i="13"/>
  <c r="O450" i="13"/>
  <c r="N450" i="13"/>
  <c r="M450" i="13"/>
  <c r="Q449" i="13"/>
  <c r="R449" i="13" s="1"/>
  <c r="O449" i="13"/>
  <c r="N449" i="13"/>
  <c r="M449" i="13"/>
  <c r="Q448" i="13"/>
  <c r="O448" i="13"/>
  <c r="N448" i="13"/>
  <c r="M448" i="13"/>
  <c r="Q447" i="13"/>
  <c r="O447" i="13"/>
  <c r="N447" i="13"/>
  <c r="M447" i="13"/>
  <c r="Q446" i="13"/>
  <c r="O446" i="13"/>
  <c r="N446" i="13"/>
  <c r="M446" i="13"/>
  <c r="Q445" i="13"/>
  <c r="O445" i="13"/>
  <c r="N445" i="13"/>
  <c r="M445" i="13"/>
  <c r="Q444" i="13"/>
  <c r="O444" i="13"/>
  <c r="N444" i="13"/>
  <c r="M444" i="13"/>
  <c r="Q443" i="13"/>
  <c r="R443" i="13" s="1"/>
  <c r="O443" i="13"/>
  <c r="N443" i="13"/>
  <c r="M443" i="13"/>
  <c r="Q442" i="13"/>
  <c r="R442" i="13" s="1"/>
  <c r="O442" i="13"/>
  <c r="N442" i="13"/>
  <c r="M442" i="13"/>
  <c r="R441" i="13"/>
  <c r="Q441" i="13"/>
  <c r="O441" i="13"/>
  <c r="N441" i="13"/>
  <c r="M441" i="13"/>
  <c r="Q440" i="13"/>
  <c r="O440" i="13"/>
  <c r="N440" i="13"/>
  <c r="M440" i="13"/>
  <c r="Q439" i="13"/>
  <c r="O439" i="13"/>
  <c r="N439" i="13"/>
  <c r="M439" i="13"/>
  <c r="Q438" i="13"/>
  <c r="O438" i="13"/>
  <c r="N438" i="13"/>
  <c r="M438" i="13"/>
  <c r="Q437" i="13"/>
  <c r="R437" i="13" s="1"/>
  <c r="O437" i="13"/>
  <c r="N437" i="13"/>
  <c r="M437" i="13"/>
  <c r="Q436" i="13"/>
  <c r="O436" i="13"/>
  <c r="N436" i="13"/>
  <c r="M436" i="13"/>
  <c r="Q435" i="13"/>
  <c r="R435" i="13" s="1"/>
  <c r="O435" i="13"/>
  <c r="N435" i="13"/>
  <c r="M435" i="13"/>
  <c r="Q434" i="13"/>
  <c r="O434" i="13"/>
  <c r="N434" i="13"/>
  <c r="M434" i="13"/>
  <c r="Q433" i="13"/>
  <c r="O433" i="13"/>
  <c r="N433" i="13"/>
  <c r="M433" i="13"/>
  <c r="Q432" i="13"/>
  <c r="R432" i="13" s="1"/>
  <c r="O432" i="13"/>
  <c r="N432" i="13"/>
  <c r="M432" i="13"/>
  <c r="R431" i="13"/>
  <c r="Q431" i="13"/>
  <c r="O431" i="13"/>
  <c r="N431" i="13"/>
  <c r="M431" i="13"/>
  <c r="Q430" i="13"/>
  <c r="R430" i="13" s="1"/>
  <c r="O430" i="13"/>
  <c r="N430" i="13"/>
  <c r="M430" i="13"/>
  <c r="Q429" i="13"/>
  <c r="O429" i="13"/>
  <c r="N429" i="13"/>
  <c r="M429" i="13"/>
  <c r="Q428" i="13"/>
  <c r="O428" i="13"/>
  <c r="N428" i="13"/>
  <c r="M428" i="13"/>
  <c r="Q427" i="13"/>
  <c r="R427" i="13" s="1"/>
  <c r="O427" i="13"/>
  <c r="N427" i="13"/>
  <c r="M427" i="13"/>
  <c r="Q426" i="13"/>
  <c r="R426" i="13" s="1"/>
  <c r="O426" i="13"/>
  <c r="N426" i="13"/>
  <c r="M426" i="13"/>
  <c r="R425" i="13"/>
  <c r="Q425" i="13"/>
  <c r="O425" i="13"/>
  <c r="N425" i="13"/>
  <c r="M425" i="13"/>
  <c r="Q424" i="13"/>
  <c r="O424" i="13"/>
  <c r="N424" i="13"/>
  <c r="M424" i="13"/>
  <c r="Q423" i="13"/>
  <c r="R424" i="13" s="1"/>
  <c r="O423" i="13"/>
  <c r="N423" i="13"/>
  <c r="M423" i="13"/>
  <c r="Q422" i="13"/>
  <c r="O422" i="13"/>
  <c r="N422" i="13"/>
  <c r="M422" i="13"/>
  <c r="Q421" i="13"/>
  <c r="O421" i="13"/>
  <c r="N421" i="13"/>
  <c r="M421" i="13"/>
  <c r="Q420" i="13"/>
  <c r="R420" i="13" s="1"/>
  <c r="O420" i="13"/>
  <c r="N420" i="13"/>
  <c r="M420" i="13"/>
  <c r="Q419" i="13"/>
  <c r="R419" i="13" s="1"/>
  <c r="O419" i="13"/>
  <c r="N419" i="13"/>
  <c r="M419" i="13"/>
  <c r="Q418" i="13"/>
  <c r="O418" i="13"/>
  <c r="N418" i="13"/>
  <c r="M418" i="13"/>
  <c r="Q417" i="13"/>
  <c r="R417" i="13" s="1"/>
  <c r="O417" i="13"/>
  <c r="N417" i="13"/>
  <c r="M417" i="13"/>
  <c r="Q416" i="13"/>
  <c r="O416" i="13"/>
  <c r="N416" i="13"/>
  <c r="M416" i="13"/>
  <c r="Q415" i="13"/>
  <c r="R416" i="13" s="1"/>
  <c r="O415" i="13"/>
  <c r="N415" i="13"/>
  <c r="M415" i="13"/>
  <c r="Q414" i="13"/>
  <c r="O414" i="13"/>
  <c r="N414" i="13"/>
  <c r="M414" i="13"/>
  <c r="Q413" i="13"/>
  <c r="O413" i="13"/>
  <c r="N413" i="13"/>
  <c r="M413" i="13"/>
  <c r="Q412" i="13"/>
  <c r="O412" i="13"/>
  <c r="N412" i="13"/>
  <c r="M412" i="13"/>
  <c r="Q411" i="13"/>
  <c r="R411" i="13" s="1"/>
  <c r="O411" i="13"/>
  <c r="N411" i="13"/>
  <c r="M411" i="13"/>
  <c r="Q410" i="13"/>
  <c r="O410" i="13"/>
  <c r="N410" i="13"/>
  <c r="M410" i="13"/>
  <c r="R409" i="13"/>
  <c r="Q409" i="13"/>
  <c r="O409" i="13"/>
  <c r="N409" i="13"/>
  <c r="M409" i="13"/>
  <c r="R408" i="13"/>
  <c r="Q408" i="13"/>
  <c r="O408" i="13"/>
  <c r="N408" i="13"/>
  <c r="M408" i="13"/>
  <c r="Q407" i="13"/>
  <c r="O407" i="13"/>
  <c r="N407" i="13"/>
  <c r="M407" i="13"/>
  <c r="Q406" i="13"/>
  <c r="R407" i="13" s="1"/>
  <c r="O406" i="13"/>
  <c r="N406" i="13"/>
  <c r="M406" i="13"/>
  <c r="Q405" i="13"/>
  <c r="O405" i="13"/>
  <c r="N405" i="13"/>
  <c r="M405" i="13"/>
  <c r="Q404" i="13"/>
  <c r="O404" i="13"/>
  <c r="N404" i="13"/>
  <c r="M404" i="13"/>
  <c r="Q403" i="13"/>
  <c r="R403" i="13" s="1"/>
  <c r="O403" i="13"/>
  <c r="N403" i="13"/>
  <c r="M403" i="13"/>
  <c r="Q402" i="13"/>
  <c r="R402" i="13" s="1"/>
  <c r="O402" i="13"/>
  <c r="N402" i="13"/>
  <c r="M402" i="13"/>
  <c r="R401" i="13"/>
  <c r="Q401" i="13"/>
  <c r="O401" i="13"/>
  <c r="N401" i="13"/>
  <c r="M401" i="13"/>
  <c r="Q400" i="13"/>
  <c r="O400" i="13"/>
  <c r="N400" i="13"/>
  <c r="M400" i="13"/>
  <c r="Q399" i="13"/>
  <c r="R400" i="13" s="1"/>
  <c r="O399" i="13"/>
  <c r="N399" i="13"/>
  <c r="M399" i="13"/>
  <c r="R398" i="13"/>
  <c r="Q398" i="13"/>
  <c r="O398" i="13"/>
  <c r="N398" i="13"/>
  <c r="M398" i="13"/>
  <c r="Q397" i="13"/>
  <c r="O397" i="13"/>
  <c r="N397" i="13"/>
  <c r="M397" i="13"/>
  <c r="Q396" i="13"/>
  <c r="O396" i="13"/>
  <c r="N396" i="13"/>
  <c r="M396" i="13"/>
  <c r="Q395" i="13"/>
  <c r="R395" i="13" s="1"/>
  <c r="O395" i="13"/>
  <c r="N395" i="13"/>
  <c r="M395" i="13"/>
  <c r="Q394" i="13"/>
  <c r="O394" i="13"/>
  <c r="N394" i="13"/>
  <c r="M394" i="13"/>
  <c r="Q393" i="13"/>
  <c r="R393" i="13" s="1"/>
  <c r="O393" i="13"/>
  <c r="N393" i="13"/>
  <c r="M393" i="13"/>
  <c r="Q392" i="13"/>
  <c r="R392" i="13" s="1"/>
  <c r="O392" i="13"/>
  <c r="N392" i="13"/>
  <c r="M392" i="13"/>
  <c r="Q391" i="13"/>
  <c r="O391" i="13"/>
  <c r="N391" i="13"/>
  <c r="M391" i="13"/>
  <c r="Q390" i="13"/>
  <c r="R390" i="13" s="1"/>
  <c r="O390" i="13"/>
  <c r="N390" i="13"/>
  <c r="M390" i="13"/>
  <c r="Q389" i="13"/>
  <c r="O389" i="13"/>
  <c r="N389" i="13"/>
  <c r="M389" i="13"/>
  <c r="Q388" i="13"/>
  <c r="O388" i="13"/>
  <c r="N388" i="13"/>
  <c r="M388" i="13"/>
  <c r="Q387" i="13"/>
  <c r="R387" i="13" s="1"/>
  <c r="O387" i="13"/>
  <c r="N387" i="13"/>
  <c r="M387" i="13"/>
  <c r="Q386" i="13"/>
  <c r="R386" i="13" s="1"/>
  <c r="O386" i="13"/>
  <c r="N386" i="13"/>
  <c r="M386" i="13"/>
  <c r="R385" i="13"/>
  <c r="Q385" i="13"/>
  <c r="T385" i="13"/>
  <c r="O385" i="13"/>
  <c r="N385" i="13"/>
  <c r="M385" i="13"/>
  <c r="Q384" i="13"/>
  <c r="O384" i="13"/>
  <c r="N384" i="13"/>
  <c r="M384" i="13"/>
  <c r="Q383" i="13"/>
  <c r="R383" i="13" s="1"/>
  <c r="O383" i="13"/>
  <c r="N383" i="13"/>
  <c r="M383" i="13"/>
  <c r="Q382" i="13"/>
  <c r="O382" i="13"/>
  <c r="N382" i="13"/>
  <c r="M382" i="13"/>
  <c r="Q381" i="13"/>
  <c r="R382" i="13" s="1"/>
  <c r="O381" i="13"/>
  <c r="N381" i="13"/>
  <c r="M381" i="13"/>
  <c r="Q380" i="13"/>
  <c r="O380" i="13"/>
  <c r="N380" i="13"/>
  <c r="M380" i="13"/>
  <c r="Q379" i="13"/>
  <c r="O379" i="13"/>
  <c r="N379" i="13"/>
  <c r="M379" i="13"/>
  <c r="Q378" i="13"/>
  <c r="R378" i="13" s="1"/>
  <c r="O378" i="13"/>
  <c r="N378" i="13"/>
  <c r="M378" i="13"/>
  <c r="Q377" i="13"/>
  <c r="O377" i="13"/>
  <c r="N377" i="13"/>
  <c r="M377" i="13"/>
  <c r="Q376" i="13"/>
  <c r="R376" i="13" s="1"/>
  <c r="O376" i="13"/>
  <c r="N376" i="13"/>
  <c r="M376" i="13"/>
  <c r="Q375" i="13"/>
  <c r="R375" i="13" s="1"/>
  <c r="O375" i="13"/>
  <c r="N375" i="13"/>
  <c r="M375" i="13"/>
  <c r="R374" i="13"/>
  <c r="Q374" i="13"/>
  <c r="O374" i="13"/>
  <c r="N374" i="13"/>
  <c r="M374" i="13"/>
  <c r="Q373" i="13"/>
  <c r="O373" i="13"/>
  <c r="N373" i="13"/>
  <c r="M373" i="13"/>
  <c r="Q372" i="13"/>
  <c r="O372" i="13"/>
  <c r="N372" i="13"/>
  <c r="M372" i="13"/>
  <c r="Q371" i="13"/>
  <c r="O371" i="13"/>
  <c r="N371" i="13"/>
  <c r="M371" i="13"/>
  <c r="Q370" i="13"/>
  <c r="O370" i="13"/>
  <c r="N370" i="13"/>
  <c r="M370" i="13"/>
  <c r="Q369" i="13"/>
  <c r="R369" i="13" s="1"/>
  <c r="O369" i="13"/>
  <c r="N369" i="13"/>
  <c r="M369" i="13"/>
  <c r="R368" i="13"/>
  <c r="Q368" i="13"/>
  <c r="O368" i="13"/>
  <c r="N368" i="13"/>
  <c r="M368" i="13"/>
  <c r="Q367" i="13"/>
  <c r="R367" i="13" s="1"/>
  <c r="O367" i="13"/>
  <c r="N367" i="13"/>
  <c r="M367" i="13"/>
  <c r="Q366" i="13"/>
  <c r="R366" i="13" s="1"/>
  <c r="O366" i="13"/>
  <c r="N366" i="13"/>
  <c r="M366" i="13"/>
  <c r="Q365" i="13"/>
  <c r="O365" i="13"/>
  <c r="N365" i="13"/>
  <c r="M365" i="13"/>
  <c r="Q364" i="13"/>
  <c r="R364" i="13" s="1"/>
  <c r="O364" i="13"/>
  <c r="N364" i="13"/>
  <c r="M364" i="13"/>
  <c r="Q363" i="13"/>
  <c r="O363" i="13"/>
  <c r="N363" i="13"/>
  <c r="M363" i="13"/>
  <c r="Q362" i="13"/>
  <c r="O362" i="13"/>
  <c r="N362" i="13"/>
  <c r="M362" i="13"/>
  <c r="Q361" i="13"/>
  <c r="R361" i="13" s="1"/>
  <c r="O361" i="13"/>
  <c r="N361" i="13"/>
  <c r="M361" i="13"/>
  <c r="Q360" i="13"/>
  <c r="O360" i="13"/>
  <c r="N360" i="13"/>
  <c r="M360" i="13"/>
  <c r="Q359" i="13"/>
  <c r="O359" i="13"/>
  <c r="N359" i="13"/>
  <c r="M359" i="13"/>
  <c r="Q358" i="13"/>
  <c r="R358" i="13" s="1"/>
  <c r="O358" i="13"/>
  <c r="N358" i="13"/>
  <c r="M358" i="13"/>
  <c r="Q357" i="13"/>
  <c r="R357" i="13" s="1"/>
  <c r="O357" i="13"/>
  <c r="N357" i="13"/>
  <c r="M357" i="13"/>
  <c r="Q356" i="13"/>
  <c r="O356" i="13"/>
  <c r="N356" i="13"/>
  <c r="M356" i="13"/>
  <c r="Q355" i="13"/>
  <c r="O355" i="13"/>
  <c r="N355" i="13"/>
  <c r="M355" i="13"/>
  <c r="Q354" i="13"/>
  <c r="R354" i="13" s="1"/>
  <c r="O354" i="13"/>
  <c r="N354" i="13"/>
  <c r="M354" i="13"/>
  <c r="Q353" i="13"/>
  <c r="R353" i="13" s="1"/>
  <c r="O353" i="13"/>
  <c r="N353" i="13"/>
  <c r="M353" i="13"/>
  <c r="Q352" i="13"/>
  <c r="O352" i="13"/>
  <c r="N352" i="13"/>
  <c r="M352" i="13"/>
  <c r="Q351" i="13"/>
  <c r="O351" i="13"/>
  <c r="N351" i="13"/>
  <c r="M351" i="13"/>
  <c r="Q350" i="13"/>
  <c r="O350" i="13"/>
  <c r="N350" i="13"/>
  <c r="M350" i="13"/>
  <c r="Q349" i="13"/>
  <c r="R349" i="13" s="1"/>
  <c r="O349" i="13"/>
  <c r="N349" i="13"/>
  <c r="M349" i="13"/>
  <c r="Q348" i="13"/>
  <c r="O348" i="13"/>
  <c r="N348" i="13"/>
  <c r="M348" i="13"/>
  <c r="Q347" i="13"/>
  <c r="O347" i="13"/>
  <c r="N347" i="13"/>
  <c r="M347" i="13"/>
  <c r="Q346" i="13"/>
  <c r="O346" i="13"/>
  <c r="N346" i="13"/>
  <c r="M346" i="13"/>
  <c r="Q345" i="13"/>
  <c r="R345" i="13" s="1"/>
  <c r="O345" i="13"/>
  <c r="N345" i="13"/>
  <c r="M345" i="13"/>
  <c r="Q344" i="13"/>
  <c r="O344" i="13"/>
  <c r="N344" i="13"/>
  <c r="M344" i="13"/>
  <c r="Q343" i="13"/>
  <c r="O343" i="13"/>
  <c r="N343" i="13"/>
  <c r="M343" i="13"/>
  <c r="Q342" i="13"/>
  <c r="R342" i="13" s="1"/>
  <c r="O342" i="13"/>
  <c r="N342" i="13"/>
  <c r="M342" i="13"/>
  <c r="R341" i="13"/>
  <c r="Q341" i="13"/>
  <c r="O341" i="13"/>
  <c r="N341" i="13"/>
  <c r="M341" i="13"/>
  <c r="Q340" i="13"/>
  <c r="O340" i="13"/>
  <c r="N340" i="13"/>
  <c r="M340" i="13"/>
  <c r="Q339" i="13"/>
  <c r="R340" i="13" s="1"/>
  <c r="O339" i="13"/>
  <c r="N339" i="13"/>
  <c r="M339" i="13"/>
  <c r="Q338" i="13"/>
  <c r="R338" i="13" s="1"/>
  <c r="O338" i="13"/>
  <c r="N338" i="13"/>
  <c r="M338" i="13"/>
  <c r="Q337" i="13"/>
  <c r="O337" i="13"/>
  <c r="N337" i="13"/>
  <c r="M337" i="13"/>
  <c r="Q336" i="13"/>
  <c r="O336" i="13"/>
  <c r="N336" i="13"/>
  <c r="M336" i="13"/>
  <c r="Q335" i="13"/>
  <c r="R335" i="13" s="1"/>
  <c r="O335" i="13"/>
  <c r="N335" i="13"/>
  <c r="M335" i="13"/>
  <c r="R334" i="13"/>
  <c r="Q334" i="13"/>
  <c r="O334" i="13"/>
  <c r="N334" i="13"/>
  <c r="M334" i="13"/>
  <c r="T334" i="13" s="1"/>
  <c r="Q333" i="13"/>
  <c r="R333" i="13" s="1"/>
  <c r="O333" i="13"/>
  <c r="N333" i="13"/>
  <c r="M333" i="13"/>
  <c r="Q332" i="13"/>
  <c r="O332" i="13"/>
  <c r="N332" i="13"/>
  <c r="M332" i="13"/>
  <c r="Q331" i="13"/>
  <c r="O331" i="13"/>
  <c r="N331" i="13"/>
  <c r="M331" i="13"/>
  <c r="Q330" i="13"/>
  <c r="O330" i="13"/>
  <c r="N330" i="13"/>
  <c r="M330" i="13"/>
  <c r="Q329" i="13"/>
  <c r="R330" i="13" s="1"/>
  <c r="O329" i="13"/>
  <c r="N329" i="13"/>
  <c r="M329" i="13"/>
  <c r="Q328" i="13"/>
  <c r="O328" i="13"/>
  <c r="N328" i="13"/>
  <c r="M328" i="13"/>
  <c r="Q327" i="13"/>
  <c r="R327" i="13" s="1"/>
  <c r="O327" i="13"/>
  <c r="N327" i="13"/>
  <c r="M327" i="13"/>
  <c r="Q326" i="13"/>
  <c r="R326" i="13" s="1"/>
  <c r="O326" i="13"/>
  <c r="N326" i="13"/>
  <c r="M326" i="13"/>
  <c r="R325" i="13"/>
  <c r="Q325" i="13"/>
  <c r="O325" i="13"/>
  <c r="N325" i="13"/>
  <c r="M325" i="13"/>
  <c r="Q324" i="13"/>
  <c r="O324" i="13"/>
  <c r="N324" i="13"/>
  <c r="M324" i="13"/>
  <c r="Q323" i="13"/>
  <c r="R324" i="13" s="1"/>
  <c r="O323" i="13"/>
  <c r="N323" i="13"/>
  <c r="M323" i="13"/>
  <c r="Q322" i="13"/>
  <c r="R322" i="13" s="1"/>
  <c r="O322" i="13"/>
  <c r="N322" i="13"/>
  <c r="M322" i="13"/>
  <c r="Q321" i="13"/>
  <c r="O321" i="13"/>
  <c r="N321" i="13"/>
  <c r="M321" i="13"/>
  <c r="Q320" i="13"/>
  <c r="O320" i="13"/>
  <c r="N320" i="13"/>
  <c r="M320" i="13"/>
  <c r="Q319" i="13"/>
  <c r="O319" i="13"/>
  <c r="N319" i="13"/>
  <c r="M319" i="13"/>
  <c r="R318" i="13"/>
  <c r="Q318" i="13"/>
  <c r="O318" i="13"/>
  <c r="N318" i="13"/>
  <c r="M318" i="13"/>
  <c r="R317" i="13"/>
  <c r="Q317" i="13"/>
  <c r="O317" i="13"/>
  <c r="N317" i="13"/>
  <c r="M317" i="13"/>
  <c r="Q316" i="13"/>
  <c r="O316" i="13"/>
  <c r="N316" i="13"/>
  <c r="M316" i="13"/>
  <c r="Q315" i="13"/>
  <c r="O315" i="13"/>
  <c r="N315" i="13"/>
  <c r="M315" i="13"/>
  <c r="Q314" i="13"/>
  <c r="O314" i="13"/>
  <c r="N314" i="13"/>
  <c r="M314" i="13"/>
  <c r="Q313" i="13"/>
  <c r="R314" i="13" s="1"/>
  <c r="O313" i="13"/>
  <c r="N313" i="13"/>
  <c r="M313" i="13"/>
  <c r="Q312" i="13"/>
  <c r="O312" i="13"/>
  <c r="N312" i="13"/>
  <c r="M312" i="13"/>
  <c r="Q311" i="13"/>
  <c r="R311" i="13" s="1"/>
  <c r="O311" i="13"/>
  <c r="N311" i="13"/>
  <c r="M311" i="13"/>
  <c r="R310" i="13"/>
  <c r="Q310" i="13"/>
  <c r="O310" i="13"/>
  <c r="N310" i="13"/>
  <c r="M310" i="13"/>
  <c r="Q309" i="13"/>
  <c r="R309" i="13" s="1"/>
  <c r="O309" i="13"/>
  <c r="N309" i="13"/>
  <c r="M309" i="13"/>
  <c r="Q308" i="13"/>
  <c r="O308" i="13"/>
  <c r="N308" i="13"/>
  <c r="M308" i="13"/>
  <c r="Q307" i="13"/>
  <c r="O307" i="13"/>
  <c r="N307" i="13"/>
  <c r="M307" i="13"/>
  <c r="Q306" i="13"/>
  <c r="R306" i="13" s="1"/>
  <c r="O306" i="13"/>
  <c r="N306" i="13"/>
  <c r="M306" i="13"/>
  <c r="Q305" i="13"/>
  <c r="O305" i="13"/>
  <c r="N305" i="13"/>
  <c r="M305" i="13"/>
  <c r="Q304" i="13"/>
  <c r="O304" i="13"/>
  <c r="N304" i="13"/>
  <c r="M304" i="13"/>
  <c r="Q303" i="13"/>
  <c r="O303" i="13"/>
  <c r="N303" i="13"/>
  <c r="M303" i="13"/>
  <c r="R302" i="13"/>
  <c r="Q302" i="13"/>
  <c r="O302" i="13"/>
  <c r="N302" i="13"/>
  <c r="M302" i="13"/>
  <c r="Q301" i="13"/>
  <c r="O301" i="13"/>
  <c r="N301" i="13"/>
  <c r="M301" i="13"/>
  <c r="Q300" i="13"/>
  <c r="O300" i="13"/>
  <c r="N300" i="13"/>
  <c r="M300" i="13"/>
  <c r="Q299" i="13"/>
  <c r="O299" i="13"/>
  <c r="N299" i="13"/>
  <c r="M299" i="13"/>
  <c r="Q298" i="13"/>
  <c r="O298" i="13"/>
  <c r="N298" i="13"/>
  <c r="M298" i="13"/>
  <c r="Q297" i="13"/>
  <c r="O297" i="13"/>
  <c r="N297" i="13"/>
  <c r="M297" i="13"/>
  <c r="Q296" i="13"/>
  <c r="O296" i="13"/>
  <c r="N296" i="13"/>
  <c r="M296" i="13"/>
  <c r="Q295" i="13"/>
  <c r="O295" i="13"/>
  <c r="N295" i="13"/>
  <c r="M295" i="13"/>
  <c r="Q294" i="13"/>
  <c r="R294" i="13" s="1"/>
  <c r="O294" i="13"/>
  <c r="N294" i="13"/>
  <c r="M294" i="13"/>
  <c r="Q293" i="13"/>
  <c r="O293" i="13"/>
  <c r="N293" i="13"/>
  <c r="M293" i="13"/>
  <c r="Q292" i="13"/>
  <c r="R293" i="13" s="1"/>
  <c r="O292" i="13"/>
  <c r="N292" i="13"/>
  <c r="M292" i="13"/>
  <c r="Q291" i="13"/>
  <c r="O291" i="13"/>
  <c r="N291" i="13"/>
  <c r="M291" i="13"/>
  <c r="Q290" i="13"/>
  <c r="R290" i="13" s="1"/>
  <c r="O290" i="13"/>
  <c r="N290" i="13"/>
  <c r="M290" i="13"/>
  <c r="Q289" i="13"/>
  <c r="O289" i="13"/>
  <c r="N289" i="13"/>
  <c r="M289" i="13"/>
  <c r="Q288" i="13"/>
  <c r="O288" i="13"/>
  <c r="N288" i="13"/>
  <c r="M288" i="13"/>
  <c r="Q287" i="13"/>
  <c r="R287" i="13" s="1"/>
  <c r="O287" i="13"/>
  <c r="N287" i="13"/>
  <c r="M287" i="13"/>
  <c r="R286" i="13"/>
  <c r="Q286" i="13"/>
  <c r="O286" i="13"/>
  <c r="N286" i="13"/>
  <c r="M286" i="13"/>
  <c r="R285" i="13"/>
  <c r="Q285" i="13"/>
  <c r="O285" i="13"/>
  <c r="N285" i="13"/>
  <c r="M285" i="13"/>
  <c r="Q284" i="13"/>
  <c r="O284" i="13"/>
  <c r="N284" i="13"/>
  <c r="M284" i="13"/>
  <c r="Q283" i="13"/>
  <c r="R283" i="13" s="1"/>
  <c r="O283" i="13"/>
  <c r="N283" i="13"/>
  <c r="M283" i="13"/>
  <c r="Q282" i="13"/>
  <c r="O282" i="13"/>
  <c r="N282" i="13"/>
  <c r="M282" i="13"/>
  <c r="Q281" i="13"/>
  <c r="O281" i="13"/>
  <c r="N281" i="13"/>
  <c r="M281" i="13"/>
  <c r="Q280" i="13"/>
  <c r="O280" i="13"/>
  <c r="N280" i="13"/>
  <c r="M280" i="13"/>
  <c r="Q279" i="13"/>
  <c r="R279" i="13" s="1"/>
  <c r="O279" i="13"/>
  <c r="N279" i="13"/>
  <c r="M279" i="13"/>
  <c r="Q278" i="13"/>
  <c r="R278" i="13" s="1"/>
  <c r="O278" i="13"/>
  <c r="N278" i="13"/>
  <c r="M278" i="13"/>
  <c r="T278" i="13" s="1"/>
  <c r="V278" i="13" s="1"/>
  <c r="R277" i="13"/>
  <c r="Q277" i="13"/>
  <c r="O277" i="13"/>
  <c r="N277" i="13"/>
  <c r="M277" i="13"/>
  <c r="Q276" i="13"/>
  <c r="O276" i="13"/>
  <c r="N276" i="13"/>
  <c r="M276" i="13"/>
  <c r="Q275" i="13"/>
  <c r="R275" i="13" s="1"/>
  <c r="O275" i="13"/>
  <c r="N275" i="13"/>
  <c r="M275" i="13"/>
  <c r="Q274" i="13"/>
  <c r="O274" i="13"/>
  <c r="N274" i="13"/>
  <c r="M274" i="13"/>
  <c r="Q273" i="13"/>
  <c r="O273" i="13"/>
  <c r="N273" i="13"/>
  <c r="M273" i="13"/>
  <c r="Q272" i="13"/>
  <c r="O272" i="13"/>
  <c r="N272" i="13"/>
  <c r="M272" i="13"/>
  <c r="Q271" i="13"/>
  <c r="O271" i="13"/>
  <c r="N271" i="13"/>
  <c r="M271" i="13"/>
  <c r="Q270" i="13"/>
  <c r="O270" i="13"/>
  <c r="N270" i="13"/>
  <c r="M270" i="13"/>
  <c r="Q269" i="13"/>
  <c r="R269" i="13" s="1"/>
  <c r="O269" i="13"/>
  <c r="N269" i="13"/>
  <c r="M269" i="13"/>
  <c r="Q268" i="13"/>
  <c r="O268" i="13"/>
  <c r="N268" i="13"/>
  <c r="M268" i="13"/>
  <c r="Q267" i="13"/>
  <c r="O267" i="13"/>
  <c r="N267" i="13"/>
  <c r="M267" i="13"/>
  <c r="Q266" i="13"/>
  <c r="R266" i="13" s="1"/>
  <c r="O266" i="13"/>
  <c r="N266" i="13"/>
  <c r="M266" i="13"/>
  <c r="Q265" i="13"/>
  <c r="O265" i="13"/>
  <c r="N265" i="13"/>
  <c r="M265" i="13"/>
  <c r="Q264" i="13"/>
  <c r="O264" i="13"/>
  <c r="N264" i="13"/>
  <c r="M264" i="13"/>
  <c r="Q263" i="13"/>
  <c r="O263" i="13"/>
  <c r="N263" i="13"/>
  <c r="M263" i="13"/>
  <c r="Q262" i="13"/>
  <c r="R262" i="13" s="1"/>
  <c r="O262" i="13"/>
  <c r="N262" i="13"/>
  <c r="M262" i="13"/>
  <c r="Q261" i="13"/>
  <c r="R261" i="13" s="1"/>
  <c r="O261" i="13"/>
  <c r="N261" i="13"/>
  <c r="M261" i="13"/>
  <c r="Q260" i="13"/>
  <c r="O260" i="13"/>
  <c r="N260" i="13"/>
  <c r="M260" i="13"/>
  <c r="Q259" i="13"/>
  <c r="O259" i="13"/>
  <c r="N259" i="13"/>
  <c r="M259" i="13"/>
  <c r="Q258" i="13"/>
  <c r="O258" i="13"/>
  <c r="N258" i="13"/>
  <c r="M258" i="13"/>
  <c r="Q257" i="13"/>
  <c r="O257" i="13"/>
  <c r="N257" i="13"/>
  <c r="M257" i="13"/>
  <c r="Q256" i="13"/>
  <c r="O256" i="13"/>
  <c r="N256" i="13"/>
  <c r="M256" i="13"/>
  <c r="Q255" i="13"/>
  <c r="R255" i="13" s="1"/>
  <c r="O255" i="13"/>
  <c r="N255" i="13"/>
  <c r="M255" i="13"/>
  <c r="Q254" i="13"/>
  <c r="O254" i="13"/>
  <c r="N254" i="13"/>
  <c r="M254" i="13"/>
  <c r="Q253" i="13"/>
  <c r="R253" i="13" s="1"/>
  <c r="O253" i="13"/>
  <c r="N253" i="13"/>
  <c r="M253" i="13"/>
  <c r="Q252" i="13"/>
  <c r="O252" i="13"/>
  <c r="N252" i="13"/>
  <c r="M252" i="13"/>
  <c r="R251" i="13"/>
  <c r="Q251" i="13"/>
  <c r="O251" i="13"/>
  <c r="N251" i="13"/>
  <c r="M251" i="13"/>
  <c r="Q250" i="13"/>
  <c r="R250" i="13" s="1"/>
  <c r="O250" i="13"/>
  <c r="N250" i="13"/>
  <c r="M250" i="13"/>
  <c r="Q249" i="13"/>
  <c r="O249" i="13"/>
  <c r="N249" i="13"/>
  <c r="M249" i="13"/>
  <c r="Q248" i="13"/>
  <c r="O248" i="13"/>
  <c r="N248" i="13"/>
  <c r="M248" i="13"/>
  <c r="Q247" i="13"/>
  <c r="O247" i="13"/>
  <c r="N247" i="13"/>
  <c r="M247" i="13"/>
  <c r="Q246" i="13"/>
  <c r="R246" i="13" s="1"/>
  <c r="O246" i="13"/>
  <c r="N246" i="13"/>
  <c r="M246" i="13"/>
  <c r="Q245" i="13"/>
  <c r="R245" i="13" s="1"/>
  <c r="O245" i="13"/>
  <c r="N245" i="13"/>
  <c r="M245" i="13"/>
  <c r="Q244" i="13"/>
  <c r="O244" i="13"/>
  <c r="N244" i="13"/>
  <c r="M244" i="13"/>
  <c r="Q243" i="13"/>
  <c r="O243" i="13"/>
  <c r="N243" i="13"/>
  <c r="M243" i="13"/>
  <c r="Q242" i="13"/>
  <c r="O242" i="13"/>
  <c r="N242" i="13"/>
  <c r="M242" i="13"/>
  <c r="Q241" i="13"/>
  <c r="O241" i="13"/>
  <c r="N241" i="13"/>
  <c r="M241" i="13"/>
  <c r="Q240" i="13"/>
  <c r="O240" i="13"/>
  <c r="N240" i="13"/>
  <c r="M240" i="13"/>
  <c r="Q239" i="13"/>
  <c r="O239" i="13"/>
  <c r="N239" i="13"/>
  <c r="M239" i="13"/>
  <c r="Q238" i="13"/>
  <c r="R238" i="13" s="1"/>
  <c r="O238" i="13"/>
  <c r="N238" i="13"/>
  <c r="M238" i="13"/>
  <c r="Q237" i="13"/>
  <c r="R237" i="13" s="1"/>
  <c r="O237" i="13"/>
  <c r="N237" i="13"/>
  <c r="M237" i="13"/>
  <c r="Q236" i="13"/>
  <c r="O236" i="13"/>
  <c r="N236" i="13"/>
  <c r="M236" i="13"/>
  <c r="Q235" i="13"/>
  <c r="R236" i="13" s="1"/>
  <c r="O235" i="13"/>
  <c r="N235" i="13"/>
  <c r="M235" i="13"/>
  <c r="Q234" i="13"/>
  <c r="O234" i="13"/>
  <c r="N234" i="13"/>
  <c r="M234" i="13"/>
  <c r="Q233" i="13"/>
  <c r="O233" i="13"/>
  <c r="N233" i="13"/>
  <c r="M233" i="13"/>
  <c r="Q232" i="13"/>
  <c r="O232" i="13"/>
  <c r="N232" i="13"/>
  <c r="M232" i="13"/>
  <c r="Q231" i="13"/>
  <c r="R231" i="13" s="1"/>
  <c r="O231" i="13"/>
  <c r="N231" i="13"/>
  <c r="M231" i="13"/>
  <c r="Q230" i="13"/>
  <c r="R230" i="13" s="1"/>
  <c r="O230" i="13"/>
  <c r="N230" i="13"/>
  <c r="M230" i="13"/>
  <c r="R229" i="13"/>
  <c r="Q229" i="13"/>
  <c r="O229" i="13"/>
  <c r="N229" i="13"/>
  <c r="M229" i="13"/>
  <c r="Q228" i="13"/>
  <c r="O228" i="13"/>
  <c r="N228" i="13"/>
  <c r="M228" i="13"/>
  <c r="Q227" i="13"/>
  <c r="R228" i="13" s="1"/>
  <c r="O227" i="13"/>
  <c r="N227" i="13"/>
  <c r="M227" i="13"/>
  <c r="Q226" i="13"/>
  <c r="O226" i="13"/>
  <c r="N226" i="13"/>
  <c r="M226" i="13"/>
  <c r="Q225" i="13"/>
  <c r="O225" i="13"/>
  <c r="N225" i="13"/>
  <c r="M225" i="13"/>
  <c r="Q224" i="13"/>
  <c r="O224" i="13"/>
  <c r="N224" i="13"/>
  <c r="M224" i="13"/>
  <c r="Q223" i="13"/>
  <c r="O223" i="13"/>
  <c r="N223" i="13"/>
  <c r="M223" i="13"/>
  <c r="Q222" i="13"/>
  <c r="O222" i="13"/>
  <c r="N222" i="13"/>
  <c r="M222" i="13"/>
  <c r="Q221" i="13"/>
  <c r="O221" i="13"/>
  <c r="N221" i="13"/>
  <c r="M221" i="13"/>
  <c r="Q220" i="13"/>
  <c r="O220" i="13"/>
  <c r="N220" i="13"/>
  <c r="M220" i="13"/>
  <c r="Q219" i="13"/>
  <c r="R219" i="13" s="1"/>
  <c r="O219" i="13"/>
  <c r="N219" i="13"/>
  <c r="M219" i="13"/>
  <c r="Q218" i="13"/>
  <c r="R218" i="13" s="1"/>
  <c r="O218" i="13"/>
  <c r="N218" i="13"/>
  <c r="M218" i="13"/>
  <c r="R217" i="13"/>
  <c r="Q217" i="13"/>
  <c r="O217" i="13"/>
  <c r="N217" i="13"/>
  <c r="M217" i="13"/>
  <c r="Q216" i="13"/>
  <c r="O216" i="13"/>
  <c r="N216" i="13"/>
  <c r="M216" i="13"/>
  <c r="Q215" i="13"/>
  <c r="R216" i="13" s="1"/>
  <c r="O215" i="13"/>
  <c r="N215" i="13"/>
  <c r="M215" i="13"/>
  <c r="Q214" i="13"/>
  <c r="R214" i="13" s="1"/>
  <c r="O214" i="13"/>
  <c r="N214" i="13"/>
  <c r="M214" i="13"/>
  <c r="Q213" i="13"/>
  <c r="O213" i="13"/>
  <c r="N213" i="13"/>
  <c r="M213" i="13"/>
  <c r="Q212" i="13"/>
  <c r="O212" i="13"/>
  <c r="N212" i="13"/>
  <c r="M212" i="13"/>
  <c r="Q211" i="13"/>
  <c r="R211" i="13" s="1"/>
  <c r="O211" i="13"/>
  <c r="N211" i="13"/>
  <c r="M211" i="13"/>
  <c r="R210" i="13"/>
  <c r="Q210" i="13"/>
  <c r="O210" i="13"/>
  <c r="N210" i="13"/>
  <c r="M210" i="13"/>
  <c r="R209" i="13"/>
  <c r="Q209" i="13"/>
  <c r="O209" i="13"/>
  <c r="N209" i="13"/>
  <c r="M209" i="13"/>
  <c r="Q208" i="13"/>
  <c r="O208" i="13"/>
  <c r="N208" i="13"/>
  <c r="M208" i="13"/>
  <c r="Q207" i="13"/>
  <c r="R208" i="13" s="1"/>
  <c r="O207" i="13"/>
  <c r="N207" i="13"/>
  <c r="M207" i="13"/>
  <c r="Q206" i="13"/>
  <c r="O206" i="13"/>
  <c r="N206" i="13"/>
  <c r="M206" i="13"/>
  <c r="Q205" i="13"/>
  <c r="R205" i="13" s="1"/>
  <c r="O205" i="13"/>
  <c r="N205" i="13"/>
  <c r="M205" i="13"/>
  <c r="Q204" i="13"/>
  <c r="O204" i="13"/>
  <c r="N204" i="13"/>
  <c r="M204" i="13"/>
  <c r="Q203" i="13"/>
  <c r="R203" i="13" s="1"/>
  <c r="O203" i="13"/>
  <c r="N203" i="13"/>
  <c r="M203" i="13"/>
  <c r="R202" i="13"/>
  <c r="Q202" i="13"/>
  <c r="O202" i="13"/>
  <c r="N202" i="13"/>
  <c r="M202" i="13"/>
  <c r="Q201" i="13"/>
  <c r="R201" i="13" s="1"/>
  <c r="O201" i="13"/>
  <c r="N201" i="13"/>
  <c r="M201" i="13"/>
  <c r="Q200" i="13"/>
  <c r="O200" i="13"/>
  <c r="N200" i="13"/>
  <c r="M200" i="13"/>
  <c r="Q199" i="13"/>
  <c r="R200" i="13" s="1"/>
  <c r="O199" i="13"/>
  <c r="N199" i="13"/>
  <c r="M199" i="13"/>
  <c r="Q198" i="13"/>
  <c r="R198" i="13" s="1"/>
  <c r="O198" i="13"/>
  <c r="N198" i="13"/>
  <c r="M198" i="13"/>
  <c r="Q197" i="13"/>
  <c r="O197" i="13"/>
  <c r="N197" i="13"/>
  <c r="M197" i="13"/>
  <c r="Q196" i="13"/>
  <c r="O196" i="13"/>
  <c r="N196" i="13"/>
  <c r="M196" i="13"/>
  <c r="Q195" i="13"/>
  <c r="R195" i="13" s="1"/>
  <c r="O195" i="13"/>
  <c r="N195" i="13"/>
  <c r="M195" i="13"/>
  <c r="Q194" i="13"/>
  <c r="O194" i="13"/>
  <c r="N194" i="13"/>
  <c r="M194" i="13"/>
  <c r="Q193" i="13"/>
  <c r="R194" i="13" s="1"/>
  <c r="O193" i="13"/>
  <c r="N193" i="13"/>
  <c r="M193" i="13"/>
  <c r="Q192" i="13"/>
  <c r="O192" i="13"/>
  <c r="N192" i="13"/>
  <c r="M192" i="13"/>
  <c r="Q191" i="13"/>
  <c r="R192" i="13" s="1"/>
  <c r="O191" i="13"/>
  <c r="N191" i="13"/>
  <c r="M191" i="13"/>
  <c r="Q190" i="13"/>
  <c r="O190" i="13"/>
  <c r="N190" i="13"/>
  <c r="M190" i="13"/>
  <c r="Q189" i="13"/>
  <c r="R189" i="13" s="1"/>
  <c r="O189" i="13"/>
  <c r="N189" i="13"/>
  <c r="M189" i="13"/>
  <c r="Q188" i="13"/>
  <c r="R188" i="13" s="1"/>
  <c r="O188" i="13"/>
  <c r="N188" i="13"/>
  <c r="M188" i="13"/>
  <c r="T188" i="13" s="1"/>
  <c r="Q187" i="13"/>
  <c r="O187" i="13"/>
  <c r="N187" i="13"/>
  <c r="M187" i="13"/>
  <c r="Q186" i="13"/>
  <c r="R186" i="13" s="1"/>
  <c r="O186" i="13"/>
  <c r="N186" i="13"/>
  <c r="M186" i="13"/>
  <c r="R185" i="13"/>
  <c r="Q185" i="13"/>
  <c r="O185" i="13"/>
  <c r="N185" i="13"/>
  <c r="M185" i="13"/>
  <c r="Q184" i="13"/>
  <c r="O184" i="13"/>
  <c r="N184" i="13"/>
  <c r="M184" i="13"/>
  <c r="Q183" i="13"/>
  <c r="R184" i="13" s="1"/>
  <c r="O183" i="13"/>
  <c r="N183" i="13"/>
  <c r="M183" i="13"/>
  <c r="Q182" i="13"/>
  <c r="O182" i="13"/>
  <c r="N182" i="13"/>
  <c r="M182" i="13"/>
  <c r="Q181" i="13"/>
  <c r="R181" i="13" s="1"/>
  <c r="O181" i="13"/>
  <c r="N181" i="13"/>
  <c r="M181" i="13"/>
  <c r="Q180" i="13"/>
  <c r="R180" i="13" s="1"/>
  <c r="O180" i="13"/>
  <c r="N180" i="13"/>
  <c r="M180" i="13"/>
  <c r="Q179" i="13"/>
  <c r="O179" i="13"/>
  <c r="N179" i="13"/>
  <c r="M179" i="13"/>
  <c r="Q178" i="13"/>
  <c r="O178" i="13"/>
  <c r="N178" i="13"/>
  <c r="M178" i="13"/>
  <c r="Q177" i="13"/>
  <c r="R177" i="13" s="1"/>
  <c r="O177" i="13"/>
  <c r="N177" i="13"/>
  <c r="M177" i="13"/>
  <c r="Q176" i="13"/>
  <c r="O176" i="13"/>
  <c r="N176" i="13"/>
  <c r="M176" i="13"/>
  <c r="Q175" i="13"/>
  <c r="O175" i="13"/>
  <c r="N175" i="13"/>
  <c r="M175" i="13"/>
  <c r="R174" i="13"/>
  <c r="Q174" i="13"/>
  <c r="O174" i="13"/>
  <c r="N174" i="13"/>
  <c r="M174" i="13"/>
  <c r="R173" i="13"/>
  <c r="Q173" i="13"/>
  <c r="O173" i="13"/>
  <c r="N173" i="13"/>
  <c r="M173" i="13"/>
  <c r="Q172" i="13"/>
  <c r="O172" i="13"/>
  <c r="N172" i="13"/>
  <c r="M172" i="13"/>
  <c r="Q171" i="13"/>
  <c r="O171" i="13"/>
  <c r="N171" i="13"/>
  <c r="M171" i="13"/>
  <c r="Q170" i="13"/>
  <c r="O170" i="13"/>
  <c r="N170" i="13"/>
  <c r="M170" i="13"/>
  <c r="Q169" i="13"/>
  <c r="R169" i="13" s="1"/>
  <c r="O169" i="13"/>
  <c r="N169" i="13"/>
  <c r="M169" i="13"/>
  <c r="Q168" i="13"/>
  <c r="R168" i="13" s="1"/>
  <c r="O168" i="13"/>
  <c r="N168" i="13"/>
  <c r="M168" i="13"/>
  <c r="Q167" i="13"/>
  <c r="O167" i="13"/>
  <c r="N167" i="13"/>
  <c r="M167" i="13"/>
  <c r="Q166" i="13"/>
  <c r="R166" i="13" s="1"/>
  <c r="O166" i="13"/>
  <c r="N166" i="13"/>
  <c r="M166" i="13"/>
  <c r="Q165" i="13"/>
  <c r="R165" i="13" s="1"/>
  <c r="O165" i="13"/>
  <c r="N165" i="13"/>
  <c r="M165" i="13"/>
  <c r="Q164" i="13"/>
  <c r="R164" i="13" s="1"/>
  <c r="O164" i="13"/>
  <c r="N164" i="13"/>
  <c r="M164" i="13"/>
  <c r="Q163" i="13"/>
  <c r="O163" i="13"/>
  <c r="N163" i="13"/>
  <c r="M163" i="13"/>
  <c r="Q162" i="13"/>
  <c r="R163" i="13" s="1"/>
  <c r="O162" i="13"/>
  <c r="N162" i="13"/>
  <c r="M162" i="13"/>
  <c r="Q161" i="13"/>
  <c r="O161" i="13"/>
  <c r="N161" i="13"/>
  <c r="M161" i="13"/>
  <c r="Q160" i="13"/>
  <c r="R160" i="13" s="1"/>
  <c r="O160" i="13"/>
  <c r="N160" i="13"/>
  <c r="M160" i="13"/>
  <c r="Q159" i="13"/>
  <c r="O159" i="13"/>
  <c r="N159" i="13"/>
  <c r="M159" i="13"/>
  <c r="Q158" i="13"/>
  <c r="R158" i="13" s="1"/>
  <c r="O158" i="13"/>
  <c r="N158" i="13"/>
  <c r="M158" i="13"/>
  <c r="R157" i="13"/>
  <c r="Q157" i="13"/>
  <c r="O157" i="13"/>
  <c r="N157" i="13"/>
  <c r="M157" i="13"/>
  <c r="Q156" i="13"/>
  <c r="R156" i="13" s="1"/>
  <c r="O156" i="13"/>
  <c r="N156" i="13"/>
  <c r="M156" i="13"/>
  <c r="Q155" i="13"/>
  <c r="O155" i="13"/>
  <c r="N155" i="13"/>
  <c r="M155" i="13"/>
  <c r="Q154" i="13"/>
  <c r="O154" i="13"/>
  <c r="N154" i="13"/>
  <c r="M154" i="13"/>
  <c r="Q153" i="13"/>
  <c r="R153" i="13" s="1"/>
  <c r="O153" i="13"/>
  <c r="N153" i="13"/>
  <c r="M153" i="13"/>
  <c r="Q152" i="13"/>
  <c r="O152" i="13"/>
  <c r="N152" i="13"/>
  <c r="M152" i="13"/>
  <c r="Q151" i="13"/>
  <c r="R151" i="13" s="1"/>
  <c r="O151" i="13"/>
  <c r="N151" i="13"/>
  <c r="M151" i="13"/>
  <c r="Q150" i="13"/>
  <c r="R150" i="13" s="1"/>
  <c r="O150" i="13"/>
  <c r="N150" i="13"/>
  <c r="M150" i="13"/>
  <c r="Q149" i="13"/>
  <c r="O149" i="13"/>
  <c r="N149" i="13"/>
  <c r="M149" i="13"/>
  <c r="Q148" i="13"/>
  <c r="R149" i="13" s="1"/>
  <c r="O148" i="13"/>
  <c r="N148" i="13"/>
  <c r="M148" i="13"/>
  <c r="Q147" i="13"/>
  <c r="O147" i="13"/>
  <c r="N147" i="13"/>
  <c r="M147" i="13"/>
  <c r="Q146" i="13"/>
  <c r="R147" i="13" s="1"/>
  <c r="O146" i="13"/>
  <c r="N146" i="13"/>
  <c r="M146" i="13"/>
  <c r="Q145" i="13"/>
  <c r="O145" i="13"/>
  <c r="N145" i="13"/>
  <c r="M145" i="13"/>
  <c r="Q144" i="13"/>
  <c r="R144" i="13" s="1"/>
  <c r="O144" i="13"/>
  <c r="N144" i="13"/>
  <c r="M144" i="13"/>
  <c r="Q143" i="13"/>
  <c r="O143" i="13"/>
  <c r="N143" i="13"/>
  <c r="M143" i="13"/>
  <c r="Q142" i="13"/>
  <c r="O142" i="13"/>
  <c r="N142" i="13"/>
  <c r="M142" i="13"/>
  <c r="Q141" i="13"/>
  <c r="R141" i="13" s="1"/>
  <c r="O141" i="13"/>
  <c r="N141" i="13"/>
  <c r="M141" i="13"/>
  <c r="R140" i="13"/>
  <c r="Q140" i="13"/>
  <c r="O140" i="13"/>
  <c r="N140" i="13"/>
  <c r="M140" i="13"/>
  <c r="Q139" i="13"/>
  <c r="O139" i="13"/>
  <c r="N139" i="13"/>
  <c r="M139" i="13"/>
  <c r="Q138" i="13"/>
  <c r="R139" i="13" s="1"/>
  <c r="O138" i="13"/>
  <c r="N138" i="13"/>
  <c r="M138" i="13"/>
  <c r="Q137" i="13"/>
  <c r="R137" i="13" s="1"/>
  <c r="O137" i="13"/>
  <c r="N137" i="13"/>
  <c r="M137" i="13"/>
  <c r="Q136" i="13"/>
  <c r="O136" i="13"/>
  <c r="N136" i="13"/>
  <c r="M136" i="13"/>
  <c r="Q135" i="13"/>
  <c r="O135" i="13"/>
  <c r="N135" i="13"/>
  <c r="M135" i="13"/>
  <c r="Q134" i="13"/>
  <c r="R134" i="13" s="1"/>
  <c r="O134" i="13"/>
  <c r="N134" i="13"/>
  <c r="M134" i="13"/>
  <c r="Q133" i="13"/>
  <c r="R133" i="13" s="1"/>
  <c r="O133" i="13"/>
  <c r="N133" i="13"/>
  <c r="M133" i="13"/>
  <c r="Q132" i="13"/>
  <c r="R132" i="13" s="1"/>
  <c r="O132" i="13"/>
  <c r="N132" i="13"/>
  <c r="M132" i="13"/>
  <c r="Q131" i="13"/>
  <c r="O131" i="13"/>
  <c r="N131" i="13"/>
  <c r="M131" i="13"/>
  <c r="Q130" i="13"/>
  <c r="R131" i="13" s="1"/>
  <c r="O130" i="13"/>
  <c r="N130" i="13"/>
  <c r="M130" i="13"/>
  <c r="Q129" i="13"/>
  <c r="O129" i="13"/>
  <c r="N129" i="13"/>
  <c r="M129" i="13"/>
  <c r="Q128" i="13"/>
  <c r="O128" i="13"/>
  <c r="N128" i="13"/>
  <c r="M128" i="13"/>
  <c r="Q127" i="13"/>
  <c r="O127" i="13"/>
  <c r="N127" i="13"/>
  <c r="M127" i="13"/>
  <c r="Q126" i="13"/>
  <c r="O126" i="13"/>
  <c r="N126" i="13"/>
  <c r="M126" i="13"/>
  <c r="Q125" i="13"/>
  <c r="R125" i="13" s="1"/>
  <c r="O125" i="13"/>
  <c r="N125" i="13"/>
  <c r="M125" i="13"/>
  <c r="R124" i="13"/>
  <c r="Q124" i="13"/>
  <c r="O124" i="13"/>
  <c r="N124" i="13"/>
  <c r="M124" i="13"/>
  <c r="Q123" i="13"/>
  <c r="O123" i="13"/>
  <c r="N123" i="13"/>
  <c r="M123" i="13"/>
  <c r="Q122" i="13"/>
  <c r="O122" i="13"/>
  <c r="N122" i="13"/>
  <c r="M122" i="13"/>
  <c r="Q121" i="13"/>
  <c r="R121" i="13" s="1"/>
  <c r="O121" i="13"/>
  <c r="N121" i="13"/>
  <c r="M121" i="13"/>
  <c r="Q120" i="13"/>
  <c r="O120" i="13"/>
  <c r="N120" i="13"/>
  <c r="M120" i="13"/>
  <c r="Q119" i="13"/>
  <c r="O119" i="13"/>
  <c r="N119" i="13"/>
  <c r="M119" i="13"/>
  <c r="Q118" i="13"/>
  <c r="O118" i="13"/>
  <c r="N118" i="13"/>
  <c r="M118" i="13"/>
  <c r="Q117" i="13"/>
  <c r="R117" i="13" s="1"/>
  <c r="O117" i="13"/>
  <c r="N117" i="13"/>
  <c r="M117" i="13"/>
  <c r="Q116" i="13"/>
  <c r="R116" i="13" s="1"/>
  <c r="O116" i="13"/>
  <c r="N116" i="13"/>
  <c r="M116" i="13"/>
  <c r="Q115" i="13"/>
  <c r="O115" i="13"/>
  <c r="N115" i="13"/>
  <c r="M115" i="13"/>
  <c r="Q114" i="13"/>
  <c r="R115" i="13" s="1"/>
  <c r="O114" i="13"/>
  <c r="N114" i="13"/>
  <c r="M114" i="13"/>
  <c r="R113" i="13"/>
  <c r="Q113" i="13"/>
  <c r="O113" i="13"/>
  <c r="N113" i="13"/>
  <c r="M113" i="13"/>
  <c r="Q112" i="13"/>
  <c r="O112" i="13"/>
  <c r="N112" i="13"/>
  <c r="M112" i="13"/>
  <c r="Q111" i="13"/>
  <c r="O111" i="13"/>
  <c r="N111" i="13"/>
  <c r="M111" i="13"/>
  <c r="Q110" i="13"/>
  <c r="O110" i="13"/>
  <c r="N110" i="13"/>
  <c r="M110" i="13"/>
  <c r="Q109" i="13"/>
  <c r="R109" i="13" s="1"/>
  <c r="O109" i="13"/>
  <c r="N109" i="13"/>
  <c r="M109" i="13"/>
  <c r="Q108" i="13"/>
  <c r="R108" i="13" s="1"/>
  <c r="O108" i="13"/>
  <c r="N108" i="13"/>
  <c r="M108" i="13"/>
  <c r="Q107" i="13"/>
  <c r="O107" i="13"/>
  <c r="N107" i="13"/>
  <c r="M107" i="13"/>
  <c r="Q106" i="13"/>
  <c r="R107" i="13" s="1"/>
  <c r="O106" i="13"/>
  <c r="N106" i="13"/>
  <c r="M106" i="13"/>
  <c r="Q105" i="13"/>
  <c r="R105" i="13" s="1"/>
  <c r="O105" i="13"/>
  <c r="N105" i="13"/>
  <c r="M105" i="13"/>
  <c r="Q104" i="13"/>
  <c r="O104" i="13"/>
  <c r="N104" i="13"/>
  <c r="M104" i="13"/>
  <c r="Q103" i="13"/>
  <c r="O103" i="13"/>
  <c r="N103" i="13"/>
  <c r="M103" i="13"/>
  <c r="Q102" i="13"/>
  <c r="O102" i="13"/>
  <c r="N102" i="13"/>
  <c r="M102" i="13"/>
  <c r="Q101" i="13"/>
  <c r="R101" i="13" s="1"/>
  <c r="O101" i="13"/>
  <c r="N101" i="13"/>
  <c r="M101" i="13"/>
  <c r="Q100" i="13"/>
  <c r="R100" i="13" s="1"/>
  <c r="O100" i="13"/>
  <c r="N100" i="13"/>
  <c r="M100" i="13"/>
  <c r="R99" i="13"/>
  <c r="Q99" i="13"/>
  <c r="O99" i="13"/>
  <c r="N99" i="13"/>
  <c r="M99" i="13"/>
  <c r="T99" i="13" s="1"/>
  <c r="Q98" i="13"/>
  <c r="O98" i="13"/>
  <c r="N98" i="13"/>
  <c r="M98" i="13"/>
  <c r="Q97" i="13"/>
  <c r="R97" i="13" s="1"/>
  <c r="O97" i="13"/>
  <c r="N97" i="13"/>
  <c r="M97" i="13"/>
  <c r="Q96" i="13"/>
  <c r="R96" i="13" s="1"/>
  <c r="O96" i="13"/>
  <c r="N96" i="13"/>
  <c r="M96" i="13"/>
  <c r="Q95" i="13"/>
  <c r="O95" i="13"/>
  <c r="N95" i="13"/>
  <c r="M95" i="13"/>
  <c r="Q94" i="13"/>
  <c r="R94" i="13" s="1"/>
  <c r="O94" i="13"/>
  <c r="N94" i="13"/>
  <c r="M94" i="13"/>
  <c r="R93" i="13"/>
  <c r="Q93" i="13"/>
  <c r="O93" i="13"/>
  <c r="N93" i="13"/>
  <c r="M93" i="13"/>
  <c r="Q92" i="13"/>
  <c r="R92" i="13" s="1"/>
  <c r="O92" i="13"/>
  <c r="N92" i="13"/>
  <c r="M92" i="13"/>
  <c r="R91" i="13"/>
  <c r="Q91" i="13"/>
  <c r="O91" i="13"/>
  <c r="N91" i="13"/>
  <c r="M91" i="13"/>
  <c r="R90" i="13"/>
  <c r="Q90" i="13"/>
  <c r="O90" i="13"/>
  <c r="N90" i="13"/>
  <c r="M90" i="13"/>
  <c r="Q89" i="13"/>
  <c r="O89" i="13"/>
  <c r="N89" i="13"/>
  <c r="M89" i="13"/>
  <c r="Q88" i="13"/>
  <c r="R89" i="13" s="1"/>
  <c r="O88" i="13"/>
  <c r="N88" i="13"/>
  <c r="M88" i="13"/>
  <c r="Q87" i="13"/>
  <c r="R87" i="13" s="1"/>
  <c r="O87" i="13"/>
  <c r="N87" i="13"/>
  <c r="M87" i="13"/>
  <c r="R86" i="13"/>
  <c r="Q86" i="13"/>
  <c r="O86" i="13"/>
  <c r="N86" i="13"/>
  <c r="M86" i="13"/>
  <c r="R85" i="13"/>
  <c r="Q85" i="13"/>
  <c r="O85" i="13"/>
  <c r="N85" i="13"/>
  <c r="M85" i="13"/>
  <c r="Q84" i="13"/>
  <c r="O84" i="13"/>
  <c r="N84" i="13"/>
  <c r="M84" i="13"/>
  <c r="Q83" i="13"/>
  <c r="O83" i="13"/>
  <c r="N83" i="13"/>
  <c r="M83" i="13"/>
  <c r="Q82" i="13"/>
  <c r="O82" i="13"/>
  <c r="N82" i="13"/>
  <c r="M82" i="13"/>
  <c r="Q81" i="13"/>
  <c r="O81" i="13"/>
  <c r="N81" i="13"/>
  <c r="M81" i="13"/>
  <c r="Q80" i="13"/>
  <c r="R81" i="13" s="1"/>
  <c r="O80" i="13"/>
  <c r="N80" i="13"/>
  <c r="M80" i="13"/>
  <c r="Q79" i="13"/>
  <c r="R79" i="13" s="1"/>
  <c r="O79" i="13"/>
  <c r="N79" i="13"/>
  <c r="M79" i="13"/>
  <c r="Q78" i="13"/>
  <c r="R78" i="13" s="1"/>
  <c r="O78" i="13"/>
  <c r="N78" i="13"/>
  <c r="M78" i="13"/>
  <c r="Q77" i="13"/>
  <c r="O77" i="13"/>
  <c r="N77" i="13"/>
  <c r="M77" i="13"/>
  <c r="Q76" i="13"/>
  <c r="R77" i="13" s="1"/>
  <c r="O76" i="13"/>
  <c r="N76" i="13"/>
  <c r="M76" i="13"/>
  <c r="Q75" i="13"/>
  <c r="O75" i="13"/>
  <c r="N75" i="13"/>
  <c r="M75" i="13"/>
  <c r="Q74" i="13"/>
  <c r="R74" i="13" s="1"/>
  <c r="O74" i="13"/>
  <c r="N74" i="13"/>
  <c r="M74" i="13"/>
  <c r="Q73" i="13"/>
  <c r="O73" i="13"/>
  <c r="N73" i="13"/>
  <c r="M73" i="13"/>
  <c r="Q72" i="13"/>
  <c r="R73" i="13" s="1"/>
  <c r="O72" i="13"/>
  <c r="N72" i="13"/>
  <c r="M72" i="13"/>
  <c r="R71" i="13"/>
  <c r="Q71" i="13"/>
  <c r="O71" i="13"/>
  <c r="N71" i="13"/>
  <c r="M71" i="13"/>
  <c r="Q70" i="13"/>
  <c r="R70" i="13" s="1"/>
  <c r="O70" i="13"/>
  <c r="N70" i="13"/>
  <c r="M70" i="13"/>
  <c r="Q69" i="13"/>
  <c r="R69" i="13" s="1"/>
  <c r="O69" i="13"/>
  <c r="N69" i="13"/>
  <c r="M69" i="13"/>
  <c r="Q68" i="13"/>
  <c r="R68" i="13" s="1"/>
  <c r="O68" i="13"/>
  <c r="N68" i="13"/>
  <c r="M68" i="13"/>
  <c r="Q67" i="13"/>
  <c r="O67" i="13"/>
  <c r="N67" i="13"/>
  <c r="M67" i="13"/>
  <c r="Q66" i="13"/>
  <c r="O66" i="13"/>
  <c r="N66" i="13"/>
  <c r="M66" i="13"/>
  <c r="Q65" i="13"/>
  <c r="O65" i="13"/>
  <c r="N65" i="13"/>
  <c r="M65" i="13"/>
  <c r="Q64" i="13"/>
  <c r="O64" i="13"/>
  <c r="N64" i="13"/>
  <c r="M64" i="13"/>
  <c r="R63" i="13"/>
  <c r="Q63" i="13"/>
  <c r="O63" i="13"/>
  <c r="N63" i="13"/>
  <c r="M63" i="13"/>
  <c r="Q62" i="13"/>
  <c r="R62" i="13" s="1"/>
  <c r="O62" i="13"/>
  <c r="N62" i="13"/>
  <c r="M62" i="13"/>
  <c r="Q61" i="13"/>
  <c r="R61" i="13" s="1"/>
  <c r="O61" i="13"/>
  <c r="N61" i="13"/>
  <c r="M61" i="13"/>
  <c r="Q60" i="13"/>
  <c r="O60" i="13"/>
  <c r="N60" i="13"/>
  <c r="M60" i="13"/>
  <c r="Q59" i="13"/>
  <c r="R59" i="13" s="1"/>
  <c r="O59" i="13"/>
  <c r="N59" i="13"/>
  <c r="M59" i="13"/>
  <c r="Q58" i="13"/>
  <c r="O58" i="13"/>
  <c r="N58" i="13"/>
  <c r="M58" i="13"/>
  <c r="Q57" i="13"/>
  <c r="O57" i="13"/>
  <c r="N57" i="13"/>
  <c r="M57" i="13"/>
  <c r="Q56" i="13"/>
  <c r="R57" i="13" s="1"/>
  <c r="O56" i="13"/>
  <c r="N56" i="13"/>
  <c r="M56" i="13"/>
  <c r="R55" i="13"/>
  <c r="Q55" i="13"/>
  <c r="O55" i="13"/>
  <c r="N55" i="13"/>
  <c r="M55" i="13"/>
  <c r="Q54" i="13"/>
  <c r="R54" i="13" s="1"/>
  <c r="O54" i="13"/>
  <c r="N54" i="13"/>
  <c r="M54" i="13"/>
  <c r="Q53" i="13"/>
  <c r="R53" i="13" s="1"/>
  <c r="O53" i="13"/>
  <c r="N53" i="13"/>
  <c r="M53" i="13"/>
  <c r="Q52" i="13"/>
  <c r="R52" i="13" s="1"/>
  <c r="O52" i="13"/>
  <c r="N52" i="13"/>
  <c r="M52" i="13"/>
  <c r="Q51" i="13"/>
  <c r="O51" i="13"/>
  <c r="N51" i="13"/>
  <c r="M51" i="13"/>
  <c r="Q50" i="13"/>
  <c r="R50" i="13" s="1"/>
  <c r="O50" i="13"/>
  <c r="N50" i="13"/>
  <c r="M50" i="13"/>
  <c r="Q49" i="13"/>
  <c r="O49" i="13"/>
  <c r="N49" i="13"/>
  <c r="M49" i="13"/>
  <c r="Q48" i="13"/>
  <c r="R49" i="13" s="1"/>
  <c r="O48" i="13"/>
  <c r="N48" i="13"/>
  <c r="M48" i="13"/>
  <c r="Q47" i="13"/>
  <c r="R47" i="13" s="1"/>
  <c r="O47" i="13"/>
  <c r="N47" i="13"/>
  <c r="M47" i="13"/>
  <c r="R46" i="13"/>
  <c r="Q46" i="13"/>
  <c r="O46" i="13"/>
  <c r="N46" i="13"/>
  <c r="M46" i="13"/>
  <c r="Q45" i="13"/>
  <c r="R45" i="13" s="1"/>
  <c r="O45" i="13"/>
  <c r="N45" i="13"/>
  <c r="M45" i="13"/>
  <c r="Q44" i="13"/>
  <c r="O44" i="13"/>
  <c r="N44" i="13"/>
  <c r="M44" i="13"/>
  <c r="Q43" i="13"/>
  <c r="R43" i="13" s="1"/>
  <c r="O43" i="13"/>
  <c r="N43" i="13"/>
  <c r="M43" i="13"/>
  <c r="Q42" i="13"/>
  <c r="O42" i="13"/>
  <c r="N42" i="13"/>
  <c r="M42" i="13"/>
  <c r="Q41" i="13"/>
  <c r="O41" i="13"/>
  <c r="N41" i="13"/>
  <c r="M41" i="13"/>
  <c r="Q40" i="13"/>
  <c r="O40" i="13"/>
  <c r="N40" i="13"/>
  <c r="M40" i="13"/>
  <c r="Q39" i="13"/>
  <c r="R39" i="13" s="1"/>
  <c r="O39" i="13"/>
  <c r="N39" i="13"/>
  <c r="M39" i="13"/>
  <c r="Q38" i="13"/>
  <c r="R38" i="13" s="1"/>
  <c r="O38" i="13"/>
  <c r="N38" i="13"/>
  <c r="M38" i="13"/>
  <c r="R37" i="13"/>
  <c r="Q37" i="13"/>
  <c r="O37" i="13"/>
  <c r="N37" i="13"/>
  <c r="M37" i="13"/>
  <c r="Q36" i="13"/>
  <c r="R36" i="13" s="1"/>
  <c r="O36" i="13"/>
  <c r="N36" i="13"/>
  <c r="M36" i="13"/>
  <c r="Q35" i="13"/>
  <c r="O35" i="13"/>
  <c r="N35" i="13"/>
  <c r="M35" i="13"/>
  <c r="Q34" i="13"/>
  <c r="R34" i="13" s="1"/>
  <c r="O34" i="13"/>
  <c r="N34" i="13"/>
  <c r="M34" i="13"/>
  <c r="Q33" i="13"/>
  <c r="O33" i="13"/>
  <c r="N33" i="13"/>
  <c r="M33" i="13"/>
  <c r="Q32" i="13"/>
  <c r="R33" i="13" s="1"/>
  <c r="O32" i="13"/>
  <c r="N32" i="13"/>
  <c r="M32" i="13"/>
  <c r="Q31" i="13"/>
  <c r="R31" i="13" s="1"/>
  <c r="O31" i="13"/>
  <c r="N31" i="13"/>
  <c r="M31" i="13"/>
  <c r="R30" i="13"/>
  <c r="Q30" i="13"/>
  <c r="O30" i="13"/>
  <c r="N30" i="13"/>
  <c r="M30" i="13"/>
  <c r="R29" i="13"/>
  <c r="Q29" i="13"/>
  <c r="O29" i="13"/>
  <c r="N29" i="13"/>
  <c r="M29" i="13"/>
  <c r="Q28" i="13"/>
  <c r="O28" i="13"/>
  <c r="N28" i="13"/>
  <c r="M28" i="13"/>
  <c r="Q27" i="13"/>
  <c r="O27" i="13"/>
  <c r="N27" i="13"/>
  <c r="M27" i="13"/>
  <c r="Q26" i="13"/>
  <c r="O26" i="13"/>
  <c r="N26" i="13"/>
  <c r="M26" i="13"/>
  <c r="Q25" i="13"/>
  <c r="O25" i="13"/>
  <c r="N25" i="13"/>
  <c r="M25" i="13"/>
  <c r="Q24" i="13"/>
  <c r="O24" i="13"/>
  <c r="N24" i="13"/>
  <c r="M24" i="13"/>
  <c r="Q23" i="13"/>
  <c r="R23" i="13" s="1"/>
  <c r="O23" i="13"/>
  <c r="N23" i="13"/>
  <c r="M23" i="13"/>
  <c r="Q22" i="13"/>
  <c r="R22" i="13" s="1"/>
  <c r="O22" i="13"/>
  <c r="N22" i="13"/>
  <c r="M22" i="13"/>
  <c r="R21" i="13"/>
  <c r="Q21" i="13"/>
  <c r="O21" i="13"/>
  <c r="N21" i="13"/>
  <c r="M21" i="13"/>
  <c r="Q20" i="13"/>
  <c r="R20" i="13" s="1"/>
  <c r="O20" i="13"/>
  <c r="N20" i="13"/>
  <c r="M20" i="13"/>
  <c r="Q19" i="13"/>
  <c r="O19" i="13"/>
  <c r="N19" i="13"/>
  <c r="M19" i="13"/>
  <c r="Q18" i="13"/>
  <c r="R18" i="13" s="1"/>
  <c r="O18" i="13"/>
  <c r="N18" i="13"/>
  <c r="M18" i="13"/>
  <c r="Q17" i="13"/>
  <c r="O17" i="13"/>
  <c r="N17" i="13"/>
  <c r="M17" i="13"/>
  <c r="Q16" i="13"/>
  <c r="O16" i="13"/>
  <c r="N16" i="13"/>
  <c r="M16" i="13"/>
  <c r="Q15" i="13"/>
  <c r="O15" i="13"/>
  <c r="N15" i="13"/>
  <c r="M15" i="13"/>
  <c r="Q14" i="13"/>
  <c r="R14" i="13" s="1"/>
  <c r="O14" i="13"/>
  <c r="N14" i="13"/>
  <c r="M14" i="13"/>
  <c r="Q13" i="13"/>
  <c r="R13" i="13" s="1"/>
  <c r="O13" i="13"/>
  <c r="N13" i="13"/>
  <c r="M13" i="13"/>
  <c r="Q12" i="13"/>
  <c r="O12" i="13"/>
  <c r="N12" i="13"/>
  <c r="M12" i="13"/>
  <c r="Q11" i="13"/>
  <c r="R11" i="13" s="1"/>
  <c r="O11" i="13"/>
  <c r="N11" i="13"/>
  <c r="M11" i="13"/>
  <c r="Q10" i="13"/>
  <c r="O10" i="13"/>
  <c r="N10" i="13"/>
  <c r="M10" i="13"/>
  <c r="Q9" i="13"/>
  <c r="O9" i="13"/>
  <c r="N9" i="13"/>
  <c r="M9" i="13"/>
  <c r="Q8" i="13"/>
  <c r="O8" i="13"/>
  <c r="N8" i="13"/>
  <c r="M8" i="13"/>
  <c r="Q7" i="13"/>
  <c r="R7" i="13" s="1"/>
  <c r="O7" i="13"/>
  <c r="N7" i="13"/>
  <c r="M7" i="13"/>
  <c r="R6" i="13"/>
  <c r="Q6" i="13"/>
  <c r="O6" i="13"/>
  <c r="N6" i="13"/>
  <c r="M6" i="13"/>
  <c r="Q5" i="13"/>
  <c r="R5" i="13" s="1"/>
  <c r="O5" i="13"/>
  <c r="N5" i="13"/>
  <c r="M5" i="13"/>
  <c r="Q4" i="13"/>
  <c r="O4" i="13"/>
  <c r="N4" i="13"/>
  <c r="M4" i="13"/>
  <c r="R3" i="13"/>
  <c r="S3" i="13" s="1"/>
  <c r="N3" i="13"/>
  <c r="X2" i="13"/>
  <c r="X3" i="13" s="1"/>
  <c r="X4" i="13" s="1"/>
  <c r="X5" i="13" s="1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  <c r="X86" i="13" s="1"/>
  <c r="X87" i="13" s="1"/>
  <c r="X88" i="13" s="1"/>
  <c r="X89" i="13" s="1"/>
  <c r="X90" i="13" s="1"/>
  <c r="X91" i="13" s="1"/>
  <c r="X92" i="13" s="1"/>
  <c r="X93" i="13" s="1"/>
  <c r="X94" i="13" s="1"/>
  <c r="X95" i="13" s="1"/>
  <c r="X96" i="13" s="1"/>
  <c r="X97" i="13" s="1"/>
  <c r="X98" i="13" s="1"/>
  <c r="X99" i="13" s="1"/>
  <c r="X100" i="13" s="1"/>
  <c r="X101" i="13" s="1"/>
  <c r="X102" i="13" s="1"/>
  <c r="X103" i="13" s="1"/>
  <c r="X104" i="13" s="1"/>
  <c r="X105" i="13" s="1"/>
  <c r="X106" i="13" s="1"/>
  <c r="X107" i="13" s="1"/>
  <c r="X108" i="13" s="1"/>
  <c r="X109" i="13" s="1"/>
  <c r="X110" i="13" s="1"/>
  <c r="X111" i="13" s="1"/>
  <c r="X112" i="13" s="1"/>
  <c r="X113" i="13" s="1"/>
  <c r="X114" i="13" s="1"/>
  <c r="X115" i="13" s="1"/>
  <c r="X116" i="13" s="1"/>
  <c r="X117" i="13" s="1"/>
  <c r="X118" i="13" s="1"/>
  <c r="X119" i="13" s="1"/>
  <c r="X120" i="13" s="1"/>
  <c r="X121" i="13" s="1"/>
  <c r="X122" i="13" s="1"/>
  <c r="X123" i="13" s="1"/>
  <c r="X124" i="13" s="1"/>
  <c r="X125" i="13" s="1"/>
  <c r="X126" i="13" s="1"/>
  <c r="X127" i="13" s="1"/>
  <c r="X128" i="13" s="1"/>
  <c r="X129" i="13" s="1"/>
  <c r="X130" i="13" s="1"/>
  <c r="X131" i="13" s="1"/>
  <c r="X132" i="13" s="1"/>
  <c r="X133" i="13" s="1"/>
  <c r="X134" i="13" s="1"/>
  <c r="X135" i="13" s="1"/>
  <c r="X136" i="13" s="1"/>
  <c r="X137" i="13" s="1"/>
  <c r="X138" i="13" s="1"/>
  <c r="X139" i="13" s="1"/>
  <c r="X140" i="13" s="1"/>
  <c r="X141" i="13" s="1"/>
  <c r="X142" i="13" s="1"/>
  <c r="X143" i="13" s="1"/>
  <c r="X144" i="13" s="1"/>
  <c r="X145" i="13" s="1"/>
  <c r="X146" i="13" s="1"/>
  <c r="X147" i="13" s="1"/>
  <c r="X148" i="13" s="1"/>
  <c r="X149" i="13" s="1"/>
  <c r="X150" i="13" s="1"/>
  <c r="X151" i="13" s="1"/>
  <c r="X152" i="13" s="1"/>
  <c r="X153" i="13" s="1"/>
  <c r="X154" i="13" s="1"/>
  <c r="X155" i="13" s="1"/>
  <c r="X156" i="13" s="1"/>
  <c r="X157" i="13" s="1"/>
  <c r="X158" i="13" s="1"/>
  <c r="X159" i="13" s="1"/>
  <c r="X160" i="13" s="1"/>
  <c r="X161" i="13" s="1"/>
  <c r="X162" i="13" s="1"/>
  <c r="X163" i="13" s="1"/>
  <c r="X164" i="13" s="1"/>
  <c r="X165" i="13" s="1"/>
  <c r="X166" i="13" s="1"/>
  <c r="X167" i="13" s="1"/>
  <c r="X168" i="13" s="1"/>
  <c r="X169" i="13" s="1"/>
  <c r="X170" i="13" s="1"/>
  <c r="X171" i="13" s="1"/>
  <c r="X172" i="13" s="1"/>
  <c r="X173" i="13" s="1"/>
  <c r="X174" i="13" s="1"/>
  <c r="X175" i="13" s="1"/>
  <c r="X176" i="13" s="1"/>
  <c r="X177" i="13" s="1"/>
  <c r="X178" i="13" s="1"/>
  <c r="X179" i="13" s="1"/>
  <c r="X180" i="13" s="1"/>
  <c r="X181" i="13" s="1"/>
  <c r="X182" i="13" s="1"/>
  <c r="X183" i="13" s="1"/>
  <c r="X184" i="13" s="1"/>
  <c r="X185" i="13" s="1"/>
  <c r="X186" i="13" s="1"/>
  <c r="X187" i="13" s="1"/>
  <c r="X188" i="13" s="1"/>
  <c r="X189" i="13" s="1"/>
  <c r="X190" i="13" s="1"/>
  <c r="X191" i="13" s="1"/>
  <c r="X192" i="13" s="1"/>
  <c r="X193" i="13" s="1"/>
  <c r="X194" i="13" s="1"/>
  <c r="X195" i="13" s="1"/>
  <c r="X196" i="13" s="1"/>
  <c r="X197" i="13" s="1"/>
  <c r="X198" i="13" s="1"/>
  <c r="X199" i="13" s="1"/>
  <c r="X200" i="13" s="1"/>
  <c r="X201" i="13" s="1"/>
  <c r="X202" i="13" s="1"/>
  <c r="X203" i="13" s="1"/>
  <c r="X204" i="13" s="1"/>
  <c r="X205" i="13" s="1"/>
  <c r="X206" i="13" s="1"/>
  <c r="X207" i="13" s="1"/>
  <c r="X208" i="13" s="1"/>
  <c r="X209" i="13" s="1"/>
  <c r="X210" i="13" s="1"/>
  <c r="X211" i="13" s="1"/>
  <c r="X212" i="13" s="1"/>
  <c r="X213" i="13" s="1"/>
  <c r="X214" i="13" s="1"/>
  <c r="X215" i="13" s="1"/>
  <c r="X216" i="13" s="1"/>
  <c r="X217" i="13" s="1"/>
  <c r="X218" i="13" s="1"/>
  <c r="X219" i="13" s="1"/>
  <c r="X220" i="13" s="1"/>
  <c r="X221" i="13" s="1"/>
  <c r="X222" i="13" s="1"/>
  <c r="X223" i="13" s="1"/>
  <c r="X224" i="13" s="1"/>
  <c r="X225" i="13" s="1"/>
  <c r="X226" i="13" s="1"/>
  <c r="X227" i="13" s="1"/>
  <c r="X228" i="13" s="1"/>
  <c r="X229" i="13" s="1"/>
  <c r="X230" i="13" s="1"/>
  <c r="X231" i="13" s="1"/>
  <c r="X232" i="13" s="1"/>
  <c r="X233" i="13" s="1"/>
  <c r="X234" i="13" s="1"/>
  <c r="X235" i="13" s="1"/>
  <c r="X236" i="13" s="1"/>
  <c r="X237" i="13" s="1"/>
  <c r="X238" i="13" s="1"/>
  <c r="X239" i="13" s="1"/>
  <c r="X240" i="13" s="1"/>
  <c r="X241" i="13" s="1"/>
  <c r="X242" i="13" s="1"/>
  <c r="X243" i="13" s="1"/>
  <c r="X244" i="13" s="1"/>
  <c r="X245" i="13" s="1"/>
  <c r="X246" i="13" s="1"/>
  <c r="X247" i="13" s="1"/>
  <c r="X248" i="13" s="1"/>
  <c r="X249" i="13" s="1"/>
  <c r="X250" i="13" s="1"/>
  <c r="X251" i="13" s="1"/>
  <c r="X252" i="13" s="1"/>
  <c r="X253" i="13" s="1"/>
  <c r="X254" i="13" s="1"/>
  <c r="X255" i="13" s="1"/>
  <c r="X256" i="13" s="1"/>
  <c r="X257" i="13" s="1"/>
  <c r="X258" i="13" s="1"/>
  <c r="X259" i="13" s="1"/>
  <c r="X260" i="13" s="1"/>
  <c r="X261" i="13" s="1"/>
  <c r="X262" i="13" s="1"/>
  <c r="X263" i="13" s="1"/>
  <c r="X264" i="13" s="1"/>
  <c r="X265" i="13" s="1"/>
  <c r="X266" i="13" s="1"/>
  <c r="X267" i="13" s="1"/>
  <c r="X268" i="13" s="1"/>
  <c r="X269" i="13" s="1"/>
  <c r="X270" i="13" s="1"/>
  <c r="X271" i="13" s="1"/>
  <c r="X272" i="13" s="1"/>
  <c r="X273" i="13" s="1"/>
  <c r="X274" i="13" s="1"/>
  <c r="X275" i="13" s="1"/>
  <c r="X276" i="13" s="1"/>
  <c r="X277" i="13" s="1"/>
  <c r="X278" i="13" s="1"/>
  <c r="X279" i="13" s="1"/>
  <c r="X280" i="13" s="1"/>
  <c r="X281" i="13" s="1"/>
  <c r="X282" i="13" s="1"/>
  <c r="X283" i="13" s="1"/>
  <c r="X284" i="13" s="1"/>
  <c r="X285" i="13" s="1"/>
  <c r="X286" i="13" s="1"/>
  <c r="X287" i="13" s="1"/>
  <c r="X288" i="13" s="1"/>
  <c r="X289" i="13" s="1"/>
  <c r="X290" i="13" s="1"/>
  <c r="X291" i="13" s="1"/>
  <c r="X292" i="13" s="1"/>
  <c r="X293" i="13" s="1"/>
  <c r="X294" i="13" s="1"/>
  <c r="X295" i="13" s="1"/>
  <c r="X296" i="13" s="1"/>
  <c r="X297" i="13" s="1"/>
  <c r="X298" i="13" s="1"/>
  <c r="X299" i="13" s="1"/>
  <c r="X300" i="13" s="1"/>
  <c r="X301" i="13" s="1"/>
  <c r="X302" i="13" s="1"/>
  <c r="X303" i="13" s="1"/>
  <c r="X304" i="13" s="1"/>
  <c r="X305" i="13" s="1"/>
  <c r="X306" i="13" s="1"/>
  <c r="X307" i="13" s="1"/>
  <c r="X308" i="13" s="1"/>
  <c r="X309" i="13" s="1"/>
  <c r="X310" i="13" s="1"/>
  <c r="X311" i="13" s="1"/>
  <c r="X312" i="13" s="1"/>
  <c r="X313" i="13" s="1"/>
  <c r="X314" i="13" s="1"/>
  <c r="X315" i="13" s="1"/>
  <c r="X316" i="13" s="1"/>
  <c r="X317" i="13" s="1"/>
  <c r="X318" i="13" s="1"/>
  <c r="X319" i="13" s="1"/>
  <c r="X320" i="13" s="1"/>
  <c r="X321" i="13" s="1"/>
  <c r="X322" i="13" s="1"/>
  <c r="X323" i="13" s="1"/>
  <c r="X324" i="13" s="1"/>
  <c r="X325" i="13" s="1"/>
  <c r="X326" i="13" s="1"/>
  <c r="X327" i="13" s="1"/>
  <c r="X328" i="13" s="1"/>
  <c r="X329" i="13" s="1"/>
  <c r="X330" i="13" s="1"/>
  <c r="X331" i="13" s="1"/>
  <c r="X332" i="13" s="1"/>
  <c r="X333" i="13" s="1"/>
  <c r="X334" i="13" s="1"/>
  <c r="X335" i="13" s="1"/>
  <c r="X336" i="13" s="1"/>
  <c r="X337" i="13" s="1"/>
  <c r="X338" i="13" s="1"/>
  <c r="X339" i="13" s="1"/>
  <c r="X340" i="13" s="1"/>
  <c r="X341" i="13" s="1"/>
  <c r="X342" i="13" s="1"/>
  <c r="X343" i="13" s="1"/>
  <c r="X344" i="13" s="1"/>
  <c r="X345" i="13" s="1"/>
  <c r="X346" i="13" s="1"/>
  <c r="X347" i="13" s="1"/>
  <c r="X348" i="13" s="1"/>
  <c r="X349" i="13" s="1"/>
  <c r="X350" i="13" s="1"/>
  <c r="X351" i="13" s="1"/>
  <c r="X352" i="13" s="1"/>
  <c r="X353" i="13" s="1"/>
  <c r="X354" i="13" s="1"/>
  <c r="X355" i="13" s="1"/>
  <c r="X356" i="13" s="1"/>
  <c r="X357" i="13" s="1"/>
  <c r="X358" i="13" s="1"/>
  <c r="X359" i="13" s="1"/>
  <c r="X360" i="13" s="1"/>
  <c r="X361" i="13" s="1"/>
  <c r="X362" i="13" s="1"/>
  <c r="X363" i="13" s="1"/>
  <c r="X364" i="13" s="1"/>
  <c r="X365" i="13" s="1"/>
  <c r="X366" i="13" s="1"/>
  <c r="X367" i="13" s="1"/>
  <c r="X368" i="13" s="1"/>
  <c r="X369" i="13" s="1"/>
  <c r="X370" i="13" s="1"/>
  <c r="X371" i="13" s="1"/>
  <c r="X372" i="13" s="1"/>
  <c r="X373" i="13" s="1"/>
  <c r="X374" i="13" s="1"/>
  <c r="X375" i="13" s="1"/>
  <c r="X376" i="13" s="1"/>
  <c r="X377" i="13" s="1"/>
  <c r="X378" i="13" s="1"/>
  <c r="X379" i="13" s="1"/>
  <c r="X380" i="13" s="1"/>
  <c r="X381" i="13" s="1"/>
  <c r="X382" i="13" s="1"/>
  <c r="X383" i="13" s="1"/>
  <c r="X384" i="13" s="1"/>
  <c r="X385" i="13" s="1"/>
  <c r="X386" i="13" s="1"/>
  <c r="X387" i="13" s="1"/>
  <c r="X388" i="13" s="1"/>
  <c r="X389" i="13" s="1"/>
  <c r="X390" i="13" s="1"/>
  <c r="X391" i="13" s="1"/>
  <c r="X392" i="13" s="1"/>
  <c r="X393" i="13" s="1"/>
  <c r="X394" i="13" s="1"/>
  <c r="X395" i="13" s="1"/>
  <c r="X396" i="13" s="1"/>
  <c r="X397" i="13" s="1"/>
  <c r="X398" i="13" s="1"/>
  <c r="X399" i="13" s="1"/>
  <c r="X400" i="13" s="1"/>
  <c r="X401" i="13" s="1"/>
  <c r="X402" i="13" s="1"/>
  <c r="X403" i="13" s="1"/>
  <c r="X404" i="13" s="1"/>
  <c r="X405" i="13" s="1"/>
  <c r="X406" i="13" s="1"/>
  <c r="X407" i="13" s="1"/>
  <c r="X408" i="13" s="1"/>
  <c r="X409" i="13" s="1"/>
  <c r="X410" i="13" s="1"/>
  <c r="X411" i="13" s="1"/>
  <c r="X412" i="13" s="1"/>
  <c r="X413" i="13" s="1"/>
  <c r="X414" i="13" s="1"/>
  <c r="X415" i="13" s="1"/>
  <c r="X416" i="13" s="1"/>
  <c r="X417" i="13" s="1"/>
  <c r="X418" i="13" s="1"/>
  <c r="X419" i="13" s="1"/>
  <c r="X420" i="13" s="1"/>
  <c r="X421" i="13" s="1"/>
  <c r="X422" i="13" s="1"/>
  <c r="X423" i="13" s="1"/>
  <c r="X424" i="13" s="1"/>
  <c r="X425" i="13" s="1"/>
  <c r="X426" i="13" s="1"/>
  <c r="X427" i="13" s="1"/>
  <c r="X428" i="13" s="1"/>
  <c r="X429" i="13" s="1"/>
  <c r="X430" i="13" s="1"/>
  <c r="X431" i="13" s="1"/>
  <c r="X432" i="13" s="1"/>
  <c r="X433" i="13" s="1"/>
  <c r="X434" i="13" s="1"/>
  <c r="X435" i="13" s="1"/>
  <c r="X436" i="13" s="1"/>
  <c r="X437" i="13" s="1"/>
  <c r="X438" i="13" s="1"/>
  <c r="X439" i="13" s="1"/>
  <c r="X440" i="13" s="1"/>
  <c r="X441" i="13" s="1"/>
  <c r="X442" i="13" s="1"/>
  <c r="X443" i="13" s="1"/>
  <c r="X444" i="13" s="1"/>
  <c r="X445" i="13" s="1"/>
  <c r="X446" i="13" s="1"/>
  <c r="X447" i="13" s="1"/>
  <c r="X448" i="13" s="1"/>
  <c r="X449" i="13" s="1"/>
  <c r="X450" i="13" s="1"/>
  <c r="X451" i="13" s="1"/>
  <c r="X452" i="13" s="1"/>
  <c r="X453" i="13" s="1"/>
  <c r="X454" i="13" s="1"/>
  <c r="X455" i="13" s="1"/>
  <c r="X456" i="13" s="1"/>
  <c r="X457" i="13" s="1"/>
  <c r="X458" i="13" s="1"/>
  <c r="X459" i="13" s="1"/>
  <c r="X460" i="13" s="1"/>
  <c r="X461" i="13" s="1"/>
  <c r="X462" i="13" s="1"/>
  <c r="X463" i="13" s="1"/>
  <c r="X464" i="13" s="1"/>
  <c r="X465" i="13" s="1"/>
  <c r="X466" i="13" s="1"/>
  <c r="X467" i="13" s="1"/>
  <c r="X468" i="13" s="1"/>
  <c r="X469" i="13" s="1"/>
  <c r="X470" i="13" s="1"/>
  <c r="X471" i="13" s="1"/>
  <c r="X472" i="13" s="1"/>
  <c r="X473" i="13" s="1"/>
  <c r="X474" i="13" s="1"/>
  <c r="X475" i="13" s="1"/>
  <c r="X476" i="13" s="1"/>
  <c r="X477" i="13" s="1"/>
  <c r="X478" i="13" s="1"/>
  <c r="X479" i="13" s="1"/>
  <c r="X480" i="13" s="1"/>
  <c r="X481" i="13" s="1"/>
  <c r="X482" i="13" s="1"/>
  <c r="X483" i="13" s="1"/>
  <c r="X484" i="13" s="1"/>
  <c r="X485" i="13" s="1"/>
  <c r="X486" i="13" s="1"/>
  <c r="X487" i="13" s="1"/>
  <c r="X488" i="13" s="1"/>
  <c r="X489" i="13" s="1"/>
  <c r="X490" i="13" s="1"/>
  <c r="X491" i="13" s="1"/>
  <c r="X492" i="13" s="1"/>
  <c r="X493" i="13" s="1"/>
  <c r="X494" i="13" s="1"/>
  <c r="X495" i="13" s="1"/>
  <c r="X496" i="13" s="1"/>
  <c r="X497" i="13" s="1"/>
  <c r="X498" i="13" s="1"/>
  <c r="X499" i="13" s="1"/>
  <c r="X500" i="13" s="1"/>
  <c r="X501" i="13" s="1"/>
  <c r="X502" i="13" s="1"/>
  <c r="X503" i="13" s="1"/>
  <c r="X504" i="13" s="1"/>
  <c r="X505" i="13" s="1"/>
  <c r="X506" i="13" s="1"/>
  <c r="X507" i="13" s="1"/>
  <c r="X508" i="13" s="1"/>
  <c r="X509" i="13" s="1"/>
  <c r="X510" i="13" s="1"/>
  <c r="X511" i="13" s="1"/>
  <c r="X512" i="13" s="1"/>
  <c r="X513" i="13" s="1"/>
  <c r="X514" i="13" s="1"/>
  <c r="X515" i="13" s="1"/>
  <c r="X516" i="13" s="1"/>
  <c r="X517" i="13" s="1"/>
  <c r="X518" i="13" s="1"/>
  <c r="X519" i="13" s="1"/>
  <c r="X520" i="13" s="1"/>
  <c r="X521" i="13" s="1"/>
  <c r="X522" i="13" s="1"/>
  <c r="X523" i="13" s="1"/>
  <c r="X524" i="13" s="1"/>
  <c r="X525" i="13" s="1"/>
  <c r="X526" i="13" s="1"/>
  <c r="X527" i="13" s="1"/>
  <c r="X528" i="13" s="1"/>
  <c r="X529" i="13" s="1"/>
  <c r="X530" i="13" s="1"/>
  <c r="X531" i="13" s="1"/>
  <c r="X532" i="13" s="1"/>
  <c r="X533" i="13" s="1"/>
  <c r="X534" i="13" s="1"/>
  <c r="X535" i="13" s="1"/>
  <c r="X536" i="13" s="1"/>
  <c r="X537" i="13" s="1"/>
  <c r="X538" i="13" s="1"/>
  <c r="X539" i="13" s="1"/>
  <c r="X540" i="13" s="1"/>
  <c r="X541" i="13" s="1"/>
  <c r="X542" i="13" s="1"/>
  <c r="X543" i="13" s="1"/>
  <c r="X544" i="13" s="1"/>
  <c r="X545" i="13" s="1"/>
  <c r="X546" i="13" s="1"/>
  <c r="X547" i="13" s="1"/>
  <c r="X548" i="13" s="1"/>
  <c r="X549" i="13" s="1"/>
  <c r="X550" i="13" s="1"/>
  <c r="X551" i="13" s="1"/>
  <c r="X552" i="13" s="1"/>
  <c r="X553" i="13" s="1"/>
  <c r="X554" i="13" s="1"/>
  <c r="X555" i="13" s="1"/>
  <c r="X556" i="13" s="1"/>
  <c r="X557" i="13" s="1"/>
  <c r="X558" i="13" s="1"/>
  <c r="X559" i="13" s="1"/>
  <c r="X560" i="13" s="1"/>
  <c r="X561" i="13" s="1"/>
  <c r="X562" i="13" s="1"/>
  <c r="X563" i="13" s="1"/>
  <c r="X564" i="13" s="1"/>
  <c r="X565" i="13" s="1"/>
  <c r="X566" i="13" s="1"/>
  <c r="X567" i="13" s="1"/>
  <c r="X568" i="13" s="1"/>
  <c r="X569" i="13" s="1"/>
  <c r="X570" i="13" s="1"/>
  <c r="X571" i="13" s="1"/>
  <c r="X572" i="13" s="1"/>
  <c r="X573" i="13" s="1"/>
  <c r="X574" i="13" s="1"/>
  <c r="X575" i="13" s="1"/>
  <c r="X576" i="13" s="1"/>
  <c r="X577" i="13" s="1"/>
  <c r="X578" i="13" s="1"/>
  <c r="X579" i="13" s="1"/>
  <c r="X580" i="13" s="1"/>
  <c r="X581" i="13" s="1"/>
  <c r="X582" i="13" s="1"/>
  <c r="X583" i="13" s="1"/>
  <c r="X584" i="13" s="1"/>
  <c r="X585" i="13" s="1"/>
  <c r="X586" i="13" s="1"/>
  <c r="X587" i="13" s="1"/>
  <c r="X588" i="13" s="1"/>
  <c r="X589" i="13" s="1"/>
  <c r="X590" i="13" s="1"/>
  <c r="X591" i="13" s="1"/>
  <c r="X592" i="13" s="1"/>
  <c r="X593" i="13" s="1"/>
  <c r="X594" i="13" s="1"/>
  <c r="X595" i="13" s="1"/>
  <c r="X596" i="13" s="1"/>
  <c r="X597" i="13" s="1"/>
  <c r="X598" i="13" s="1"/>
  <c r="X599" i="13" s="1"/>
  <c r="X600" i="13" s="1"/>
  <c r="X601" i="13" s="1"/>
  <c r="X602" i="13" s="1"/>
  <c r="X603" i="13" s="1"/>
  <c r="X604" i="13" s="1"/>
  <c r="X605" i="13" s="1"/>
  <c r="X606" i="13" s="1"/>
  <c r="X607" i="13" s="1"/>
  <c r="X608" i="13" s="1"/>
  <c r="X609" i="13" s="1"/>
  <c r="X610" i="13" s="1"/>
  <c r="X611" i="13" s="1"/>
  <c r="X612" i="13" s="1"/>
  <c r="X613" i="13" s="1"/>
  <c r="X614" i="13" s="1"/>
  <c r="X615" i="13" s="1"/>
  <c r="X616" i="13" s="1"/>
  <c r="X617" i="13" s="1"/>
  <c r="X618" i="13" s="1"/>
  <c r="X619" i="13" s="1"/>
  <c r="X620" i="13" s="1"/>
  <c r="X621" i="13" s="1"/>
  <c r="X622" i="13" s="1"/>
  <c r="X623" i="13" s="1"/>
  <c r="X624" i="13" s="1"/>
  <c r="X625" i="13" s="1"/>
  <c r="X626" i="13" s="1"/>
  <c r="X627" i="13" s="1"/>
  <c r="X628" i="13" s="1"/>
  <c r="X629" i="13" s="1"/>
  <c r="X630" i="13" s="1"/>
  <c r="X631" i="13" s="1"/>
  <c r="X632" i="13" s="1"/>
  <c r="X633" i="13" s="1"/>
  <c r="X634" i="13" s="1"/>
  <c r="X635" i="13" s="1"/>
  <c r="X636" i="13" s="1"/>
  <c r="X637" i="13" s="1"/>
  <c r="X638" i="13" s="1"/>
  <c r="X639" i="13" s="1"/>
  <c r="X640" i="13" s="1"/>
  <c r="X641" i="13" s="1"/>
  <c r="X642" i="13" s="1"/>
  <c r="X643" i="13" s="1"/>
  <c r="X644" i="13" s="1"/>
  <c r="X645" i="13" s="1"/>
  <c r="X646" i="13" s="1"/>
  <c r="X647" i="13" s="1"/>
  <c r="X648" i="13" s="1"/>
  <c r="X649" i="13" s="1"/>
  <c r="X650" i="13" s="1"/>
  <c r="X651" i="13" s="1"/>
  <c r="X652" i="13" s="1"/>
  <c r="X653" i="13" s="1"/>
  <c r="X654" i="13" s="1"/>
  <c r="X655" i="13" s="1"/>
  <c r="X656" i="13" s="1"/>
  <c r="X657" i="13" s="1"/>
  <c r="X658" i="13" s="1"/>
  <c r="X659" i="13" s="1"/>
  <c r="X660" i="13" s="1"/>
  <c r="X661" i="13" s="1"/>
  <c r="X662" i="13" s="1"/>
  <c r="X663" i="13" s="1"/>
  <c r="X664" i="13" s="1"/>
  <c r="X665" i="13" s="1"/>
  <c r="X666" i="13" s="1"/>
  <c r="X667" i="13" s="1"/>
  <c r="X668" i="13" s="1"/>
  <c r="X669" i="13" s="1"/>
  <c r="X670" i="13" s="1"/>
  <c r="Q2" i="13"/>
  <c r="R2" i="14" l="1"/>
  <c r="R40" i="14"/>
  <c r="R48" i="14"/>
  <c r="R89" i="14"/>
  <c r="R97" i="14"/>
  <c r="R102" i="14"/>
  <c r="R104" i="14"/>
  <c r="R52" i="14"/>
  <c r="T112" i="14"/>
  <c r="R114" i="14"/>
  <c r="R183" i="14"/>
  <c r="R7" i="14"/>
  <c r="T7" i="14" s="1"/>
  <c r="U7" i="14" s="1"/>
  <c r="R66" i="14"/>
  <c r="T66" i="14" s="1"/>
  <c r="R74" i="14"/>
  <c r="T74" i="14" s="1"/>
  <c r="R45" i="14"/>
  <c r="T45" i="14" s="1"/>
  <c r="R128" i="14"/>
  <c r="R186" i="14"/>
  <c r="T186" i="14" s="1"/>
  <c r="R188" i="14"/>
  <c r="T188" i="14" s="1"/>
  <c r="V188" i="14" s="1"/>
  <c r="R194" i="14"/>
  <c r="R196" i="14"/>
  <c r="T196" i="14" s="1"/>
  <c r="U196" i="14" s="1"/>
  <c r="R201" i="14"/>
  <c r="R202" i="14"/>
  <c r="R204" i="14"/>
  <c r="T204" i="14" s="1"/>
  <c r="V204" i="14" s="1"/>
  <c r="R209" i="14"/>
  <c r="R210" i="14"/>
  <c r="T210" i="14" s="1"/>
  <c r="V210" i="14" s="1"/>
  <c r="R79" i="14"/>
  <c r="T79" i="14" s="1"/>
  <c r="T141" i="13"/>
  <c r="V141" i="13" s="1"/>
  <c r="T38" i="13"/>
  <c r="T47" i="13"/>
  <c r="V47" i="13" s="1"/>
  <c r="R66" i="13"/>
  <c r="T116" i="13"/>
  <c r="V116" i="13" s="1"/>
  <c r="T125" i="13"/>
  <c r="V125" i="13" s="1"/>
  <c r="R126" i="13"/>
  <c r="R135" i="13"/>
  <c r="R142" i="13"/>
  <c r="T144" i="13"/>
  <c r="U144" i="13" s="1"/>
  <c r="R167" i="13"/>
  <c r="T186" i="13"/>
  <c r="U186" i="13" s="1"/>
  <c r="T229" i="13"/>
  <c r="T231" i="13"/>
  <c r="T7" i="13"/>
  <c r="V7" i="13" s="1"/>
  <c r="T13" i="13"/>
  <c r="T31" i="13"/>
  <c r="V31" i="13" s="1"/>
  <c r="T49" i="13"/>
  <c r="T58" i="13"/>
  <c r="T78" i="13"/>
  <c r="T87" i="13"/>
  <c r="V87" i="13" s="1"/>
  <c r="T131" i="13"/>
  <c r="V131" i="13" s="1"/>
  <c r="R146" i="13"/>
  <c r="R178" i="13"/>
  <c r="R191" i="13"/>
  <c r="T211" i="13"/>
  <c r="T218" i="13"/>
  <c r="R227" i="13"/>
  <c r="T246" i="13"/>
  <c r="V246" i="13" s="1"/>
  <c r="T261" i="13"/>
  <c r="R270" i="13"/>
  <c r="T22" i="13"/>
  <c r="R27" i="13"/>
  <c r="T33" i="13"/>
  <c r="T62" i="13"/>
  <c r="V62" i="13" s="1"/>
  <c r="R83" i="13"/>
  <c r="T89" i="13"/>
  <c r="R98" i="13"/>
  <c r="T100" i="13"/>
  <c r="T109" i="13"/>
  <c r="U109" i="13" s="1"/>
  <c r="R110" i="13"/>
  <c r="T133" i="13"/>
  <c r="T147" i="13"/>
  <c r="R148" i="13"/>
  <c r="T165" i="13"/>
  <c r="T168" i="13"/>
  <c r="U168" i="13" s="1"/>
  <c r="T177" i="13"/>
  <c r="R182" i="13"/>
  <c r="R193" i="13"/>
  <c r="T201" i="13"/>
  <c r="R207" i="13"/>
  <c r="T228" i="13"/>
  <c r="R242" i="13"/>
  <c r="T269" i="13"/>
  <c r="R274" i="13"/>
  <c r="T274" i="13" s="1"/>
  <c r="T2" i="13"/>
  <c r="T26" i="13"/>
  <c r="U26" i="13" s="1"/>
  <c r="T53" i="13"/>
  <c r="T55" i="13"/>
  <c r="T69" i="13"/>
  <c r="T71" i="13"/>
  <c r="T92" i="13"/>
  <c r="T124" i="13"/>
  <c r="T140" i="13"/>
  <c r="T149" i="13"/>
  <c r="T181" i="13"/>
  <c r="T194" i="13"/>
  <c r="V194" i="13" s="1"/>
  <c r="T245" i="13"/>
  <c r="T277" i="13"/>
  <c r="T294" i="13"/>
  <c r="T30" i="13"/>
  <c r="V30" i="13" s="1"/>
  <c r="R51" i="13"/>
  <c r="T57" i="13"/>
  <c r="R58" i="13"/>
  <c r="R67" i="13"/>
  <c r="T67" i="13" s="1"/>
  <c r="T73" i="13"/>
  <c r="T86" i="13"/>
  <c r="T91" i="13"/>
  <c r="R127" i="13"/>
  <c r="T127" i="13" s="1"/>
  <c r="R129" i="13"/>
  <c r="T135" i="13"/>
  <c r="R136" i="13"/>
  <c r="T136" i="13" s="1"/>
  <c r="V136" i="13" s="1"/>
  <c r="R143" i="13"/>
  <c r="R145" i="13"/>
  <c r="R155" i="13"/>
  <c r="R159" i="13"/>
  <c r="T159" i="13" s="1"/>
  <c r="R161" i="13"/>
  <c r="T161" i="13" s="1"/>
  <c r="R176" i="13"/>
  <c r="R190" i="13"/>
  <c r="R197" i="13"/>
  <c r="T197" i="13" s="1"/>
  <c r="R213" i="13"/>
  <c r="T213" i="13" s="1"/>
  <c r="R226" i="13"/>
  <c r="T226" i="13" s="1"/>
  <c r="T236" i="13"/>
  <c r="R263" i="13"/>
  <c r="R268" i="13"/>
  <c r="R282" i="13"/>
  <c r="T286" i="13"/>
  <c r="V286" i="13" s="1"/>
  <c r="T342" i="13"/>
  <c r="R350" i="13"/>
  <c r="T5" i="13"/>
  <c r="T14" i="13"/>
  <c r="T21" i="13"/>
  <c r="T23" i="13"/>
  <c r="V23" i="13" s="1"/>
  <c r="R25" i="13"/>
  <c r="T37" i="13"/>
  <c r="T39" i="13"/>
  <c r="V39" i="13" s="1"/>
  <c r="R41" i="13"/>
  <c r="R42" i="13"/>
  <c r="T59" i="13"/>
  <c r="T61" i="13"/>
  <c r="T68" i="13"/>
  <c r="T94" i="13"/>
  <c r="T96" i="13"/>
  <c r="T108" i="13"/>
  <c r="T117" i="13"/>
  <c r="R118" i="13"/>
  <c r="T118" i="13" s="1"/>
  <c r="R154" i="13"/>
  <c r="T158" i="13"/>
  <c r="V158" i="13" s="1"/>
  <c r="T160" i="13"/>
  <c r="T164" i="13"/>
  <c r="T198" i="13"/>
  <c r="R199" i="13"/>
  <c r="T203" i="13"/>
  <c r="R206" i="13"/>
  <c r="T210" i="13"/>
  <c r="T217" i="13"/>
  <c r="T219" i="13"/>
  <c r="T227" i="13"/>
  <c r="U227" i="13" s="1"/>
  <c r="T230" i="13"/>
  <c r="T262" i="13"/>
  <c r="R284" i="13"/>
  <c r="T284" i="13" s="1"/>
  <c r="R291" i="13"/>
  <c r="R4" i="13"/>
  <c r="S4" i="13" s="1"/>
  <c r="R15" i="13"/>
  <c r="R19" i="13"/>
  <c r="T25" i="13"/>
  <c r="R26" i="13"/>
  <c r="R28" i="13"/>
  <c r="R35" i="13"/>
  <c r="T35" i="13" s="1"/>
  <c r="T45" i="13"/>
  <c r="T50" i="13"/>
  <c r="U50" i="13" s="1"/>
  <c r="T54" i="13"/>
  <c r="U54" i="13" s="1"/>
  <c r="T70" i="13"/>
  <c r="U70" i="13" s="1"/>
  <c r="T77" i="13"/>
  <c r="T79" i="13"/>
  <c r="R82" i="13"/>
  <c r="T82" i="13" s="1"/>
  <c r="U82" i="13" s="1"/>
  <c r="R84" i="13"/>
  <c r="T101" i="13"/>
  <c r="U101" i="13" s="1"/>
  <c r="R123" i="13"/>
  <c r="T137" i="13"/>
  <c r="R138" i="13"/>
  <c r="T138" i="13" s="1"/>
  <c r="T148" i="13"/>
  <c r="T151" i="13"/>
  <c r="T169" i="13"/>
  <c r="U169" i="13" s="1"/>
  <c r="R170" i="13"/>
  <c r="T180" i="13"/>
  <c r="U180" i="13" s="1"/>
  <c r="T189" i="13"/>
  <c r="T193" i="13"/>
  <c r="R215" i="13"/>
  <c r="T238" i="13"/>
  <c r="V238" i="13" s="1"/>
  <c r="R239" i="13"/>
  <c r="R254" i="13"/>
  <c r="T254" i="13" s="1"/>
  <c r="V254" i="13" s="1"/>
  <c r="T270" i="13"/>
  <c r="V270" i="13" s="1"/>
  <c r="R271" i="13"/>
  <c r="T6" i="13"/>
  <c r="R10" i="13"/>
  <c r="T10" i="13" s="1"/>
  <c r="T18" i="13"/>
  <c r="U18" i="13" s="1"/>
  <c r="T27" i="13"/>
  <c r="T29" i="13"/>
  <c r="T36" i="13"/>
  <c r="T46" i="13"/>
  <c r="T63" i="13"/>
  <c r="R65" i="13"/>
  <c r="T65" i="13" s="1"/>
  <c r="U65" i="13" s="1"/>
  <c r="R75" i="13"/>
  <c r="T75" i="13" s="1"/>
  <c r="T81" i="13"/>
  <c r="T85" i="13"/>
  <c r="T93" i="13"/>
  <c r="U93" i="13" s="1"/>
  <c r="R102" i="13"/>
  <c r="T102" i="13" s="1"/>
  <c r="U102" i="13" s="1"/>
  <c r="T110" i="13"/>
  <c r="U110" i="13" s="1"/>
  <c r="T139" i="13"/>
  <c r="U139" i="13" s="1"/>
  <c r="T157" i="13"/>
  <c r="T173" i="13"/>
  <c r="T184" i="13"/>
  <c r="T202" i="13"/>
  <c r="V202" i="13" s="1"/>
  <c r="T205" i="13"/>
  <c r="T209" i="13"/>
  <c r="V209" i="13" s="1"/>
  <c r="R234" i="13"/>
  <c r="T234" i="13" s="1"/>
  <c r="R247" i="13"/>
  <c r="R252" i="13"/>
  <c r="T252" i="13" s="1"/>
  <c r="V252" i="13" s="1"/>
  <c r="R258" i="13"/>
  <c r="T268" i="13"/>
  <c r="R295" i="13"/>
  <c r="R300" i="13"/>
  <c r="R299" i="13"/>
  <c r="R301" i="13"/>
  <c r="R292" i="13"/>
  <c r="R298" i="13"/>
  <c r="T302" i="13"/>
  <c r="R303" i="13"/>
  <c r="T318" i="13"/>
  <c r="R319" i="13"/>
  <c r="R344" i="13"/>
  <c r="T369" i="13"/>
  <c r="R380" i="13"/>
  <c r="T400" i="13"/>
  <c r="T409" i="13"/>
  <c r="R410" i="13"/>
  <c r="R412" i="13"/>
  <c r="R415" i="13"/>
  <c r="T424" i="13"/>
  <c r="U424" i="13" s="1"/>
  <c r="R434" i="13"/>
  <c r="T442" i="13"/>
  <c r="V442" i="13" s="1"/>
  <c r="R456" i="13"/>
  <c r="T526" i="13"/>
  <c r="V526" i="13" s="1"/>
  <c r="R527" i="13"/>
  <c r="R531" i="13"/>
  <c r="R549" i="13"/>
  <c r="T552" i="13"/>
  <c r="R586" i="13"/>
  <c r="T631" i="13"/>
  <c r="V631" i="13" s="1"/>
  <c r="T633" i="13"/>
  <c r="T638" i="13"/>
  <c r="R639" i="13"/>
  <c r="T662" i="13"/>
  <c r="R665" i="13"/>
  <c r="T665" i="13" s="1"/>
  <c r="T338" i="13"/>
  <c r="T341" i="13"/>
  <c r="T345" i="13"/>
  <c r="R351" i="13"/>
  <c r="R370" i="13"/>
  <c r="T376" i="13"/>
  <c r="V376" i="13" s="1"/>
  <c r="T379" i="13"/>
  <c r="U379" i="13" s="1"/>
  <c r="T393" i="13"/>
  <c r="T435" i="13"/>
  <c r="R445" i="13"/>
  <c r="T445" i="13" s="1"/>
  <c r="U445" i="13" s="1"/>
  <c r="R458" i="13"/>
  <c r="T468" i="13"/>
  <c r="R469" i="13"/>
  <c r="R535" i="13"/>
  <c r="R550" i="13"/>
  <c r="R557" i="13"/>
  <c r="T568" i="13"/>
  <c r="T578" i="13"/>
  <c r="T582" i="13"/>
  <c r="V582" i="13" s="1"/>
  <c r="R590" i="13"/>
  <c r="T598" i="13"/>
  <c r="R599" i="13"/>
  <c r="R608" i="13"/>
  <c r="R615" i="13"/>
  <c r="T626" i="13"/>
  <c r="U626" i="13" s="1"/>
  <c r="R641" i="13"/>
  <c r="R652" i="13"/>
  <c r="R669" i="13"/>
  <c r="T285" i="13"/>
  <c r="T292" i="13"/>
  <c r="U292" i="13" s="1"/>
  <c r="T301" i="13"/>
  <c r="T317" i="13"/>
  <c r="R323" i="13"/>
  <c r="R339" i="13"/>
  <c r="T364" i="13"/>
  <c r="R372" i="13"/>
  <c r="T383" i="13"/>
  <c r="T386" i="13"/>
  <c r="R394" i="13"/>
  <c r="R396" i="13"/>
  <c r="R399" i="13"/>
  <c r="T417" i="13"/>
  <c r="R418" i="13"/>
  <c r="T426" i="13"/>
  <c r="R436" i="13"/>
  <c r="R440" i="13"/>
  <c r="R460" i="13"/>
  <c r="R464" i="13"/>
  <c r="T489" i="13"/>
  <c r="T493" i="13"/>
  <c r="U493" i="13" s="1"/>
  <c r="R506" i="13"/>
  <c r="T521" i="13"/>
  <c r="R522" i="13"/>
  <c r="R537" i="13"/>
  <c r="R539" i="13"/>
  <c r="T551" i="13"/>
  <c r="T554" i="13"/>
  <c r="T561" i="13"/>
  <c r="R569" i="13"/>
  <c r="T585" i="13"/>
  <c r="T609" i="13"/>
  <c r="T621" i="13"/>
  <c r="R622" i="13"/>
  <c r="T310" i="13"/>
  <c r="U310" i="13" s="1"/>
  <c r="T340" i="13"/>
  <c r="R346" i="13"/>
  <c r="T346" i="13" s="1"/>
  <c r="T357" i="13"/>
  <c r="T361" i="13"/>
  <c r="V361" i="13" s="1"/>
  <c r="T368" i="13"/>
  <c r="V368" i="13" s="1"/>
  <c r="R377" i="13"/>
  <c r="R384" i="13"/>
  <c r="R391" i="13"/>
  <c r="T408" i="13"/>
  <c r="T419" i="13"/>
  <c r="R423" i="13"/>
  <c r="T441" i="13"/>
  <c r="T461" i="13"/>
  <c r="T465" i="13"/>
  <c r="R466" i="13"/>
  <c r="T466" i="13" s="1"/>
  <c r="V466" i="13" s="1"/>
  <c r="R485" i="13"/>
  <c r="T505" i="13"/>
  <c r="T509" i="13"/>
  <c r="U509" i="13" s="1"/>
  <c r="T525" i="13"/>
  <c r="T545" i="13"/>
  <c r="T572" i="13"/>
  <c r="U572" i="13" s="1"/>
  <c r="R573" i="13"/>
  <c r="T584" i="13"/>
  <c r="T589" i="13"/>
  <c r="T593" i="13"/>
  <c r="R610" i="13"/>
  <c r="T623" i="13"/>
  <c r="V623" i="13" s="1"/>
  <c r="T657" i="13"/>
  <c r="R660" i="13"/>
  <c r="R343" i="13"/>
  <c r="T343" i="13" s="1"/>
  <c r="T354" i="13"/>
  <c r="U354" i="13" s="1"/>
  <c r="R362" i="13"/>
  <c r="T378" i="13"/>
  <c r="V378" i="13" s="1"/>
  <c r="R379" i="13"/>
  <c r="T392" i="13"/>
  <c r="V392" i="13" s="1"/>
  <c r="T395" i="13"/>
  <c r="T411" i="13"/>
  <c r="T423" i="13"/>
  <c r="R433" i="13"/>
  <c r="R444" i="13"/>
  <c r="T444" i="13" s="1"/>
  <c r="R453" i="13"/>
  <c r="T453" i="13" s="1"/>
  <c r="T467" i="13"/>
  <c r="T544" i="13"/>
  <c r="T567" i="13"/>
  <c r="T570" i="13"/>
  <c r="T574" i="13"/>
  <c r="V574" i="13" s="1"/>
  <c r="T618" i="13"/>
  <c r="U618" i="13" s="1"/>
  <c r="T646" i="13"/>
  <c r="T649" i="13"/>
  <c r="T670" i="13"/>
  <c r="T319" i="13"/>
  <c r="T326" i="13"/>
  <c r="R332" i="13"/>
  <c r="R352" i="13"/>
  <c r="R388" i="13"/>
  <c r="T388" i="13" s="1"/>
  <c r="T401" i="13"/>
  <c r="T410" i="13"/>
  <c r="R448" i="13"/>
  <c r="T448" i="13" s="1"/>
  <c r="R472" i="13"/>
  <c r="T527" i="13"/>
  <c r="T533" i="13"/>
  <c r="T553" i="13"/>
  <c r="V553" i="13" s="1"/>
  <c r="R561" i="13"/>
  <c r="R563" i="13"/>
  <c r="T563" i="13" s="1"/>
  <c r="R600" i="13"/>
  <c r="T606" i="13"/>
  <c r="R607" i="13"/>
  <c r="T607" i="13" s="1"/>
  <c r="T641" i="13"/>
  <c r="R651" i="13"/>
  <c r="T293" i="13"/>
  <c r="T300" i="13"/>
  <c r="V300" i="13" s="1"/>
  <c r="T309" i="13"/>
  <c r="T339" i="13"/>
  <c r="T349" i="13"/>
  <c r="T351" i="13"/>
  <c r="T353" i="13"/>
  <c r="R359" i="13"/>
  <c r="T370" i="13"/>
  <c r="V370" i="13" s="1"/>
  <c r="R371" i="13"/>
  <c r="T371" i="13" s="1"/>
  <c r="T377" i="13"/>
  <c r="T380" i="13"/>
  <c r="T387" i="13"/>
  <c r="T403" i="13"/>
  <c r="R404" i="13"/>
  <c r="T427" i="13"/>
  <c r="R428" i="13"/>
  <c r="T449" i="13"/>
  <c r="R450" i="13"/>
  <c r="T458" i="13"/>
  <c r="V458" i="13" s="1"/>
  <c r="R459" i="13"/>
  <c r="R474" i="13"/>
  <c r="R481" i="13"/>
  <c r="R514" i="13"/>
  <c r="R536" i="13"/>
  <c r="T536" i="13" s="1"/>
  <c r="T576" i="13"/>
  <c r="T592" i="13"/>
  <c r="T601" i="13"/>
  <c r="T608" i="13"/>
  <c r="V608" i="13" s="1"/>
  <c r="T615" i="13"/>
  <c r="V615" i="13" s="1"/>
  <c r="T617" i="13"/>
  <c r="T622" i="13"/>
  <c r="T632" i="13"/>
  <c r="T634" i="13"/>
  <c r="U634" i="13" s="1"/>
  <c r="T654" i="13"/>
  <c r="T372" i="13"/>
  <c r="T384" i="13"/>
  <c r="V384" i="13" s="1"/>
  <c r="T394" i="13"/>
  <c r="T396" i="13"/>
  <c r="T418" i="13"/>
  <c r="T481" i="13"/>
  <c r="T497" i="13"/>
  <c r="T513" i="13"/>
  <c r="T522" i="13"/>
  <c r="T537" i="13"/>
  <c r="V537" i="13" s="1"/>
  <c r="T566" i="13"/>
  <c r="V566" i="13" s="1"/>
  <c r="T569" i="13"/>
  <c r="U569" i="13" s="1"/>
  <c r="T573" i="13"/>
  <c r="R577" i="13"/>
  <c r="R579" i="13"/>
  <c r="T579" i="13" s="1"/>
  <c r="T594" i="13"/>
  <c r="R625" i="13"/>
  <c r="T625" i="13" s="1"/>
  <c r="T658" i="13"/>
  <c r="U658" i="13" s="1"/>
  <c r="R659" i="13"/>
  <c r="R73" i="14"/>
  <c r="T73" i="14" s="1"/>
  <c r="U73" i="14" s="1"/>
  <c r="R4" i="14"/>
  <c r="T4" i="14" s="1"/>
  <c r="U4" i="14" s="1"/>
  <c r="R31" i="14"/>
  <c r="T31" i="14" s="1"/>
  <c r="R146" i="14"/>
  <c r="T146" i="14" s="1"/>
  <c r="T97" i="14"/>
  <c r="U97" i="14" s="1"/>
  <c r="R216" i="14"/>
  <c r="T216" i="14" s="1"/>
  <c r="R212" i="14"/>
  <c r="R27" i="14"/>
  <c r="T27" i="14" s="1"/>
  <c r="V27" i="14" s="1"/>
  <c r="R39" i="14"/>
  <c r="T39" i="14" s="1"/>
  <c r="R47" i="14"/>
  <c r="T47" i="14" s="1"/>
  <c r="R57" i="14"/>
  <c r="T57" i="14" s="1"/>
  <c r="U57" i="14" s="1"/>
  <c r="R96" i="14"/>
  <c r="T96" i="14" s="1"/>
  <c r="U96" i="14" s="1"/>
  <c r="R99" i="14"/>
  <c r="R108" i="14"/>
  <c r="T108" i="14" s="1"/>
  <c r="V108" i="14" s="1"/>
  <c r="T154" i="14"/>
  <c r="U154" i="14" s="1"/>
  <c r="R174" i="14"/>
  <c r="T174" i="14" s="1"/>
  <c r="R182" i="14"/>
  <c r="T182" i="14" s="1"/>
  <c r="T2" i="14"/>
  <c r="U2" i="14" s="1"/>
  <c r="R14" i="14"/>
  <c r="T14" i="14" s="1"/>
  <c r="V14" i="14" s="1"/>
  <c r="R22" i="14"/>
  <c r="T22" i="14" s="1"/>
  <c r="R24" i="14"/>
  <c r="T24" i="14" s="1"/>
  <c r="V24" i="14" s="1"/>
  <c r="R43" i="14"/>
  <c r="T43" i="14" s="1"/>
  <c r="U43" i="14" s="1"/>
  <c r="R54" i="14"/>
  <c r="R116" i="14"/>
  <c r="T116" i="14" s="1"/>
  <c r="R132" i="14"/>
  <c r="T132" i="14" s="1"/>
  <c r="R155" i="14"/>
  <c r="T155" i="14" s="1"/>
  <c r="R163" i="14"/>
  <c r="T163" i="14" s="1"/>
  <c r="R172" i="14"/>
  <c r="T172" i="14" s="1"/>
  <c r="R180" i="14"/>
  <c r="T180" i="14" s="1"/>
  <c r="T82" i="14"/>
  <c r="U82" i="14" s="1"/>
  <c r="R147" i="14"/>
  <c r="T147" i="14" s="1"/>
  <c r="R23" i="14"/>
  <c r="T23" i="14" s="1"/>
  <c r="R91" i="14"/>
  <c r="T91" i="14" s="1"/>
  <c r="R3" i="14"/>
  <c r="T38" i="14"/>
  <c r="V38" i="14" s="1"/>
  <c r="T75" i="14"/>
  <c r="V75" i="14" s="1"/>
  <c r="R105" i="14"/>
  <c r="T105" i="14" s="1"/>
  <c r="V105" i="14" s="1"/>
  <c r="R120" i="14"/>
  <c r="T120" i="14" s="1"/>
  <c r="V120" i="14" s="1"/>
  <c r="R138" i="14"/>
  <c r="T138" i="14" s="1"/>
  <c r="U138" i="14" s="1"/>
  <c r="T161" i="14"/>
  <c r="V161" i="14" s="1"/>
  <c r="R169" i="14"/>
  <c r="R177" i="14"/>
  <c r="T177" i="14" s="1"/>
  <c r="R28" i="14"/>
  <c r="T28" i="14" s="1"/>
  <c r="R94" i="14"/>
  <c r="T94" i="14" s="1"/>
  <c r="R136" i="14"/>
  <c r="R143" i="14"/>
  <c r="T143" i="14" s="1"/>
  <c r="R220" i="14"/>
  <c r="T220" i="14" s="1"/>
  <c r="V220" i="14" s="1"/>
  <c r="R33" i="14"/>
  <c r="R36" i="14"/>
  <c r="T36" i="14" s="1"/>
  <c r="V36" i="14" s="1"/>
  <c r="R170" i="14"/>
  <c r="T170" i="14" s="1"/>
  <c r="R178" i="14"/>
  <c r="R5" i="14"/>
  <c r="T5" i="14" s="1"/>
  <c r="V5" i="14" s="1"/>
  <c r="R16" i="14"/>
  <c r="R175" i="14"/>
  <c r="T175" i="14" s="1"/>
  <c r="R184" i="14"/>
  <c r="T184" i="14" s="1"/>
  <c r="U7" i="13"/>
  <c r="W7" i="13" s="1"/>
  <c r="U378" i="13"/>
  <c r="W378" i="13" s="1"/>
  <c r="V186" i="13"/>
  <c r="W186" i="13" s="1"/>
  <c r="U370" i="13"/>
  <c r="V517" i="13"/>
  <c r="W517" i="13" s="1"/>
  <c r="V509" i="13"/>
  <c r="U39" i="13"/>
  <c r="W39" i="13" s="1"/>
  <c r="U615" i="13"/>
  <c r="U47" i="13"/>
  <c r="W47" i="13" s="1"/>
  <c r="U442" i="13"/>
  <c r="W442" i="13" s="1"/>
  <c r="W509" i="13"/>
  <c r="U582" i="13"/>
  <c r="W582" i="13" s="1"/>
  <c r="R25" i="14"/>
  <c r="T25" i="14" s="1"/>
  <c r="R44" i="14"/>
  <c r="R107" i="14"/>
  <c r="R113" i="14"/>
  <c r="T113" i="14" s="1"/>
  <c r="U113" i="14" s="1"/>
  <c r="R122" i="14"/>
  <c r="T122" i="14" s="1"/>
  <c r="R129" i="14"/>
  <c r="R144" i="14"/>
  <c r="T144" i="14" s="1"/>
  <c r="R165" i="14"/>
  <c r="R176" i="14"/>
  <c r="T176" i="14" s="1"/>
  <c r="T198" i="14"/>
  <c r="U198" i="14" s="1"/>
  <c r="R211" i="14"/>
  <c r="T211" i="14" s="1"/>
  <c r="R217" i="14"/>
  <c r="T217" i="14" s="1"/>
  <c r="R32" i="14"/>
  <c r="R19" i="14"/>
  <c r="R50" i="14"/>
  <c r="R64" i="14"/>
  <c r="T64" i="14" s="1"/>
  <c r="R67" i="14"/>
  <c r="T89" i="14"/>
  <c r="U89" i="14" s="1"/>
  <c r="R101" i="14"/>
  <c r="R115" i="14"/>
  <c r="R131" i="14"/>
  <c r="T131" i="14" s="1"/>
  <c r="V131" i="14" s="1"/>
  <c r="R153" i="14"/>
  <c r="R179" i="14"/>
  <c r="R193" i="14"/>
  <c r="T193" i="14" s="1"/>
  <c r="R195" i="14"/>
  <c r="T195" i="14" s="1"/>
  <c r="T11" i="14"/>
  <c r="U11" i="14" s="1"/>
  <c r="R12" i="14"/>
  <c r="T12" i="14" s="1"/>
  <c r="R42" i="14"/>
  <c r="R84" i="14"/>
  <c r="T84" i="14" s="1"/>
  <c r="R90" i="14"/>
  <c r="R111" i="14"/>
  <c r="T111" i="14" s="1"/>
  <c r="U111" i="14" s="1"/>
  <c r="R127" i="14"/>
  <c r="T127" i="14" s="1"/>
  <c r="U127" i="14" s="1"/>
  <c r="T145" i="14"/>
  <c r="V145" i="14" s="1"/>
  <c r="R171" i="14"/>
  <c r="T206" i="14"/>
  <c r="U206" i="14" s="1"/>
  <c r="R219" i="14"/>
  <c r="T219" i="14" s="1"/>
  <c r="T123" i="14"/>
  <c r="V123" i="14" s="1"/>
  <c r="R9" i="14"/>
  <c r="T48" i="14"/>
  <c r="V48" i="14" s="1"/>
  <c r="T52" i="14"/>
  <c r="U52" i="14" s="1"/>
  <c r="R59" i="14"/>
  <c r="R100" i="14"/>
  <c r="T100" i="14" s="1"/>
  <c r="V100" i="14" s="1"/>
  <c r="R214" i="14"/>
  <c r="T214" i="14" s="1"/>
  <c r="U214" i="14" s="1"/>
  <c r="R46" i="14"/>
  <c r="T51" i="14"/>
  <c r="V51" i="14" s="1"/>
  <c r="R80" i="14"/>
  <c r="T80" i="14" s="1"/>
  <c r="R124" i="14"/>
  <c r="R139" i="14"/>
  <c r="T139" i="14" s="1"/>
  <c r="T190" i="14"/>
  <c r="U190" i="14" s="1"/>
  <c r="R203" i="14"/>
  <c r="T63" i="14"/>
  <c r="U63" i="14" s="1"/>
  <c r="R83" i="14"/>
  <c r="R92" i="14"/>
  <c r="R119" i="14"/>
  <c r="T121" i="14"/>
  <c r="V121" i="14" s="1"/>
  <c r="R135" i="14"/>
  <c r="T218" i="14"/>
  <c r="U218" i="14" s="1"/>
  <c r="T104" i="14"/>
  <c r="V104" i="14" s="1"/>
  <c r="T15" i="14"/>
  <c r="R17" i="14"/>
  <c r="T17" i="14" s="1"/>
  <c r="T35" i="14"/>
  <c r="R37" i="14"/>
  <c r="R55" i="14"/>
  <c r="R58" i="14"/>
  <c r="T137" i="14"/>
  <c r="U137" i="14" s="1"/>
  <c r="T162" i="14"/>
  <c r="U162" i="14" s="1"/>
  <c r="R187" i="14"/>
  <c r="R88" i="14"/>
  <c r="R87" i="14"/>
  <c r="T87" i="14" s="1"/>
  <c r="R69" i="14"/>
  <c r="R70" i="14"/>
  <c r="T70" i="14" s="1"/>
  <c r="R72" i="14"/>
  <c r="T72" i="14" s="1"/>
  <c r="R71" i="14"/>
  <c r="R29" i="14"/>
  <c r="R61" i="14"/>
  <c r="R62" i="14"/>
  <c r="R8" i="14"/>
  <c r="R10" i="14"/>
  <c r="R13" i="14"/>
  <c r="T30" i="14"/>
  <c r="T21" i="14"/>
  <c r="T40" i="14"/>
  <c r="R18" i="14"/>
  <c r="T20" i="14"/>
  <c r="R26" i="14"/>
  <c r="R34" i="14"/>
  <c r="R41" i="14"/>
  <c r="R49" i="14"/>
  <c r="R68" i="14"/>
  <c r="R86" i="14"/>
  <c r="T86" i="14" s="1"/>
  <c r="R85" i="14"/>
  <c r="T85" i="14" s="1"/>
  <c r="R6" i="14"/>
  <c r="T102" i="14"/>
  <c r="R77" i="14"/>
  <c r="R78" i="14"/>
  <c r="T65" i="14"/>
  <c r="T81" i="14"/>
  <c r="R56" i="14"/>
  <c r="R60" i="14"/>
  <c r="R76" i="14"/>
  <c r="R118" i="14"/>
  <c r="R117" i="14"/>
  <c r="R134" i="14"/>
  <c r="R133" i="14"/>
  <c r="R53" i="14"/>
  <c r="R110" i="14"/>
  <c r="T110" i="14" s="1"/>
  <c r="R109" i="14"/>
  <c r="R126" i="14"/>
  <c r="R125" i="14"/>
  <c r="R152" i="14"/>
  <c r="T152" i="14" s="1"/>
  <c r="R151" i="14"/>
  <c r="T151" i="14" s="1"/>
  <c r="R93" i="14"/>
  <c r="R95" i="14"/>
  <c r="T98" i="14"/>
  <c r="R103" i="14"/>
  <c r="T114" i="14"/>
  <c r="T130" i="14"/>
  <c r="R149" i="14"/>
  <c r="R150" i="14"/>
  <c r="R168" i="14"/>
  <c r="R167" i="14"/>
  <c r="T167" i="14" s="1"/>
  <c r="R160" i="14"/>
  <c r="T160" i="14" s="1"/>
  <c r="R159" i="14"/>
  <c r="T159" i="14" s="1"/>
  <c r="T106" i="14"/>
  <c r="R141" i="14"/>
  <c r="R142" i="14"/>
  <c r="R157" i="14"/>
  <c r="R158" i="14"/>
  <c r="R166" i="14"/>
  <c r="T183" i="14"/>
  <c r="R173" i="14"/>
  <c r="R181" i="14"/>
  <c r="T185" i="14"/>
  <c r="R191" i="14"/>
  <c r="T191" i="14" s="1"/>
  <c r="R199" i="14"/>
  <c r="R207" i="14"/>
  <c r="T207" i="14" s="1"/>
  <c r="R215" i="14"/>
  <c r="R148" i="14"/>
  <c r="R156" i="14"/>
  <c r="R164" i="14"/>
  <c r="T201" i="14"/>
  <c r="T209" i="14"/>
  <c r="R221" i="14"/>
  <c r="R140" i="14"/>
  <c r="T192" i="14"/>
  <c r="T200" i="14"/>
  <c r="T208" i="14"/>
  <c r="R189" i="14"/>
  <c r="R197" i="14"/>
  <c r="R205" i="14"/>
  <c r="R213" i="14"/>
  <c r="U36" i="13"/>
  <c r="V36" i="13"/>
  <c r="U68" i="13"/>
  <c r="V68" i="13"/>
  <c r="V81" i="13"/>
  <c r="U81" i="13"/>
  <c r="V6" i="13"/>
  <c r="U6" i="13"/>
  <c r="V59" i="13"/>
  <c r="U59" i="13"/>
  <c r="V89" i="13"/>
  <c r="U89" i="13"/>
  <c r="V92" i="13"/>
  <c r="U92" i="13"/>
  <c r="V118" i="13"/>
  <c r="U118" i="13"/>
  <c r="R12" i="13"/>
  <c r="V35" i="13"/>
  <c r="U35" i="13"/>
  <c r="V45" i="13"/>
  <c r="U45" i="13"/>
  <c r="R60" i="13"/>
  <c r="T60" i="13" s="1"/>
  <c r="V67" i="13"/>
  <c r="U67" i="13"/>
  <c r="V77" i="13"/>
  <c r="U77" i="13"/>
  <c r="V108" i="13"/>
  <c r="U108" i="13"/>
  <c r="V184" i="13"/>
  <c r="U184" i="13"/>
  <c r="V37" i="13"/>
  <c r="U37" i="13"/>
  <c r="U62" i="13"/>
  <c r="V147" i="13"/>
  <c r="U147" i="13"/>
  <c r="V102" i="13"/>
  <c r="V144" i="13"/>
  <c r="U213" i="13"/>
  <c r="V213" i="13"/>
  <c r="V117" i="13"/>
  <c r="U117" i="13"/>
  <c r="V65" i="13"/>
  <c r="U125" i="13"/>
  <c r="T15" i="13"/>
  <c r="T20" i="13"/>
  <c r="V46" i="13"/>
  <c r="U46" i="13"/>
  <c r="V53" i="13"/>
  <c r="U53" i="13"/>
  <c r="V78" i="13"/>
  <c r="U78" i="13"/>
  <c r="T84" i="13"/>
  <c r="U96" i="13"/>
  <c r="V96" i="13"/>
  <c r="V139" i="13"/>
  <c r="U141" i="13"/>
  <c r="V160" i="13"/>
  <c r="U160" i="13"/>
  <c r="U181" i="13"/>
  <c r="V181" i="13"/>
  <c r="U30" i="13"/>
  <c r="V69" i="13"/>
  <c r="U69" i="13"/>
  <c r="V14" i="13"/>
  <c r="U14" i="13"/>
  <c r="V21" i="13"/>
  <c r="U21" i="13"/>
  <c r="T43" i="13"/>
  <c r="T52" i="13"/>
  <c r="T4" i="13"/>
  <c r="V18" i="13"/>
  <c r="W18" i="13" s="1"/>
  <c r="U23" i="13"/>
  <c r="W23" i="13" s="1"/>
  <c r="T34" i="13"/>
  <c r="V50" i="13"/>
  <c r="W50" i="13" s="1"/>
  <c r="T66" i="13"/>
  <c r="V82" i="13"/>
  <c r="W82" i="13" s="1"/>
  <c r="U87" i="13"/>
  <c r="W87" i="13" s="1"/>
  <c r="V94" i="13"/>
  <c r="U94" i="13"/>
  <c r="V109" i="13"/>
  <c r="U116" i="13"/>
  <c r="V124" i="13"/>
  <c r="U124" i="13"/>
  <c r="V25" i="13"/>
  <c r="U25" i="13"/>
  <c r="V57" i="13"/>
  <c r="U57" i="13"/>
  <c r="V99" i="13"/>
  <c r="U99" i="13"/>
  <c r="R9" i="13"/>
  <c r="R8" i="13"/>
  <c r="T19" i="13"/>
  <c r="T28" i="13"/>
  <c r="V29" i="13"/>
  <c r="U29" i="13"/>
  <c r="R44" i="13"/>
  <c r="T51" i="13"/>
  <c r="V54" i="13"/>
  <c r="V61" i="13"/>
  <c r="U61" i="13"/>
  <c r="R76" i="13"/>
  <c r="V86" i="13"/>
  <c r="U86" i="13"/>
  <c r="V110" i="13"/>
  <c r="U136" i="13"/>
  <c r="V27" i="13"/>
  <c r="U27" i="13"/>
  <c r="T24" i="13"/>
  <c r="V33" i="13"/>
  <c r="U33" i="13"/>
  <c r="V85" i="13"/>
  <c r="U85" i="13"/>
  <c r="V5" i="13"/>
  <c r="U5" i="13"/>
  <c r="T3" i="13"/>
  <c r="T11" i="13"/>
  <c r="R17" i="13"/>
  <c r="R16" i="13"/>
  <c r="V26" i="13"/>
  <c r="W26" i="13" s="1"/>
  <c r="U31" i="13"/>
  <c r="W31" i="13" s="1"/>
  <c r="T42" i="13"/>
  <c r="T74" i="13"/>
  <c r="T83" i="13"/>
  <c r="V91" i="13"/>
  <c r="U91" i="13"/>
  <c r="V100" i="13"/>
  <c r="U100" i="13"/>
  <c r="V169" i="13"/>
  <c r="V135" i="13"/>
  <c r="U135" i="13"/>
  <c r="V140" i="13"/>
  <c r="U140" i="13"/>
  <c r="T150" i="13"/>
  <c r="V151" i="13"/>
  <c r="U151" i="13"/>
  <c r="V157" i="13"/>
  <c r="U157" i="13"/>
  <c r="V177" i="13"/>
  <c r="U177" i="13"/>
  <c r="V203" i="13"/>
  <c r="U203" i="13"/>
  <c r="V218" i="13"/>
  <c r="U218" i="13"/>
  <c r="R244" i="13"/>
  <c r="R243" i="13"/>
  <c r="V293" i="13"/>
  <c r="U293" i="13"/>
  <c r="V294" i="13"/>
  <c r="U294" i="13"/>
  <c r="V227" i="13"/>
  <c r="U231" i="13"/>
  <c r="V231" i="13"/>
  <c r="V236" i="13"/>
  <c r="U236" i="13"/>
  <c r="R24" i="13"/>
  <c r="R32" i="13"/>
  <c r="R40" i="13"/>
  <c r="T40" i="13" s="1"/>
  <c r="R48" i="13"/>
  <c r="R56" i="13"/>
  <c r="R64" i="13"/>
  <c r="T64" i="13" s="1"/>
  <c r="R72" i="13"/>
  <c r="R80" i="13"/>
  <c r="R88" i="13"/>
  <c r="T88" i="13" s="1"/>
  <c r="V93" i="13"/>
  <c r="W93" i="13" s="1"/>
  <c r="V101" i="13"/>
  <c r="W101" i="13" s="1"/>
  <c r="R106" i="13"/>
  <c r="R114" i="13"/>
  <c r="R122" i="13"/>
  <c r="T129" i="13"/>
  <c r="V138" i="13"/>
  <c r="U138" i="13"/>
  <c r="R152" i="13"/>
  <c r="T156" i="13"/>
  <c r="R162" i="13"/>
  <c r="U202" i="13"/>
  <c r="W202" i="13" s="1"/>
  <c r="V317" i="13"/>
  <c r="U317" i="13"/>
  <c r="U318" i="13"/>
  <c r="V318" i="13"/>
  <c r="V159" i="13"/>
  <c r="U159" i="13"/>
  <c r="U209" i="13"/>
  <c r="R103" i="13"/>
  <c r="T105" i="13"/>
  <c r="R111" i="13"/>
  <c r="T113" i="13"/>
  <c r="R119" i="13"/>
  <c r="T121" i="13"/>
  <c r="T146" i="13"/>
  <c r="T155" i="13"/>
  <c r="V164" i="13"/>
  <c r="U164" i="13"/>
  <c r="U197" i="13"/>
  <c r="V197" i="13"/>
  <c r="V201" i="13"/>
  <c r="U201" i="13"/>
  <c r="V211" i="13"/>
  <c r="U211" i="13"/>
  <c r="V217" i="13"/>
  <c r="U217" i="13"/>
  <c r="T222" i="13"/>
  <c r="R235" i="13"/>
  <c r="U254" i="13"/>
  <c r="W254" i="13" s="1"/>
  <c r="V268" i="13"/>
  <c r="U268" i="13"/>
  <c r="U270" i="13"/>
  <c r="W270" i="13" s="1"/>
  <c r="U326" i="13"/>
  <c r="V326" i="13"/>
  <c r="R95" i="13"/>
  <c r="T126" i="13"/>
  <c r="T145" i="13"/>
  <c r="T154" i="13"/>
  <c r="T163" i="13"/>
  <c r="U188" i="13"/>
  <c r="V188" i="13"/>
  <c r="T195" i="13"/>
  <c r="U246" i="13"/>
  <c r="W246" i="13" s="1"/>
  <c r="R308" i="13"/>
  <c r="R307" i="13"/>
  <c r="T98" i="13"/>
  <c r="V148" i="13"/>
  <c r="U148" i="13"/>
  <c r="R104" i="13"/>
  <c r="R112" i="13"/>
  <c r="R120" i="13"/>
  <c r="T122" i="13"/>
  <c r="V133" i="13"/>
  <c r="U133" i="13"/>
  <c r="T153" i="13"/>
  <c r="T178" i="13"/>
  <c r="V219" i="13"/>
  <c r="U219" i="13"/>
  <c r="V228" i="13"/>
  <c r="U228" i="13"/>
  <c r="V230" i="13"/>
  <c r="U230" i="13"/>
  <c r="U261" i="13"/>
  <c r="V261" i="13"/>
  <c r="U302" i="13"/>
  <c r="V302" i="13"/>
  <c r="T90" i="13"/>
  <c r="T97" i="13"/>
  <c r="R130" i="13"/>
  <c r="T130" i="13" s="1"/>
  <c r="T134" i="13"/>
  <c r="U158" i="13"/>
  <c r="W158" i="13" s="1"/>
  <c r="V168" i="13"/>
  <c r="W168" i="13" s="1"/>
  <c r="T185" i="13"/>
  <c r="U194" i="13"/>
  <c r="W194" i="13" s="1"/>
  <c r="V210" i="13"/>
  <c r="U210" i="13"/>
  <c r="R260" i="13"/>
  <c r="T260" i="13" s="1"/>
  <c r="R259" i="13"/>
  <c r="V262" i="13"/>
  <c r="U262" i="13"/>
  <c r="V341" i="13"/>
  <c r="U341" i="13"/>
  <c r="V165" i="13"/>
  <c r="U165" i="13"/>
  <c r="T107" i="13"/>
  <c r="T115" i="13"/>
  <c r="T123" i="13"/>
  <c r="R128" i="13"/>
  <c r="T132" i="13"/>
  <c r="T142" i="13"/>
  <c r="T143" i="13"/>
  <c r="V149" i="13"/>
  <c r="U149" i="13"/>
  <c r="T170" i="13"/>
  <c r="U189" i="13"/>
  <c r="V189" i="13"/>
  <c r="V193" i="13"/>
  <c r="U193" i="13"/>
  <c r="U205" i="13"/>
  <c r="V205" i="13"/>
  <c r="U229" i="13"/>
  <c r="V229" i="13"/>
  <c r="R172" i="13"/>
  <c r="T172" i="13" s="1"/>
  <c r="T190" i="13"/>
  <c r="R196" i="13"/>
  <c r="T196" i="13" s="1"/>
  <c r="R204" i="13"/>
  <c r="T206" i="13"/>
  <c r="T237" i="13"/>
  <c r="V340" i="13"/>
  <c r="U340" i="13"/>
  <c r="V342" i="13"/>
  <c r="U342" i="13"/>
  <c r="V351" i="13"/>
  <c r="U351" i="13"/>
  <c r="T214" i="13"/>
  <c r="U245" i="13"/>
  <c r="V245" i="13"/>
  <c r="V309" i="13"/>
  <c r="U309" i="13"/>
  <c r="V386" i="13"/>
  <c r="U386" i="13"/>
  <c r="V426" i="13"/>
  <c r="U426" i="13"/>
  <c r="T174" i="13"/>
  <c r="R175" i="13"/>
  <c r="T182" i="13"/>
  <c r="R183" i="13"/>
  <c r="T191" i="13"/>
  <c r="T199" i="13"/>
  <c r="T207" i="13"/>
  <c r="T215" i="13"/>
  <c r="T253" i="13"/>
  <c r="U269" i="13"/>
  <c r="V269" i="13"/>
  <c r="U278" i="13"/>
  <c r="W278" i="13" s="1"/>
  <c r="V292" i="13"/>
  <c r="T325" i="13"/>
  <c r="V339" i="13"/>
  <c r="U339" i="13"/>
  <c r="T208" i="13"/>
  <c r="R212" i="13"/>
  <c r="T216" i="13"/>
  <c r="R221" i="13"/>
  <c r="R220" i="13"/>
  <c r="R267" i="13"/>
  <c r="U338" i="13"/>
  <c r="V338" i="13"/>
  <c r="V345" i="13"/>
  <c r="U345" i="13"/>
  <c r="V400" i="13"/>
  <c r="U400" i="13"/>
  <c r="R405" i="13"/>
  <c r="R406" i="13"/>
  <c r="T192" i="13"/>
  <c r="T200" i="13"/>
  <c r="R223" i="13"/>
  <c r="R222" i="13"/>
  <c r="V285" i="13"/>
  <c r="U285" i="13"/>
  <c r="V301" i="13"/>
  <c r="U301" i="13"/>
  <c r="U346" i="13"/>
  <c r="V346" i="13"/>
  <c r="V357" i="13"/>
  <c r="U357" i="13"/>
  <c r="T166" i="13"/>
  <c r="R171" i="13"/>
  <c r="T175" i="13"/>
  <c r="R179" i="13"/>
  <c r="T183" i="13"/>
  <c r="R187" i="13"/>
  <c r="R224" i="13"/>
  <c r="R225" i="13"/>
  <c r="U238" i="13"/>
  <c r="W238" i="13" s="1"/>
  <c r="U277" i="13"/>
  <c r="V277" i="13"/>
  <c r="U300" i="13"/>
  <c r="W300" i="13" s="1"/>
  <c r="R305" i="13"/>
  <c r="R304" i="13"/>
  <c r="R313" i="13"/>
  <c r="R312" i="13"/>
  <c r="R316" i="13"/>
  <c r="R315" i="13"/>
  <c r="V394" i="13"/>
  <c r="U394" i="13"/>
  <c r="R232" i="13"/>
  <c r="R240" i="13"/>
  <c r="T242" i="13"/>
  <c r="R248" i="13"/>
  <c r="T250" i="13"/>
  <c r="R256" i="13"/>
  <c r="T258" i="13"/>
  <c r="R264" i="13"/>
  <c r="T266" i="13"/>
  <c r="R272" i="13"/>
  <c r="R276" i="13"/>
  <c r="R280" i="13"/>
  <c r="T282" i="13"/>
  <c r="T290" i="13"/>
  <c r="T298" i="13"/>
  <c r="R321" i="13"/>
  <c r="R320" i="13"/>
  <c r="T352" i="13"/>
  <c r="V354" i="13"/>
  <c r="W354" i="13" s="1"/>
  <c r="U364" i="13"/>
  <c r="V364" i="13"/>
  <c r="U396" i="13"/>
  <c r="V396" i="13"/>
  <c r="T283" i="13"/>
  <c r="T291" i="13"/>
  <c r="T299" i="13"/>
  <c r="R329" i="13"/>
  <c r="R328" i="13"/>
  <c r="T328" i="13" s="1"/>
  <c r="V334" i="13"/>
  <c r="U334" i="13"/>
  <c r="T350" i="13"/>
  <c r="V353" i="13"/>
  <c r="U353" i="13"/>
  <c r="V369" i="13"/>
  <c r="U369" i="13"/>
  <c r="U372" i="13"/>
  <c r="V372" i="13"/>
  <c r="U388" i="13"/>
  <c r="V388" i="13"/>
  <c r="V411" i="13"/>
  <c r="U411" i="13"/>
  <c r="V465" i="13"/>
  <c r="U465" i="13"/>
  <c r="T239" i="13"/>
  <c r="T243" i="13"/>
  <c r="T247" i="13"/>
  <c r="T251" i="13"/>
  <c r="T255" i="13"/>
  <c r="T259" i="13"/>
  <c r="T263" i="13"/>
  <c r="T267" i="13"/>
  <c r="T271" i="13"/>
  <c r="T275" i="13"/>
  <c r="T279" i="13"/>
  <c r="R289" i="13"/>
  <c r="T289" i="13" s="1"/>
  <c r="R288" i="13"/>
  <c r="R297" i="13"/>
  <c r="T297" i="13" s="1"/>
  <c r="R296" i="13"/>
  <c r="T303" i="13"/>
  <c r="T306" i="13"/>
  <c r="T307" i="13"/>
  <c r="T308" i="13"/>
  <c r="V310" i="13"/>
  <c r="W310" i="13" s="1"/>
  <c r="R331" i="13"/>
  <c r="T335" i="13"/>
  <c r="R348" i="13"/>
  <c r="R347" i="13"/>
  <c r="T359" i="13"/>
  <c r="V377" i="13"/>
  <c r="U377" i="13"/>
  <c r="U380" i="13"/>
  <c r="V380" i="13"/>
  <c r="V393" i="13"/>
  <c r="U393" i="13"/>
  <c r="V409" i="13"/>
  <c r="U409" i="13"/>
  <c r="R233" i="13"/>
  <c r="R241" i="13"/>
  <c r="R249" i="13"/>
  <c r="R257" i="13"/>
  <c r="R265" i="13"/>
  <c r="T265" i="13" s="1"/>
  <c r="R273" i="13"/>
  <c r="R281" i="13"/>
  <c r="T311" i="13"/>
  <c r="T314" i="13"/>
  <c r="T315" i="13"/>
  <c r="T316" i="13"/>
  <c r="V385" i="13"/>
  <c r="U385" i="13"/>
  <c r="U395" i="13"/>
  <c r="V395" i="13"/>
  <c r="T322" i="13"/>
  <c r="T323" i="13"/>
  <c r="T324" i="13"/>
  <c r="T332" i="13"/>
  <c r="V349" i="13"/>
  <c r="U349" i="13"/>
  <c r="T358" i="13"/>
  <c r="U361" i="13"/>
  <c r="W361" i="13" s="1"/>
  <c r="U371" i="13"/>
  <c r="V371" i="13"/>
  <c r="U387" i="13"/>
  <c r="V387" i="13"/>
  <c r="V418" i="13"/>
  <c r="U418" i="13"/>
  <c r="T287" i="13"/>
  <c r="T295" i="13"/>
  <c r="T304" i="13"/>
  <c r="T327" i="13"/>
  <c r="T330" i="13"/>
  <c r="T331" i="13"/>
  <c r="T333" i="13"/>
  <c r="R337" i="13"/>
  <c r="R336" i="13"/>
  <c r="T344" i="13"/>
  <c r="R356" i="13"/>
  <c r="R355" i="13"/>
  <c r="T355" i="13" s="1"/>
  <c r="T362" i="13"/>
  <c r="V401" i="13"/>
  <c r="U401" i="13"/>
  <c r="U427" i="13"/>
  <c r="V427" i="13"/>
  <c r="T399" i="13"/>
  <c r="V408" i="13"/>
  <c r="U408" i="13"/>
  <c r="V424" i="13"/>
  <c r="W424" i="13" s="1"/>
  <c r="U589" i="13"/>
  <c r="V589" i="13"/>
  <c r="V592" i="13"/>
  <c r="U592" i="13"/>
  <c r="R360" i="13"/>
  <c r="R363" i="13"/>
  <c r="T366" i="13"/>
  <c r="U368" i="13"/>
  <c r="W368" i="13" s="1"/>
  <c r="T374" i="13"/>
  <c r="U376" i="13"/>
  <c r="W376" i="13" s="1"/>
  <c r="T382" i="13"/>
  <c r="U384" i="13"/>
  <c r="W384" i="13" s="1"/>
  <c r="T390" i="13"/>
  <c r="U392" i="13"/>
  <c r="W392" i="13" s="1"/>
  <c r="T398" i="13"/>
  <c r="T407" i="13"/>
  <c r="T367" i="13"/>
  <c r="T375" i="13"/>
  <c r="T391" i="13"/>
  <c r="V403" i="13"/>
  <c r="U403" i="13"/>
  <c r="T406" i="13"/>
  <c r="T416" i="13"/>
  <c r="V419" i="13"/>
  <c r="U419" i="13"/>
  <c r="W370" i="13"/>
  <c r="T405" i="13"/>
  <c r="T412" i="13"/>
  <c r="U461" i="13"/>
  <c r="V461" i="13"/>
  <c r="R365" i="13"/>
  <c r="R373" i="13"/>
  <c r="R381" i="13"/>
  <c r="R389" i="13"/>
  <c r="T389" i="13" s="1"/>
  <c r="R397" i="13"/>
  <c r="R414" i="13"/>
  <c r="T414" i="13" s="1"/>
  <c r="R413" i="13"/>
  <c r="T415" i="13"/>
  <c r="T420" i="13"/>
  <c r="T428" i="13"/>
  <c r="T404" i="13"/>
  <c r="R422" i="13"/>
  <c r="R421" i="13"/>
  <c r="T421" i="13" s="1"/>
  <c r="R447" i="13"/>
  <c r="T447" i="13" s="1"/>
  <c r="R446" i="13"/>
  <c r="T446" i="13" s="1"/>
  <c r="V468" i="13"/>
  <c r="U468" i="13"/>
  <c r="T402" i="13"/>
  <c r="V410" i="13"/>
  <c r="U410" i="13"/>
  <c r="U423" i="13"/>
  <c r="V423" i="13"/>
  <c r="U526" i="13"/>
  <c r="R439" i="13"/>
  <c r="R438" i="13"/>
  <c r="T438" i="13" s="1"/>
  <c r="T440" i="13"/>
  <c r="T457" i="13"/>
  <c r="T474" i="13"/>
  <c r="T431" i="13"/>
  <c r="T432" i="13"/>
  <c r="T433" i="13"/>
  <c r="T434" i="13"/>
  <c r="R455" i="13"/>
  <c r="R454" i="13"/>
  <c r="T456" i="13"/>
  <c r="T469" i="13"/>
  <c r="T473" i="13"/>
  <c r="R476" i="13"/>
  <c r="R475" i="13"/>
  <c r="R478" i="13"/>
  <c r="T478" i="13" s="1"/>
  <c r="R429" i="13"/>
  <c r="T429" i="13" s="1"/>
  <c r="T439" i="13"/>
  <c r="T443" i="13"/>
  <c r="U458" i="13"/>
  <c r="W458" i="13" s="1"/>
  <c r="R463" i="13"/>
  <c r="T463" i="13" s="1"/>
  <c r="R462" i="13"/>
  <c r="T464" i="13"/>
  <c r="T425" i="13"/>
  <c r="V435" i="13"/>
  <c r="U435" i="13"/>
  <c r="V445" i="13"/>
  <c r="W445" i="13" s="1"/>
  <c r="T451" i="13"/>
  <c r="U466" i="13"/>
  <c r="W466" i="13" s="1"/>
  <c r="R471" i="13"/>
  <c r="R470" i="13"/>
  <c r="T470" i="13" s="1"/>
  <c r="T472" i="13"/>
  <c r="V481" i="13"/>
  <c r="U481" i="13"/>
  <c r="U489" i="13"/>
  <c r="V489" i="13"/>
  <c r="U522" i="13"/>
  <c r="V522" i="13"/>
  <c r="V533" i="13"/>
  <c r="U533" i="13"/>
  <c r="T430" i="13"/>
  <c r="T450" i="13"/>
  <c r="T455" i="13"/>
  <c r="T459" i="13"/>
  <c r="R477" i="13"/>
  <c r="T477" i="13" s="1"/>
  <c r="U497" i="13"/>
  <c r="V497" i="13"/>
  <c r="U505" i="13"/>
  <c r="V505" i="13"/>
  <c r="V525" i="13"/>
  <c r="U525" i="13"/>
  <c r="T437" i="13"/>
  <c r="V441" i="13"/>
  <c r="U441" i="13"/>
  <c r="V444" i="13"/>
  <c r="U444" i="13"/>
  <c r="V467" i="13"/>
  <c r="U467" i="13"/>
  <c r="U513" i="13"/>
  <c r="V513" i="13"/>
  <c r="V449" i="13"/>
  <c r="U449" i="13"/>
  <c r="V452" i="13"/>
  <c r="U452" i="13"/>
  <c r="T471" i="13"/>
  <c r="U521" i="13"/>
  <c r="V521" i="13"/>
  <c r="V527" i="13"/>
  <c r="U527" i="13"/>
  <c r="T490" i="13"/>
  <c r="T498" i="13"/>
  <c r="T506" i="13"/>
  <c r="T514" i="13"/>
  <c r="R541" i="13"/>
  <c r="R540" i="13"/>
  <c r="T543" i="13"/>
  <c r="T547" i="13"/>
  <c r="R484" i="13"/>
  <c r="R483" i="13"/>
  <c r="R487" i="13"/>
  <c r="T487" i="13" s="1"/>
  <c r="R488" i="13"/>
  <c r="R495" i="13"/>
  <c r="R496" i="13"/>
  <c r="T496" i="13" s="1"/>
  <c r="R503" i="13"/>
  <c r="T503" i="13" s="1"/>
  <c r="R504" i="13"/>
  <c r="R511" i="13"/>
  <c r="R512" i="13"/>
  <c r="R519" i="13"/>
  <c r="R520" i="13"/>
  <c r="R532" i="13"/>
  <c r="U561" i="13"/>
  <c r="V561" i="13"/>
  <c r="T483" i="13"/>
  <c r="V493" i="13"/>
  <c r="W493" i="13" s="1"/>
  <c r="V501" i="13"/>
  <c r="W501" i="13" s="1"/>
  <c r="V551" i="13"/>
  <c r="U551" i="13"/>
  <c r="U554" i="13"/>
  <c r="V554" i="13"/>
  <c r="U585" i="13"/>
  <c r="V585" i="13"/>
  <c r="T479" i="13"/>
  <c r="R480" i="13"/>
  <c r="T482" i="13"/>
  <c r="T486" i="13"/>
  <c r="R524" i="13"/>
  <c r="R523" i="13"/>
  <c r="R528" i="13"/>
  <c r="T535" i="13"/>
  <c r="V563" i="13"/>
  <c r="U563" i="13"/>
  <c r="V570" i="13"/>
  <c r="U570" i="13"/>
  <c r="T494" i="13"/>
  <c r="T502" i="13"/>
  <c r="T510" i="13"/>
  <c r="T518" i="13"/>
  <c r="V568" i="13"/>
  <c r="U568" i="13"/>
  <c r="V626" i="13"/>
  <c r="R492" i="13"/>
  <c r="R491" i="13"/>
  <c r="T491" i="13" s="1"/>
  <c r="T495" i="13"/>
  <c r="R500" i="13"/>
  <c r="R499" i="13"/>
  <c r="R508" i="13"/>
  <c r="R507" i="13"/>
  <c r="R516" i="13"/>
  <c r="R515" i="13"/>
  <c r="T519" i="13"/>
  <c r="T531" i="13"/>
  <c r="V552" i="13"/>
  <c r="U552" i="13"/>
  <c r="T528" i="13"/>
  <c r="T539" i="13"/>
  <c r="V544" i="13"/>
  <c r="U544" i="13"/>
  <c r="V545" i="13"/>
  <c r="U545" i="13"/>
  <c r="T549" i="13"/>
  <c r="T557" i="13"/>
  <c r="T558" i="13"/>
  <c r="T559" i="13"/>
  <c r="T562" i="13"/>
  <c r="R571" i="13"/>
  <c r="T571" i="13" s="1"/>
  <c r="T583" i="13"/>
  <c r="U594" i="13"/>
  <c r="V594" i="13"/>
  <c r="V598" i="13"/>
  <c r="U598" i="13"/>
  <c r="R529" i="13"/>
  <c r="R564" i="13"/>
  <c r="U566" i="13"/>
  <c r="W566" i="13" s="1"/>
  <c r="T550" i="13"/>
  <c r="V567" i="13"/>
  <c r="U567" i="13"/>
  <c r="V573" i="13"/>
  <c r="U573" i="13"/>
  <c r="V576" i="13"/>
  <c r="U576" i="13"/>
  <c r="V578" i="13"/>
  <c r="U578" i="13"/>
  <c r="V632" i="13"/>
  <c r="U632" i="13"/>
  <c r="V657" i="13"/>
  <c r="U657" i="13"/>
  <c r="R548" i="13"/>
  <c r="U593" i="13"/>
  <c r="V593" i="13"/>
  <c r="R620" i="13"/>
  <c r="R619" i="13"/>
  <c r="V654" i="13"/>
  <c r="U654" i="13"/>
  <c r="V665" i="13"/>
  <c r="U665" i="13"/>
  <c r="T534" i="13"/>
  <c r="T542" i="13"/>
  <c r="R555" i="13"/>
  <c r="R556" i="13"/>
  <c r="T565" i="13"/>
  <c r="U574" i="13"/>
  <c r="W574" i="13" s="1"/>
  <c r="T577" i="13"/>
  <c r="R530" i="13"/>
  <c r="R538" i="13"/>
  <c r="R546" i="13"/>
  <c r="V569" i="13"/>
  <c r="W569" i="13" s="1"/>
  <c r="T575" i="13"/>
  <c r="T581" i="13"/>
  <c r="V584" i="13"/>
  <c r="U584" i="13"/>
  <c r="T586" i="13"/>
  <c r="V649" i="13"/>
  <c r="U649" i="13"/>
  <c r="T532" i="13"/>
  <c r="T540" i="13"/>
  <c r="T548" i="13"/>
  <c r="V560" i="13"/>
  <c r="U560" i="13"/>
  <c r="T580" i="13"/>
  <c r="V601" i="13"/>
  <c r="U601" i="13"/>
  <c r="W615" i="13"/>
  <c r="V622" i="13"/>
  <c r="U622" i="13"/>
  <c r="V625" i="13"/>
  <c r="U625" i="13"/>
  <c r="T637" i="13"/>
  <c r="V646" i="13"/>
  <c r="U646" i="13"/>
  <c r="T650" i="13"/>
  <c r="T659" i="13"/>
  <c r="T663" i="13"/>
  <c r="R591" i="13"/>
  <c r="T597" i="13"/>
  <c r="T602" i="13"/>
  <c r="V621" i="13"/>
  <c r="U621" i="13"/>
  <c r="V634" i="13"/>
  <c r="W634" i="13" s="1"/>
  <c r="R644" i="13"/>
  <c r="R643" i="13"/>
  <c r="T643" i="13" s="1"/>
  <c r="V662" i="13"/>
  <c r="U662" i="13"/>
  <c r="R668" i="13"/>
  <c r="V606" i="13"/>
  <c r="U606" i="13"/>
  <c r="V609" i="13"/>
  <c r="U609" i="13"/>
  <c r="T616" i="13"/>
  <c r="U623" i="13"/>
  <c r="W623" i="13" s="1"/>
  <c r="T630" i="13"/>
  <c r="V633" i="13"/>
  <c r="U633" i="13"/>
  <c r="R587" i="13"/>
  <c r="R604" i="13"/>
  <c r="R603" i="13"/>
  <c r="T610" i="13"/>
  <c r="V618" i="13"/>
  <c r="W618" i="13" s="1"/>
  <c r="R628" i="13"/>
  <c r="R627" i="13"/>
  <c r="T639" i="13"/>
  <c r="T645" i="13"/>
  <c r="R667" i="13"/>
  <c r="V670" i="13"/>
  <c r="U670" i="13"/>
  <c r="T590" i="13"/>
  <c r="T605" i="13"/>
  <c r="T614" i="13"/>
  <c r="V617" i="13"/>
  <c r="U617" i="13"/>
  <c r="T619" i="13"/>
  <c r="T629" i="13"/>
  <c r="T591" i="13"/>
  <c r="R596" i="13"/>
  <c r="R595" i="13"/>
  <c r="R612" i="13"/>
  <c r="R611" i="13"/>
  <c r="T611" i="13" s="1"/>
  <c r="T624" i="13"/>
  <c r="V638" i="13"/>
  <c r="U638" i="13"/>
  <c r="V641" i="13"/>
  <c r="U641" i="13"/>
  <c r="T647" i="13"/>
  <c r="T661" i="13"/>
  <c r="T669" i="13"/>
  <c r="R588" i="13"/>
  <c r="T588" i="13" s="1"/>
  <c r="T599" i="13"/>
  <c r="T600" i="13"/>
  <c r="T613" i="13"/>
  <c r="R636" i="13"/>
  <c r="R635" i="13"/>
  <c r="T635" i="13" s="1"/>
  <c r="T642" i="13"/>
  <c r="T644" i="13"/>
  <c r="T651" i="13"/>
  <c r="T652" i="13"/>
  <c r="T655" i="13"/>
  <c r="V658" i="13"/>
  <c r="W658" i="13" s="1"/>
  <c r="T660" i="13"/>
  <c r="R640" i="13"/>
  <c r="R648" i="13"/>
  <c r="T648" i="13" s="1"/>
  <c r="R656" i="13"/>
  <c r="R664" i="13"/>
  <c r="R653" i="13"/>
  <c r="R666" i="13"/>
  <c r="V146" i="14" l="1"/>
  <c r="U146" i="14"/>
  <c r="W146" i="14" s="1"/>
  <c r="U79" i="14"/>
  <c r="V79" i="14"/>
  <c r="V112" i="14"/>
  <c r="U112" i="14"/>
  <c r="V170" i="14"/>
  <c r="U170" i="14"/>
  <c r="W170" i="14" s="1"/>
  <c r="V177" i="14"/>
  <c r="U177" i="14"/>
  <c r="T124" i="14"/>
  <c r="T90" i="14"/>
  <c r="T141" i="14"/>
  <c r="T88" i="14"/>
  <c r="T158" i="14"/>
  <c r="T56" i="14"/>
  <c r="V56" i="14" s="1"/>
  <c r="T135" i="14"/>
  <c r="T179" i="14"/>
  <c r="V179" i="14" s="1"/>
  <c r="T67" i="14"/>
  <c r="T194" i="14"/>
  <c r="T156" i="14"/>
  <c r="T53" i="14"/>
  <c r="T41" i="14"/>
  <c r="T140" i="14"/>
  <c r="V140" i="14" s="1"/>
  <c r="T157" i="14"/>
  <c r="T26" i="14"/>
  <c r="T29" i="14"/>
  <c r="T42" i="14"/>
  <c r="T173" i="14"/>
  <c r="T99" i="14"/>
  <c r="T6" i="14"/>
  <c r="T78" i="14"/>
  <c r="T213" i="14"/>
  <c r="T221" i="14"/>
  <c r="T125" i="14"/>
  <c r="T13" i="14"/>
  <c r="T71" i="14"/>
  <c r="T119" i="14"/>
  <c r="U119" i="14" s="1"/>
  <c r="T136" i="14"/>
  <c r="T153" i="14"/>
  <c r="T133" i="14"/>
  <c r="T50" i="14"/>
  <c r="T34" i="14"/>
  <c r="T134" i="14"/>
  <c r="T3" i="14"/>
  <c r="T76" i="14"/>
  <c r="T205" i="14"/>
  <c r="T150" i="14"/>
  <c r="U150" i="14" s="1"/>
  <c r="T103" i="14"/>
  <c r="T117" i="14"/>
  <c r="T68" i="14"/>
  <c r="T10" i="14"/>
  <c r="T55" i="14"/>
  <c r="U55" i="14" s="1"/>
  <c r="T171" i="14"/>
  <c r="T115" i="14"/>
  <c r="V115" i="14" s="1"/>
  <c r="T178" i="14"/>
  <c r="U178" i="14" s="1"/>
  <c r="T203" i="14"/>
  <c r="T187" i="14"/>
  <c r="T169" i="14"/>
  <c r="T62" i="14"/>
  <c r="T32" i="14"/>
  <c r="T77" i="14"/>
  <c r="T18" i="14"/>
  <c r="T168" i="14"/>
  <c r="T148" i="14"/>
  <c r="T19" i="14"/>
  <c r="T197" i="14"/>
  <c r="T118" i="14"/>
  <c r="T49" i="14"/>
  <c r="T8" i="14"/>
  <c r="T37" i="14"/>
  <c r="T83" i="14"/>
  <c r="V83" i="14" s="1"/>
  <c r="T149" i="14"/>
  <c r="T129" i="14"/>
  <c r="T60" i="14"/>
  <c r="T202" i="14"/>
  <c r="T109" i="14"/>
  <c r="T93" i="14"/>
  <c r="T46" i="14"/>
  <c r="T16" i="14"/>
  <c r="T166" i="14"/>
  <c r="T128" i="14"/>
  <c r="T61" i="14"/>
  <c r="T33" i="14"/>
  <c r="T189" i="14"/>
  <c r="T142" i="14"/>
  <c r="T95" i="14"/>
  <c r="T69" i="14"/>
  <c r="U69" i="14" s="1"/>
  <c r="T9" i="14"/>
  <c r="T101" i="14"/>
  <c r="T54" i="14"/>
  <c r="T212" i="14"/>
  <c r="U212" i="14" s="1"/>
  <c r="T215" i="14"/>
  <c r="T199" i="14"/>
  <c r="T181" i="14"/>
  <c r="T165" i="14"/>
  <c r="T58" i="14"/>
  <c r="T107" i="14"/>
  <c r="T44" i="14"/>
  <c r="T164" i="14"/>
  <c r="T126" i="14"/>
  <c r="T59" i="14"/>
  <c r="T92" i="14"/>
  <c r="U58" i="13"/>
  <c r="V58" i="13"/>
  <c r="W58" i="13" s="1"/>
  <c r="U10" i="13"/>
  <c r="V10" i="13"/>
  <c r="W10" i="13" s="1"/>
  <c r="V607" i="13"/>
  <c r="U607" i="13"/>
  <c r="U448" i="13"/>
  <c r="V448" i="13"/>
  <c r="T664" i="13"/>
  <c r="T656" i="13"/>
  <c r="T667" i="13"/>
  <c r="T604" i="13"/>
  <c r="T507" i="13"/>
  <c r="T504" i="13"/>
  <c r="T462" i="13"/>
  <c r="T476" i="13"/>
  <c r="T413" i="13"/>
  <c r="T233" i="13"/>
  <c r="T321" i="13"/>
  <c r="T313" i="13"/>
  <c r="T224" i="13"/>
  <c r="T104" i="13"/>
  <c r="T235" i="13"/>
  <c r="T80" i="13"/>
  <c r="V319" i="13"/>
  <c r="U319" i="13"/>
  <c r="T640" i="13"/>
  <c r="T612" i="13"/>
  <c r="T556" i="13"/>
  <c r="U631" i="13"/>
  <c r="T524" i="13"/>
  <c r="T397" i="13"/>
  <c r="T281" i="13"/>
  <c r="T347" i="13"/>
  <c r="T305" i="13"/>
  <c r="T76" i="13"/>
  <c r="V417" i="13"/>
  <c r="U417" i="13"/>
  <c r="V63" i="13"/>
  <c r="U63" i="13"/>
  <c r="V71" i="13"/>
  <c r="U71" i="13"/>
  <c r="W71" i="13" s="1"/>
  <c r="V22" i="13"/>
  <c r="U22" i="13"/>
  <c r="T232" i="13"/>
  <c r="T595" i="13"/>
  <c r="T627" i="13"/>
  <c r="T555" i="13"/>
  <c r="U608" i="13"/>
  <c r="T499" i="13"/>
  <c r="U537" i="13"/>
  <c r="T422" i="13"/>
  <c r="T336" i="13"/>
  <c r="T273" i="13"/>
  <c r="T348" i="13"/>
  <c r="T296" i="13"/>
  <c r="T256" i="13"/>
  <c r="T223" i="13"/>
  <c r="T212" i="13"/>
  <c r="T103" i="13"/>
  <c r="V343" i="13"/>
  <c r="U343" i="13"/>
  <c r="V49" i="13"/>
  <c r="U49" i="13"/>
  <c r="T523" i="13"/>
  <c r="T596" i="13"/>
  <c r="T628" i="13"/>
  <c r="T668" i="13"/>
  <c r="T546" i="13"/>
  <c r="T500" i="13"/>
  <c r="T520" i="13"/>
  <c r="T454" i="13"/>
  <c r="T381" i="13"/>
  <c r="T337" i="13"/>
  <c r="T329" i="13"/>
  <c r="T280" i="13"/>
  <c r="T8" i="13"/>
  <c r="T508" i="13"/>
  <c r="U173" i="13"/>
  <c r="V173" i="13"/>
  <c r="V55" i="13"/>
  <c r="U55" i="13"/>
  <c r="T220" i="13"/>
  <c r="T95" i="13"/>
  <c r="T587" i="13"/>
  <c r="T72" i="13"/>
  <c r="T356" i="13"/>
  <c r="U137" i="13"/>
  <c r="V137" i="13"/>
  <c r="T538" i="13"/>
  <c r="T620" i="13"/>
  <c r="U553" i="13"/>
  <c r="T480" i="13"/>
  <c r="T488" i="13"/>
  <c r="T373" i="13"/>
  <c r="T363" i="13"/>
  <c r="V379" i="13"/>
  <c r="T257" i="13"/>
  <c r="T288" i="13"/>
  <c r="T276" i="13"/>
  <c r="T248" i="13"/>
  <c r="T171" i="13"/>
  <c r="T9" i="13"/>
  <c r="V70" i="13"/>
  <c r="T12" i="13"/>
  <c r="T636" i="13"/>
  <c r="T179" i="13"/>
  <c r="T264" i="13"/>
  <c r="T221" i="13"/>
  <c r="T666" i="13"/>
  <c r="T653" i="13"/>
  <c r="T530" i="13"/>
  <c r="V572" i="13"/>
  <c r="T564" i="13"/>
  <c r="T515" i="13"/>
  <c r="T512" i="13"/>
  <c r="T365" i="13"/>
  <c r="T360" i="13"/>
  <c r="T249" i="13"/>
  <c r="U286" i="13"/>
  <c r="T128" i="13"/>
  <c r="V180" i="13"/>
  <c r="T120" i="13"/>
  <c r="U252" i="13"/>
  <c r="T152" i="13"/>
  <c r="T32" i="13"/>
  <c r="T16" i="13"/>
  <c r="U131" i="13"/>
  <c r="T176" i="13"/>
  <c r="V73" i="13"/>
  <c r="U73" i="13"/>
  <c r="T204" i="13"/>
  <c r="V38" i="13"/>
  <c r="U38" i="13"/>
  <c r="T187" i="13"/>
  <c r="T111" i="13"/>
  <c r="T603" i="13"/>
  <c r="T529" i="13"/>
  <c r="T516" i="13"/>
  <c r="T492" i="13"/>
  <c r="T511" i="13"/>
  <c r="T475" i="13"/>
  <c r="T241" i="13"/>
  <c r="T320" i="13"/>
  <c r="T272" i="13"/>
  <c r="T240" i="13"/>
  <c r="T312" i="13"/>
  <c r="T225" i="13"/>
  <c r="T112" i="13"/>
  <c r="T119" i="13"/>
  <c r="T17" i="13"/>
  <c r="T44" i="13"/>
  <c r="T541" i="13"/>
  <c r="T484" i="13"/>
  <c r="V79" i="13"/>
  <c r="U79" i="13"/>
  <c r="U2" i="13"/>
  <c r="V2" i="13"/>
  <c r="T41" i="13"/>
  <c r="T485" i="13"/>
  <c r="T436" i="13"/>
  <c r="T114" i="13"/>
  <c r="T56" i="13"/>
  <c r="T244" i="13"/>
  <c r="T460" i="13"/>
  <c r="T167" i="13"/>
  <c r="T162" i="13"/>
  <c r="T106" i="13"/>
  <c r="T48" i="13"/>
  <c r="U204" i="14"/>
  <c r="U108" i="14"/>
  <c r="W108" i="14" s="1"/>
  <c r="V89" i="14"/>
  <c r="V97" i="14"/>
  <c r="W97" i="14" s="1"/>
  <c r="U161" i="14"/>
  <c r="W161" i="14" s="1"/>
  <c r="V4" i="14"/>
  <c r="W4" i="14" s="1"/>
  <c r="V2" i="14"/>
  <c r="W2" i="14" s="1"/>
  <c r="Y2" i="14" s="1"/>
  <c r="U120" i="14"/>
  <c r="W120" i="14" s="1"/>
  <c r="V206" i="14"/>
  <c r="V196" i="14"/>
  <c r="W196" i="14" s="1"/>
  <c r="U24" i="14"/>
  <c r="W24" i="14" s="1"/>
  <c r="V111" i="14"/>
  <c r="W111" i="14" s="1"/>
  <c r="V73" i="14"/>
  <c r="W73" i="14" s="1"/>
  <c r="V154" i="14"/>
  <c r="W154" i="14" s="1"/>
  <c r="U38" i="14"/>
  <c r="W38" i="14" s="1"/>
  <c r="V82" i="14"/>
  <c r="W82" i="14" s="1"/>
  <c r="V198" i="14"/>
  <c r="W198" i="14" s="1"/>
  <c r="U75" i="14"/>
  <c r="W75" i="14" s="1"/>
  <c r="V136" i="14"/>
  <c r="U136" i="14"/>
  <c r="V214" i="14"/>
  <c r="W214" i="14" s="1"/>
  <c r="U100" i="14"/>
  <c r="W100" i="14" s="1"/>
  <c r="U115" i="14"/>
  <c r="W115" i="14" s="1"/>
  <c r="V137" i="14"/>
  <c r="W137" i="14" s="1"/>
  <c r="U123" i="14"/>
  <c r="W123" i="14" s="1"/>
  <c r="W573" i="13"/>
  <c r="W545" i="13"/>
  <c r="U131" i="14"/>
  <c r="W131" i="14" s="1"/>
  <c r="V63" i="14"/>
  <c r="W63" i="14" s="1"/>
  <c r="U36" i="14"/>
  <c r="W36" i="14" s="1"/>
  <c r="W35" i="13"/>
  <c r="U27" i="14"/>
  <c r="W27" i="14" s="1"/>
  <c r="V218" i="14"/>
  <c r="W218" i="14" s="1"/>
  <c r="U145" i="14"/>
  <c r="W145" i="14" s="1"/>
  <c r="U210" i="14"/>
  <c r="W210" i="14" s="1"/>
  <c r="U5" i="14"/>
  <c r="W5" i="14" s="1"/>
  <c r="U14" i="14"/>
  <c r="W14" i="14" s="1"/>
  <c r="U51" i="14"/>
  <c r="W51" i="14" s="1"/>
  <c r="V190" i="14"/>
  <c r="W190" i="14" s="1"/>
  <c r="V127" i="14"/>
  <c r="W127" i="14" s="1"/>
  <c r="V119" i="14"/>
  <c r="W119" i="14" s="1"/>
  <c r="V96" i="14"/>
  <c r="W96" i="14" s="1"/>
  <c r="V43" i="14"/>
  <c r="W43" i="14" s="1"/>
  <c r="V138" i="14"/>
  <c r="W138" i="14" s="1"/>
  <c r="V57" i="14"/>
  <c r="W57" i="14" s="1"/>
  <c r="U179" i="14"/>
  <c r="W179" i="14" s="1"/>
  <c r="V162" i="14"/>
  <c r="W162" i="14" s="1"/>
  <c r="U104" i="14"/>
  <c r="W104" i="14" s="1"/>
  <c r="U105" i="14"/>
  <c r="W105" i="14" s="1"/>
  <c r="U220" i="14"/>
  <c r="W220" i="14" s="1"/>
  <c r="W522" i="13"/>
  <c r="W403" i="13"/>
  <c r="W465" i="13"/>
  <c r="W184" i="13"/>
  <c r="W67" i="13"/>
  <c r="W118" i="13"/>
  <c r="W467" i="13"/>
  <c r="W525" i="13"/>
  <c r="W410" i="13"/>
  <c r="W77" i="13"/>
  <c r="W606" i="13"/>
  <c r="W70" i="13"/>
  <c r="W521" i="13"/>
  <c r="W349" i="13"/>
  <c r="W385" i="13"/>
  <c r="W193" i="13"/>
  <c r="W165" i="13"/>
  <c r="W210" i="13"/>
  <c r="W228" i="13"/>
  <c r="W217" i="13"/>
  <c r="W138" i="13"/>
  <c r="W117" i="13"/>
  <c r="W102" i="13"/>
  <c r="W537" i="13"/>
  <c r="W444" i="13"/>
  <c r="W589" i="13"/>
  <c r="W230" i="13"/>
  <c r="W151" i="13"/>
  <c r="W497" i="13"/>
  <c r="W670" i="13"/>
  <c r="W665" i="13"/>
  <c r="W408" i="13"/>
  <c r="W394" i="13"/>
  <c r="W301" i="13"/>
  <c r="W317" i="13"/>
  <c r="W293" i="13"/>
  <c r="W140" i="13"/>
  <c r="W91" i="13"/>
  <c r="W85" i="13"/>
  <c r="W27" i="13"/>
  <c r="W131" i="13"/>
  <c r="W14" i="13"/>
  <c r="W160" i="13"/>
  <c r="W341" i="13"/>
  <c r="W219" i="13"/>
  <c r="W211" i="13"/>
  <c r="W177" i="13"/>
  <c r="W61" i="13"/>
  <c r="W617" i="13"/>
  <c r="W570" i="13"/>
  <c r="W419" i="13"/>
  <c r="W286" i="13"/>
  <c r="W262" i="13"/>
  <c r="W201" i="13"/>
  <c r="W157" i="13"/>
  <c r="W22" i="13"/>
  <c r="W213" i="13"/>
  <c r="W513" i="13"/>
  <c r="W468" i="13"/>
  <c r="W401" i="13"/>
  <c r="W395" i="13"/>
  <c r="W393" i="13"/>
  <c r="W372" i="13"/>
  <c r="W386" i="13"/>
  <c r="W148" i="13"/>
  <c r="W294" i="13"/>
  <c r="W100" i="13"/>
  <c r="W5" i="13"/>
  <c r="W94" i="13"/>
  <c r="W21" i="13"/>
  <c r="W37" i="13"/>
  <c r="W38" i="13"/>
  <c r="W73" i="13"/>
  <c r="W49" i="13"/>
  <c r="W561" i="13"/>
  <c r="W626" i="13"/>
  <c r="W489" i="13"/>
  <c r="W461" i="13"/>
  <c r="W641" i="13"/>
  <c r="W646" i="13"/>
  <c r="W568" i="13"/>
  <c r="W563" i="13"/>
  <c r="W551" i="13"/>
  <c r="W481" i="13"/>
  <c r="W526" i="13"/>
  <c r="W377" i="13"/>
  <c r="W353" i="13"/>
  <c r="W277" i="13"/>
  <c r="W339" i="13"/>
  <c r="W269" i="13"/>
  <c r="W340" i="13"/>
  <c r="W209" i="13"/>
  <c r="W136" i="13"/>
  <c r="W116" i="13"/>
  <c r="W69" i="13"/>
  <c r="W141" i="13"/>
  <c r="W78" i="13"/>
  <c r="W147" i="13"/>
  <c r="W108" i="13"/>
  <c r="W81" i="13"/>
  <c r="W638" i="13"/>
  <c r="W662" i="13"/>
  <c r="W435" i="13"/>
  <c r="W371" i="13"/>
  <c r="W409" i="13"/>
  <c r="W357" i="13"/>
  <c r="W426" i="13"/>
  <c r="W159" i="13"/>
  <c r="W110" i="13"/>
  <c r="W54" i="13"/>
  <c r="W109" i="13"/>
  <c r="W139" i="13"/>
  <c r="W62" i="13"/>
  <c r="W45" i="13"/>
  <c r="U135" i="14"/>
  <c r="V135" i="14"/>
  <c r="U90" i="14"/>
  <c r="V90" i="14"/>
  <c r="U101" i="14"/>
  <c r="V101" i="14"/>
  <c r="V42" i="14"/>
  <c r="U42" i="14"/>
  <c r="V171" i="14"/>
  <c r="U171" i="14"/>
  <c r="V113" i="14"/>
  <c r="W113" i="14" s="1"/>
  <c r="W112" i="14"/>
  <c r="W79" i="14"/>
  <c r="V219" i="14"/>
  <c r="U219" i="14"/>
  <c r="V66" i="14"/>
  <c r="U66" i="14"/>
  <c r="U15" i="14"/>
  <c r="V15" i="14"/>
  <c r="U31" i="14"/>
  <c r="V31" i="14"/>
  <c r="U188" i="14"/>
  <c r="W188" i="14" s="1"/>
  <c r="V55" i="14"/>
  <c r="W55" i="14" s="1"/>
  <c r="V11" i="14"/>
  <c r="W11" i="14" s="1"/>
  <c r="U121" i="14"/>
  <c r="W121" i="14" s="1"/>
  <c r="V52" i="14"/>
  <c r="W52" i="14" s="1"/>
  <c r="U48" i="14"/>
  <c r="W48" i="14" s="1"/>
  <c r="V74" i="14"/>
  <c r="U74" i="14"/>
  <c r="V7" i="14"/>
  <c r="W7" i="14" s="1"/>
  <c r="U35" i="14"/>
  <c r="V35" i="14"/>
  <c r="U211" i="14"/>
  <c r="V211" i="14"/>
  <c r="V195" i="14"/>
  <c r="U195" i="14"/>
  <c r="U23" i="14"/>
  <c r="V23" i="14"/>
  <c r="U140" i="14"/>
  <c r="U118" i="14"/>
  <c r="V118" i="14"/>
  <c r="V49" i="14"/>
  <c r="U49" i="14"/>
  <c r="V8" i="14"/>
  <c r="U8" i="14"/>
  <c r="V71" i="14"/>
  <c r="U71" i="14"/>
  <c r="U142" i="14"/>
  <c r="V142" i="14"/>
  <c r="V125" i="14"/>
  <c r="U125" i="14"/>
  <c r="V13" i="14"/>
  <c r="U13" i="14"/>
  <c r="V29" i="14"/>
  <c r="U29" i="14"/>
  <c r="U180" i="14"/>
  <c r="V180" i="14"/>
  <c r="U174" i="14"/>
  <c r="V174" i="14"/>
  <c r="V116" i="14"/>
  <c r="U116" i="14"/>
  <c r="V26" i="14"/>
  <c r="U26" i="14"/>
  <c r="V144" i="14"/>
  <c r="U144" i="14"/>
  <c r="V106" i="14"/>
  <c r="U106" i="14"/>
  <c r="U155" i="14"/>
  <c r="V155" i="14"/>
  <c r="U143" i="14"/>
  <c r="V143" i="14"/>
  <c r="U94" i="14"/>
  <c r="V94" i="14"/>
  <c r="U86" i="14"/>
  <c r="V86" i="14"/>
  <c r="V205" i="14"/>
  <c r="U205" i="14"/>
  <c r="U172" i="14"/>
  <c r="V172" i="14"/>
  <c r="V160" i="14"/>
  <c r="U160" i="14"/>
  <c r="V176" i="14"/>
  <c r="U176" i="14"/>
  <c r="V103" i="14"/>
  <c r="U103" i="14"/>
  <c r="U139" i="14"/>
  <c r="V139" i="14"/>
  <c r="U110" i="14"/>
  <c r="V110" i="14"/>
  <c r="V80" i="14"/>
  <c r="U80" i="14"/>
  <c r="U84" i="14"/>
  <c r="V84" i="14"/>
  <c r="U47" i="14"/>
  <c r="V47" i="14"/>
  <c r="U102" i="14"/>
  <c r="V102" i="14"/>
  <c r="V45" i="14"/>
  <c r="U45" i="14"/>
  <c r="V21" i="14"/>
  <c r="U21" i="14"/>
  <c r="V12" i="14"/>
  <c r="U12" i="14"/>
  <c r="V213" i="14"/>
  <c r="U213" i="14"/>
  <c r="V197" i="14"/>
  <c r="U197" i="14"/>
  <c r="V167" i="14"/>
  <c r="U167" i="14"/>
  <c r="V221" i="14"/>
  <c r="U221" i="14"/>
  <c r="V184" i="14"/>
  <c r="U184" i="14"/>
  <c r="U158" i="14"/>
  <c r="V158" i="14"/>
  <c r="V163" i="14"/>
  <c r="U163" i="14"/>
  <c r="U130" i="14"/>
  <c r="V130" i="14"/>
  <c r="V72" i="14"/>
  <c r="U72" i="14"/>
  <c r="V54" i="14"/>
  <c r="U54" i="14"/>
  <c r="U39" i="14"/>
  <c r="V39" i="14"/>
  <c r="V117" i="14"/>
  <c r="U117" i="14"/>
  <c r="V87" i="14"/>
  <c r="U87" i="14"/>
  <c r="V10" i="14"/>
  <c r="U10" i="14"/>
  <c r="U9" i="14"/>
  <c r="V9" i="14"/>
  <c r="V189" i="14"/>
  <c r="U189" i="14"/>
  <c r="V159" i="14"/>
  <c r="U159" i="14"/>
  <c r="U217" i="14"/>
  <c r="V217" i="14"/>
  <c r="V157" i="14"/>
  <c r="U157" i="14"/>
  <c r="U122" i="14"/>
  <c r="V122" i="14"/>
  <c r="V64" i="14"/>
  <c r="U64" i="14"/>
  <c r="W206" i="14"/>
  <c r="V85" i="14"/>
  <c r="U85" i="14"/>
  <c r="W89" i="14"/>
  <c r="V37" i="14"/>
  <c r="U37" i="14"/>
  <c r="V40" i="14"/>
  <c r="U40" i="14"/>
  <c r="V216" i="14"/>
  <c r="U216" i="14"/>
  <c r="U209" i="14"/>
  <c r="V209" i="14"/>
  <c r="U114" i="14"/>
  <c r="V114" i="14"/>
  <c r="V91" i="14"/>
  <c r="U91" i="14"/>
  <c r="V81" i="14"/>
  <c r="U81" i="14"/>
  <c r="V207" i="14"/>
  <c r="U207" i="14"/>
  <c r="V208" i="14"/>
  <c r="U208" i="14"/>
  <c r="U201" i="14"/>
  <c r="V201" i="14"/>
  <c r="V183" i="14"/>
  <c r="U183" i="14"/>
  <c r="V151" i="14"/>
  <c r="U151" i="14"/>
  <c r="V152" i="14"/>
  <c r="U152" i="14"/>
  <c r="V186" i="14"/>
  <c r="U186" i="14"/>
  <c r="U28" i="14"/>
  <c r="V28" i="14"/>
  <c r="U68" i="14"/>
  <c r="V68" i="14"/>
  <c r="V200" i="14"/>
  <c r="U200" i="14"/>
  <c r="U193" i="14"/>
  <c r="V193" i="14"/>
  <c r="V185" i="14"/>
  <c r="U185" i="14"/>
  <c r="U182" i="14"/>
  <c r="V182" i="14"/>
  <c r="V132" i="14"/>
  <c r="U132" i="14"/>
  <c r="U98" i="14"/>
  <c r="V98" i="14"/>
  <c r="W177" i="14"/>
  <c r="U70" i="14"/>
  <c r="V70" i="14"/>
  <c r="V22" i="14"/>
  <c r="U22" i="14"/>
  <c r="V30" i="14"/>
  <c r="U30" i="14"/>
  <c r="V191" i="14"/>
  <c r="U191" i="14"/>
  <c r="V192" i="14"/>
  <c r="U192" i="14"/>
  <c r="W204" i="14"/>
  <c r="V175" i="14"/>
  <c r="U175" i="14"/>
  <c r="V124" i="14"/>
  <c r="U124" i="14"/>
  <c r="U147" i="14"/>
  <c r="V147" i="14"/>
  <c r="V95" i="14"/>
  <c r="U95" i="14"/>
  <c r="V65" i="14"/>
  <c r="U65" i="14"/>
  <c r="V20" i="14"/>
  <c r="U20" i="14"/>
  <c r="V17" i="14"/>
  <c r="U17" i="14"/>
  <c r="V25" i="14"/>
  <c r="U25" i="14"/>
  <c r="V499" i="13"/>
  <c r="U499" i="13"/>
  <c r="V668" i="13"/>
  <c r="U668" i="13"/>
  <c r="U397" i="13"/>
  <c r="V397" i="13"/>
  <c r="V114" i="13"/>
  <c r="U114" i="13"/>
  <c r="V56" i="13"/>
  <c r="U56" i="13"/>
  <c r="V276" i="13"/>
  <c r="U276" i="13"/>
  <c r="V653" i="13"/>
  <c r="U653" i="13"/>
  <c r="V272" i="13"/>
  <c r="U272" i="13"/>
  <c r="V240" i="13"/>
  <c r="U240" i="13"/>
  <c r="V312" i="13"/>
  <c r="U312" i="13"/>
  <c r="U225" i="13"/>
  <c r="V225" i="13"/>
  <c r="V162" i="13"/>
  <c r="U162" i="13"/>
  <c r="V106" i="13"/>
  <c r="U106" i="13"/>
  <c r="V48" i="13"/>
  <c r="U48" i="13"/>
  <c r="U530" i="13"/>
  <c r="V530" i="13"/>
  <c r="U281" i="13"/>
  <c r="V281" i="13"/>
  <c r="U104" i="13"/>
  <c r="V104" i="13"/>
  <c r="U119" i="13"/>
  <c r="V119" i="13"/>
  <c r="V603" i="13"/>
  <c r="U603" i="13"/>
  <c r="U373" i="13"/>
  <c r="V373" i="13"/>
  <c r="V347" i="13"/>
  <c r="U347" i="13"/>
  <c r="V232" i="13"/>
  <c r="U232" i="13"/>
  <c r="V32" i="13"/>
  <c r="U32" i="13"/>
  <c r="U44" i="13"/>
  <c r="V44" i="13"/>
  <c r="V223" i="13"/>
  <c r="U223" i="13"/>
  <c r="V80" i="13"/>
  <c r="U80" i="13"/>
  <c r="V76" i="13"/>
  <c r="U76" i="13"/>
  <c r="V524" i="13"/>
  <c r="U524" i="13"/>
  <c r="V462" i="13"/>
  <c r="U462" i="13"/>
  <c r="V288" i="13"/>
  <c r="U288" i="13"/>
  <c r="U103" i="13"/>
  <c r="V103" i="13"/>
  <c r="V72" i="13"/>
  <c r="U72" i="13"/>
  <c r="V16" i="13"/>
  <c r="U16" i="13"/>
  <c r="U610" i="13"/>
  <c r="V610" i="13"/>
  <c r="V443" i="13"/>
  <c r="U443" i="13"/>
  <c r="V416" i="13"/>
  <c r="U416" i="13"/>
  <c r="V258" i="13"/>
  <c r="U258" i="13"/>
  <c r="U650" i="13"/>
  <c r="V650" i="13"/>
  <c r="V463" i="13"/>
  <c r="U463" i="13"/>
  <c r="U389" i="13"/>
  <c r="V389" i="13"/>
  <c r="V359" i="13"/>
  <c r="U359" i="13"/>
  <c r="U172" i="13"/>
  <c r="V172" i="13"/>
  <c r="V130" i="13"/>
  <c r="U130" i="13"/>
  <c r="V652" i="13"/>
  <c r="U652" i="13"/>
  <c r="V599" i="13"/>
  <c r="U599" i="13"/>
  <c r="V630" i="13"/>
  <c r="U630" i="13"/>
  <c r="V611" i="13"/>
  <c r="U611" i="13"/>
  <c r="U548" i="13"/>
  <c r="V548" i="13"/>
  <c r="V581" i="13"/>
  <c r="U581" i="13"/>
  <c r="U577" i="13"/>
  <c r="V577" i="13"/>
  <c r="W593" i="13"/>
  <c r="V588" i="13"/>
  <c r="U588" i="13"/>
  <c r="W572" i="13"/>
  <c r="V579" i="13"/>
  <c r="U579" i="13"/>
  <c r="V531" i="13"/>
  <c r="U531" i="13"/>
  <c r="W554" i="13"/>
  <c r="V536" i="13"/>
  <c r="U536" i="13"/>
  <c r="U514" i="13"/>
  <c r="V514" i="13"/>
  <c r="V450" i="13"/>
  <c r="U450" i="13"/>
  <c r="V451" i="13"/>
  <c r="U451" i="13"/>
  <c r="V439" i="13"/>
  <c r="U439" i="13"/>
  <c r="V473" i="13"/>
  <c r="U473" i="13"/>
  <c r="V432" i="13"/>
  <c r="U432" i="13"/>
  <c r="W423" i="13"/>
  <c r="V428" i="13"/>
  <c r="U428" i="13"/>
  <c r="V406" i="13"/>
  <c r="U406" i="13"/>
  <c r="V407" i="13"/>
  <c r="U407" i="13"/>
  <c r="V496" i="13"/>
  <c r="U496" i="13"/>
  <c r="W379" i="13"/>
  <c r="V331" i="13"/>
  <c r="U331" i="13"/>
  <c r="U306" i="13"/>
  <c r="V306" i="13"/>
  <c r="V275" i="13"/>
  <c r="U275" i="13"/>
  <c r="V243" i="13"/>
  <c r="U243" i="13"/>
  <c r="W364" i="13"/>
  <c r="U282" i="13"/>
  <c r="V282" i="13"/>
  <c r="V200" i="13"/>
  <c r="U200" i="13"/>
  <c r="V212" i="13"/>
  <c r="U212" i="13"/>
  <c r="U289" i="13"/>
  <c r="V289" i="13"/>
  <c r="V207" i="13"/>
  <c r="U207" i="13"/>
  <c r="U206" i="13"/>
  <c r="V206" i="13"/>
  <c r="W229" i="13"/>
  <c r="U170" i="13"/>
  <c r="V170" i="13"/>
  <c r="V123" i="13"/>
  <c r="U123" i="13"/>
  <c r="W261" i="13"/>
  <c r="W180" i="13"/>
  <c r="W188" i="13"/>
  <c r="V222" i="13"/>
  <c r="U222" i="13"/>
  <c r="W197" i="13"/>
  <c r="U113" i="13"/>
  <c r="V113" i="13"/>
  <c r="U196" i="13"/>
  <c r="V196" i="13"/>
  <c r="V3" i="13"/>
  <c r="U3" i="13"/>
  <c r="V24" i="13"/>
  <c r="U24" i="13"/>
  <c r="U34" i="13"/>
  <c r="V34" i="13"/>
  <c r="V43" i="13"/>
  <c r="U43" i="13"/>
  <c r="U84" i="13"/>
  <c r="V84" i="13"/>
  <c r="U20" i="13"/>
  <c r="V20" i="13"/>
  <c r="V88" i="13"/>
  <c r="U88" i="13"/>
  <c r="V619" i="13"/>
  <c r="U619" i="13"/>
  <c r="V583" i="13"/>
  <c r="U583" i="13"/>
  <c r="V433" i="13"/>
  <c r="U433" i="13"/>
  <c r="V421" i="13"/>
  <c r="U421" i="13"/>
  <c r="U247" i="13"/>
  <c r="V247" i="13"/>
  <c r="U297" i="13"/>
  <c r="V297" i="13"/>
  <c r="V150" i="13"/>
  <c r="U150" i="13"/>
  <c r="U52" i="13"/>
  <c r="V52" i="13"/>
  <c r="V651" i="13"/>
  <c r="U651" i="13"/>
  <c r="V596" i="13"/>
  <c r="U596" i="13"/>
  <c r="V645" i="13"/>
  <c r="U645" i="13"/>
  <c r="U602" i="13"/>
  <c r="V602" i="13"/>
  <c r="U540" i="13"/>
  <c r="V540" i="13"/>
  <c r="V575" i="13"/>
  <c r="U575" i="13"/>
  <c r="W654" i="13"/>
  <c r="W578" i="13"/>
  <c r="W567" i="13"/>
  <c r="V519" i="13"/>
  <c r="U519" i="13"/>
  <c r="V500" i="13"/>
  <c r="U500" i="13"/>
  <c r="V486" i="13"/>
  <c r="U486" i="13"/>
  <c r="U506" i="13"/>
  <c r="V506" i="13"/>
  <c r="V471" i="13"/>
  <c r="U471" i="13"/>
  <c r="W505" i="13"/>
  <c r="V430" i="13"/>
  <c r="U430" i="13"/>
  <c r="V447" i="13"/>
  <c r="U447" i="13"/>
  <c r="U469" i="13"/>
  <c r="V469" i="13"/>
  <c r="U431" i="13"/>
  <c r="V431" i="13"/>
  <c r="U420" i="13"/>
  <c r="V420" i="13"/>
  <c r="V398" i="13"/>
  <c r="U398" i="13"/>
  <c r="V366" i="13"/>
  <c r="U366" i="13"/>
  <c r="V362" i="13"/>
  <c r="U362" i="13"/>
  <c r="U330" i="13"/>
  <c r="V330" i="13"/>
  <c r="W387" i="13"/>
  <c r="V303" i="13"/>
  <c r="U303" i="13"/>
  <c r="V271" i="13"/>
  <c r="U271" i="13"/>
  <c r="U239" i="13"/>
  <c r="V239" i="13"/>
  <c r="W388" i="13"/>
  <c r="V250" i="13"/>
  <c r="U250" i="13"/>
  <c r="V187" i="13"/>
  <c r="U187" i="13"/>
  <c r="V192" i="13"/>
  <c r="U192" i="13"/>
  <c r="W338" i="13"/>
  <c r="V208" i="13"/>
  <c r="U208" i="13"/>
  <c r="V199" i="13"/>
  <c r="U199" i="13"/>
  <c r="W245" i="13"/>
  <c r="U161" i="13"/>
  <c r="V161" i="13"/>
  <c r="V115" i="13"/>
  <c r="U115" i="13"/>
  <c r="V134" i="13"/>
  <c r="U134" i="13"/>
  <c r="U178" i="13"/>
  <c r="V178" i="13"/>
  <c r="V163" i="13"/>
  <c r="U163" i="13"/>
  <c r="W326" i="13"/>
  <c r="V156" i="13"/>
  <c r="U156" i="13"/>
  <c r="W231" i="13"/>
  <c r="U42" i="13"/>
  <c r="V42" i="13"/>
  <c r="V19" i="13"/>
  <c r="U19" i="13"/>
  <c r="U15" i="13"/>
  <c r="V15" i="13"/>
  <c r="V98" i="13"/>
  <c r="U98" i="13"/>
  <c r="V644" i="13"/>
  <c r="U644" i="13"/>
  <c r="V669" i="13"/>
  <c r="U669" i="13"/>
  <c r="V591" i="13"/>
  <c r="U591" i="13"/>
  <c r="V614" i="13"/>
  <c r="U614" i="13"/>
  <c r="V639" i="13"/>
  <c r="U639" i="13"/>
  <c r="V616" i="13"/>
  <c r="U616" i="13"/>
  <c r="U597" i="13"/>
  <c r="V597" i="13"/>
  <c r="V637" i="13"/>
  <c r="U637" i="13"/>
  <c r="U532" i="13"/>
  <c r="V532" i="13"/>
  <c r="V571" i="13"/>
  <c r="U571" i="13"/>
  <c r="V565" i="13"/>
  <c r="U565" i="13"/>
  <c r="W657" i="13"/>
  <c r="V529" i="13"/>
  <c r="U529" i="13"/>
  <c r="U562" i="13"/>
  <c r="V562" i="13"/>
  <c r="W544" i="13"/>
  <c r="V495" i="13"/>
  <c r="U495" i="13"/>
  <c r="V518" i="13"/>
  <c r="U518" i="13"/>
  <c r="V482" i="13"/>
  <c r="U482" i="13"/>
  <c r="U498" i="13"/>
  <c r="V498" i="13"/>
  <c r="W452" i="13"/>
  <c r="W441" i="13"/>
  <c r="W533" i="13"/>
  <c r="V464" i="13"/>
  <c r="U464" i="13"/>
  <c r="V456" i="13"/>
  <c r="U456" i="13"/>
  <c r="U474" i="13"/>
  <c r="V474" i="13"/>
  <c r="V414" i="13"/>
  <c r="U414" i="13"/>
  <c r="U415" i="13"/>
  <c r="V415" i="13"/>
  <c r="V327" i="13"/>
  <c r="U327" i="13"/>
  <c r="V332" i="13"/>
  <c r="U332" i="13"/>
  <c r="V267" i="13"/>
  <c r="U267" i="13"/>
  <c r="V350" i="13"/>
  <c r="U350" i="13"/>
  <c r="V299" i="13"/>
  <c r="U299" i="13"/>
  <c r="V352" i="13"/>
  <c r="U352" i="13"/>
  <c r="V183" i="13"/>
  <c r="U183" i="13"/>
  <c r="W346" i="13"/>
  <c r="W285" i="13"/>
  <c r="V191" i="13"/>
  <c r="U191" i="13"/>
  <c r="U198" i="13"/>
  <c r="V198" i="13"/>
  <c r="W205" i="13"/>
  <c r="W149" i="13"/>
  <c r="V107" i="13"/>
  <c r="U107" i="13"/>
  <c r="W252" i="13"/>
  <c r="V154" i="13"/>
  <c r="U154" i="13"/>
  <c r="W164" i="13"/>
  <c r="U105" i="13"/>
  <c r="V105" i="13"/>
  <c r="W318" i="13"/>
  <c r="W227" i="13"/>
  <c r="V244" i="13"/>
  <c r="U244" i="13"/>
  <c r="W135" i="13"/>
  <c r="W86" i="13"/>
  <c r="V51" i="13"/>
  <c r="U51" i="13"/>
  <c r="W57" i="13"/>
  <c r="W30" i="13"/>
  <c r="W125" i="13"/>
  <c r="W59" i="13"/>
  <c r="W68" i="13"/>
  <c r="V600" i="13"/>
  <c r="U600" i="13"/>
  <c r="V491" i="13"/>
  <c r="U491" i="13"/>
  <c r="V438" i="13"/>
  <c r="U438" i="13"/>
  <c r="V374" i="13"/>
  <c r="U374" i="13"/>
  <c r="V279" i="13"/>
  <c r="U279" i="13"/>
  <c r="U60" i="13"/>
  <c r="V60" i="13"/>
  <c r="U642" i="13"/>
  <c r="V642" i="13"/>
  <c r="V605" i="13"/>
  <c r="U605" i="13"/>
  <c r="W609" i="13"/>
  <c r="W601" i="13"/>
  <c r="W649" i="13"/>
  <c r="W631" i="13"/>
  <c r="W576" i="13"/>
  <c r="V550" i="13"/>
  <c r="U550" i="13"/>
  <c r="W598" i="13"/>
  <c r="V559" i="13"/>
  <c r="U559" i="13"/>
  <c r="V516" i="13"/>
  <c r="U516" i="13"/>
  <c r="V510" i="13"/>
  <c r="U510" i="13"/>
  <c r="W553" i="13"/>
  <c r="U490" i="13"/>
  <c r="V490" i="13"/>
  <c r="V472" i="13"/>
  <c r="U472" i="13"/>
  <c r="V457" i="13"/>
  <c r="U457" i="13"/>
  <c r="V446" i="13"/>
  <c r="U446" i="13"/>
  <c r="V391" i="13"/>
  <c r="U391" i="13"/>
  <c r="V390" i="13"/>
  <c r="U390" i="13"/>
  <c r="V304" i="13"/>
  <c r="U304" i="13"/>
  <c r="V324" i="13"/>
  <c r="U324" i="13"/>
  <c r="V316" i="13"/>
  <c r="U316" i="13"/>
  <c r="V335" i="13"/>
  <c r="U335" i="13"/>
  <c r="V263" i="13"/>
  <c r="U263" i="13"/>
  <c r="V291" i="13"/>
  <c r="U291" i="13"/>
  <c r="V328" i="13"/>
  <c r="U328" i="13"/>
  <c r="V274" i="13"/>
  <c r="U274" i="13"/>
  <c r="V242" i="13"/>
  <c r="U242" i="13"/>
  <c r="U214" i="13"/>
  <c r="V214" i="13"/>
  <c r="V97" i="13"/>
  <c r="U97" i="13"/>
  <c r="U153" i="13"/>
  <c r="V153" i="13"/>
  <c r="U145" i="13"/>
  <c r="V145" i="13"/>
  <c r="V83" i="13"/>
  <c r="U83" i="13"/>
  <c r="V75" i="13"/>
  <c r="U75" i="13"/>
  <c r="V655" i="13"/>
  <c r="U655" i="13"/>
  <c r="V549" i="13"/>
  <c r="U549" i="13"/>
  <c r="V455" i="13"/>
  <c r="U455" i="13"/>
  <c r="U404" i="13"/>
  <c r="V404" i="13"/>
  <c r="V333" i="13"/>
  <c r="U333" i="13"/>
  <c r="U290" i="13"/>
  <c r="V290" i="13"/>
  <c r="V215" i="13"/>
  <c r="U215" i="13"/>
  <c r="V128" i="13"/>
  <c r="U128" i="13"/>
  <c r="V624" i="13"/>
  <c r="U624" i="13"/>
  <c r="V590" i="13"/>
  <c r="U590" i="13"/>
  <c r="W625" i="13"/>
  <c r="W632" i="13"/>
  <c r="W608" i="13"/>
  <c r="V558" i="13"/>
  <c r="U558" i="13"/>
  <c r="V539" i="13"/>
  <c r="U539" i="13"/>
  <c r="V492" i="13"/>
  <c r="U492" i="13"/>
  <c r="V502" i="13"/>
  <c r="U502" i="13"/>
  <c r="V479" i="13"/>
  <c r="U479" i="13"/>
  <c r="V520" i="13"/>
  <c r="U520" i="13"/>
  <c r="V547" i="13"/>
  <c r="U547" i="13"/>
  <c r="W527" i="13"/>
  <c r="W449" i="13"/>
  <c r="V478" i="13"/>
  <c r="U478" i="13"/>
  <c r="U437" i="13"/>
  <c r="V437" i="13"/>
  <c r="U453" i="13"/>
  <c r="V453" i="13"/>
  <c r="W448" i="13"/>
  <c r="V383" i="13"/>
  <c r="U383" i="13"/>
  <c r="W592" i="13"/>
  <c r="W427" i="13"/>
  <c r="V344" i="13"/>
  <c r="U344" i="13"/>
  <c r="V295" i="13"/>
  <c r="U295" i="13"/>
  <c r="V323" i="13"/>
  <c r="U323" i="13"/>
  <c r="V315" i="13"/>
  <c r="U315" i="13"/>
  <c r="W380" i="13"/>
  <c r="V259" i="13"/>
  <c r="U259" i="13"/>
  <c r="W369" i="13"/>
  <c r="W334" i="13"/>
  <c r="V283" i="13"/>
  <c r="U283" i="13"/>
  <c r="V175" i="13"/>
  <c r="U175" i="13"/>
  <c r="W400" i="13"/>
  <c r="V260" i="13"/>
  <c r="U260" i="13"/>
  <c r="V182" i="13"/>
  <c r="U182" i="13"/>
  <c r="W309" i="13"/>
  <c r="W351" i="13"/>
  <c r="U190" i="13"/>
  <c r="V190" i="13"/>
  <c r="V143" i="13"/>
  <c r="U143" i="13"/>
  <c r="V90" i="13"/>
  <c r="U90" i="13"/>
  <c r="W133" i="13"/>
  <c r="U126" i="13"/>
  <c r="V126" i="13"/>
  <c r="W268" i="13"/>
  <c r="V155" i="13"/>
  <c r="U155" i="13"/>
  <c r="W218" i="13"/>
  <c r="W169" i="13"/>
  <c r="W29" i="13"/>
  <c r="W25" i="13"/>
  <c r="U66" i="13"/>
  <c r="V66" i="13"/>
  <c r="W181" i="13"/>
  <c r="W53" i="13"/>
  <c r="W65" i="13"/>
  <c r="W92" i="13"/>
  <c r="W6" i="13"/>
  <c r="V503" i="13"/>
  <c r="U503" i="13"/>
  <c r="U429" i="13"/>
  <c r="V429" i="13"/>
  <c r="V405" i="13"/>
  <c r="U405" i="13"/>
  <c r="V307" i="13"/>
  <c r="U307" i="13"/>
  <c r="V226" i="13"/>
  <c r="U226" i="13"/>
  <c r="U265" i="13"/>
  <c r="V265" i="13"/>
  <c r="V122" i="13"/>
  <c r="U122" i="13"/>
  <c r="V40" i="13"/>
  <c r="U40" i="13"/>
  <c r="V660" i="13"/>
  <c r="U660" i="13"/>
  <c r="V661" i="13"/>
  <c r="U661" i="13"/>
  <c r="V648" i="13"/>
  <c r="U648" i="13"/>
  <c r="V628" i="13"/>
  <c r="U628" i="13"/>
  <c r="V635" i="13"/>
  <c r="U635" i="13"/>
  <c r="V663" i="13"/>
  <c r="U663" i="13"/>
  <c r="U580" i="13"/>
  <c r="V580" i="13"/>
  <c r="V586" i="13"/>
  <c r="U586" i="13"/>
  <c r="U546" i="13"/>
  <c r="V546" i="13"/>
  <c r="V542" i="13"/>
  <c r="U542" i="13"/>
  <c r="V557" i="13"/>
  <c r="U557" i="13"/>
  <c r="V528" i="13"/>
  <c r="U528" i="13"/>
  <c r="V487" i="13"/>
  <c r="U487" i="13"/>
  <c r="V494" i="13"/>
  <c r="U494" i="13"/>
  <c r="V535" i="13"/>
  <c r="U535" i="13"/>
  <c r="V483" i="13"/>
  <c r="U483" i="13"/>
  <c r="V543" i="13"/>
  <c r="U543" i="13"/>
  <c r="V477" i="13"/>
  <c r="U477" i="13"/>
  <c r="V470" i="13"/>
  <c r="U470" i="13"/>
  <c r="V425" i="13"/>
  <c r="U425" i="13"/>
  <c r="V440" i="13"/>
  <c r="U440" i="13"/>
  <c r="U402" i="13"/>
  <c r="V402" i="13"/>
  <c r="V375" i="13"/>
  <c r="U375" i="13"/>
  <c r="V382" i="13"/>
  <c r="U382" i="13"/>
  <c r="V399" i="13"/>
  <c r="U399" i="13"/>
  <c r="V287" i="13"/>
  <c r="U287" i="13"/>
  <c r="U322" i="13"/>
  <c r="V322" i="13"/>
  <c r="U314" i="13"/>
  <c r="V314" i="13"/>
  <c r="U255" i="13"/>
  <c r="V255" i="13"/>
  <c r="V266" i="13"/>
  <c r="U266" i="13"/>
  <c r="V234" i="13"/>
  <c r="U234" i="13"/>
  <c r="V171" i="13"/>
  <c r="U171" i="13"/>
  <c r="V325" i="13"/>
  <c r="U325" i="13"/>
  <c r="U253" i="13"/>
  <c r="V253" i="13"/>
  <c r="V142" i="13"/>
  <c r="U142" i="13"/>
  <c r="V146" i="13"/>
  <c r="U146" i="13"/>
  <c r="U129" i="13"/>
  <c r="V129" i="13"/>
  <c r="U74" i="13"/>
  <c r="V74" i="13"/>
  <c r="V17" i="13"/>
  <c r="U17" i="13"/>
  <c r="V64" i="13"/>
  <c r="U64" i="13"/>
  <c r="V9" i="13"/>
  <c r="U9" i="13"/>
  <c r="V4" i="13"/>
  <c r="U4" i="13"/>
  <c r="V643" i="13"/>
  <c r="U643" i="13"/>
  <c r="V355" i="13"/>
  <c r="U355" i="13"/>
  <c r="V216" i="13"/>
  <c r="U216" i="13"/>
  <c r="V11" i="13"/>
  <c r="U11" i="13"/>
  <c r="V613" i="13"/>
  <c r="U613" i="13"/>
  <c r="V647" i="13"/>
  <c r="U647" i="13"/>
  <c r="V629" i="13"/>
  <c r="U629" i="13"/>
  <c r="W633" i="13"/>
  <c r="W621" i="13"/>
  <c r="V659" i="13"/>
  <c r="U659" i="13"/>
  <c r="W622" i="13"/>
  <c r="W560" i="13"/>
  <c r="W584" i="13"/>
  <c r="U538" i="13"/>
  <c r="V538" i="13"/>
  <c r="V534" i="13"/>
  <c r="U534" i="13"/>
  <c r="W607" i="13"/>
  <c r="W594" i="13"/>
  <c r="W552" i="13"/>
  <c r="W585" i="13"/>
  <c r="V459" i="13"/>
  <c r="U459" i="13"/>
  <c r="V434" i="13"/>
  <c r="U434" i="13"/>
  <c r="U412" i="13"/>
  <c r="V412" i="13"/>
  <c r="V367" i="13"/>
  <c r="U367" i="13"/>
  <c r="W418" i="13"/>
  <c r="V358" i="13"/>
  <c r="U358" i="13"/>
  <c r="V311" i="13"/>
  <c r="U311" i="13"/>
  <c r="V308" i="13"/>
  <c r="U308" i="13"/>
  <c r="V284" i="13"/>
  <c r="U284" i="13"/>
  <c r="V251" i="13"/>
  <c r="U251" i="13"/>
  <c r="W411" i="13"/>
  <c r="W396" i="13"/>
  <c r="U298" i="13"/>
  <c r="V298" i="13"/>
  <c r="V166" i="13"/>
  <c r="U166" i="13"/>
  <c r="W345" i="13"/>
  <c r="W292" i="13"/>
  <c r="V174" i="13"/>
  <c r="U174" i="13"/>
  <c r="W342" i="13"/>
  <c r="U237" i="13"/>
  <c r="V237" i="13"/>
  <c r="W189" i="13"/>
  <c r="V132" i="13"/>
  <c r="U132" i="13"/>
  <c r="V185" i="13"/>
  <c r="U185" i="13"/>
  <c r="W302" i="13"/>
  <c r="V127" i="13"/>
  <c r="U127" i="13"/>
  <c r="V195" i="13"/>
  <c r="U195" i="13"/>
  <c r="U121" i="13"/>
  <c r="V121" i="13"/>
  <c r="W236" i="13"/>
  <c r="W203" i="13"/>
  <c r="V13" i="13"/>
  <c r="U13" i="13"/>
  <c r="W33" i="13"/>
  <c r="V28" i="13"/>
  <c r="U28" i="13"/>
  <c r="W99" i="13"/>
  <c r="W124" i="13"/>
  <c r="W96" i="13"/>
  <c r="W46" i="13"/>
  <c r="W144" i="13"/>
  <c r="W89" i="13"/>
  <c r="W36" i="13"/>
  <c r="V69" i="14" l="1"/>
  <c r="U56" i="14"/>
  <c r="U83" i="14"/>
  <c r="V178" i="14"/>
  <c r="V150" i="14"/>
  <c r="V59" i="14"/>
  <c r="U59" i="14"/>
  <c r="W59" i="14" s="1"/>
  <c r="V199" i="14"/>
  <c r="U199" i="14"/>
  <c r="U46" i="14"/>
  <c r="V46" i="14"/>
  <c r="V18" i="14"/>
  <c r="U18" i="14"/>
  <c r="U6" i="14"/>
  <c r="V6" i="14"/>
  <c r="W6" i="14" s="1"/>
  <c r="U126" i="14"/>
  <c r="V126" i="14"/>
  <c r="V215" i="14"/>
  <c r="U215" i="14"/>
  <c r="U93" i="14"/>
  <c r="V93" i="14"/>
  <c r="V77" i="14"/>
  <c r="U77" i="14"/>
  <c r="W77" i="14" s="1"/>
  <c r="U76" i="14"/>
  <c r="V76" i="14"/>
  <c r="V99" i="14"/>
  <c r="U99" i="14"/>
  <c r="V41" i="14"/>
  <c r="U41" i="14"/>
  <c r="U164" i="14"/>
  <c r="V164" i="14"/>
  <c r="W164" i="14" s="1"/>
  <c r="U33" i="14"/>
  <c r="V33" i="14"/>
  <c r="V109" i="14"/>
  <c r="U109" i="14"/>
  <c r="U32" i="14"/>
  <c r="V32" i="14"/>
  <c r="U3" i="14"/>
  <c r="V3" i="14"/>
  <c r="W3" i="14" s="1"/>
  <c r="V53" i="14"/>
  <c r="U53" i="14"/>
  <c r="U88" i="14"/>
  <c r="V88" i="14"/>
  <c r="V44" i="14"/>
  <c r="U44" i="14"/>
  <c r="U62" i="14"/>
  <c r="V62" i="14"/>
  <c r="W62" i="14" s="1"/>
  <c r="U134" i="14"/>
  <c r="V134" i="14"/>
  <c r="V173" i="14"/>
  <c r="U173" i="14"/>
  <c r="U156" i="14"/>
  <c r="V156" i="14"/>
  <c r="U141" i="14"/>
  <c r="V141" i="14"/>
  <c r="W141" i="14" s="1"/>
  <c r="V107" i="14"/>
  <c r="U107" i="14"/>
  <c r="U61" i="14"/>
  <c r="V61" i="14"/>
  <c r="U60" i="14"/>
  <c r="V60" i="14"/>
  <c r="V169" i="14"/>
  <c r="U169" i="14"/>
  <c r="W169" i="14" s="1"/>
  <c r="V34" i="14"/>
  <c r="U34" i="14"/>
  <c r="V194" i="14"/>
  <c r="U194" i="14"/>
  <c r="V58" i="14"/>
  <c r="U58" i="14"/>
  <c r="V128" i="14"/>
  <c r="U128" i="14"/>
  <c r="W128" i="14" s="1"/>
  <c r="V129" i="14"/>
  <c r="U129" i="14"/>
  <c r="U19" i="14"/>
  <c r="V19" i="14"/>
  <c r="W19" i="14" s="1"/>
  <c r="V187" i="14"/>
  <c r="U187" i="14"/>
  <c r="V50" i="14"/>
  <c r="U50" i="14"/>
  <c r="W50" i="14" s="1"/>
  <c r="U67" i="14"/>
  <c r="V67" i="14"/>
  <c r="U165" i="14"/>
  <c r="V165" i="14"/>
  <c r="W165" i="14" s="1"/>
  <c r="V166" i="14"/>
  <c r="U166" i="14"/>
  <c r="V149" i="14"/>
  <c r="U149" i="14"/>
  <c r="W149" i="14" s="1"/>
  <c r="V148" i="14"/>
  <c r="U148" i="14"/>
  <c r="U203" i="14"/>
  <c r="V203" i="14"/>
  <c r="V133" i="14"/>
  <c r="U133" i="14"/>
  <c r="V92" i="14"/>
  <c r="U92" i="14"/>
  <c r="W92" i="14" s="1"/>
  <c r="V181" i="14"/>
  <c r="U181" i="14"/>
  <c r="V16" i="14"/>
  <c r="U16" i="14"/>
  <c r="W16" i="14" s="1"/>
  <c r="U168" i="14"/>
  <c r="V168" i="14"/>
  <c r="U153" i="14"/>
  <c r="V153" i="14"/>
  <c r="W153" i="14" s="1"/>
  <c r="U78" i="14"/>
  <c r="V78" i="14"/>
  <c r="V202" i="14"/>
  <c r="U202" i="14"/>
  <c r="W202" i="14" s="1"/>
  <c r="V212" i="14"/>
  <c r="W212" i="14" s="1"/>
  <c r="U511" i="13"/>
  <c r="V511" i="13"/>
  <c r="V111" i="13"/>
  <c r="U111" i="13"/>
  <c r="V176" i="13"/>
  <c r="U176" i="13"/>
  <c r="W176" i="13" s="1"/>
  <c r="V120" i="13"/>
  <c r="U120" i="13"/>
  <c r="V512" i="13"/>
  <c r="U512" i="13"/>
  <c r="V221" i="13"/>
  <c r="U221" i="13"/>
  <c r="U363" i="13"/>
  <c r="V363" i="13"/>
  <c r="U381" i="13"/>
  <c r="V381" i="13"/>
  <c r="V296" i="13"/>
  <c r="U296" i="13"/>
  <c r="V305" i="13"/>
  <c r="U305" i="13"/>
  <c r="U235" i="13"/>
  <c r="V235" i="13"/>
  <c r="U476" i="13"/>
  <c r="V476" i="13"/>
  <c r="U515" i="13"/>
  <c r="V515" i="13"/>
  <c r="V264" i="13"/>
  <c r="U264" i="13"/>
  <c r="U454" i="13"/>
  <c r="V454" i="13"/>
  <c r="V348" i="13"/>
  <c r="U348" i="13"/>
  <c r="V555" i="13"/>
  <c r="U555" i="13"/>
  <c r="U564" i="13"/>
  <c r="V564" i="13"/>
  <c r="V179" i="13"/>
  <c r="U179" i="13"/>
  <c r="V248" i="13"/>
  <c r="U248" i="13"/>
  <c r="V488" i="13"/>
  <c r="U488" i="13"/>
  <c r="V356" i="13"/>
  <c r="U356" i="13"/>
  <c r="U273" i="13"/>
  <c r="V273" i="13"/>
  <c r="V627" i="13"/>
  <c r="U627" i="13"/>
  <c r="U556" i="13"/>
  <c r="V556" i="13"/>
  <c r="V504" i="13"/>
  <c r="U504" i="13"/>
  <c r="V636" i="13"/>
  <c r="U636" i="13"/>
  <c r="U480" i="13"/>
  <c r="V480" i="13"/>
  <c r="U508" i="13"/>
  <c r="V508" i="13"/>
  <c r="V336" i="13"/>
  <c r="U336" i="13"/>
  <c r="V595" i="13"/>
  <c r="U595" i="13"/>
  <c r="V612" i="13"/>
  <c r="U612" i="13"/>
  <c r="U224" i="13"/>
  <c r="V224" i="13"/>
  <c r="V507" i="13"/>
  <c r="U507" i="13"/>
  <c r="V12" i="13"/>
  <c r="U12" i="13"/>
  <c r="V587" i="13"/>
  <c r="U587" i="13"/>
  <c r="V8" i="13"/>
  <c r="U8" i="13"/>
  <c r="U523" i="13"/>
  <c r="V523" i="13"/>
  <c r="V422" i="13"/>
  <c r="U422" i="13"/>
  <c r="V640" i="13"/>
  <c r="U640" i="13"/>
  <c r="U313" i="13"/>
  <c r="V313" i="13"/>
  <c r="V604" i="13"/>
  <c r="U604" i="13"/>
  <c r="V484" i="13"/>
  <c r="U484" i="13"/>
  <c r="U112" i="13"/>
  <c r="V112" i="13"/>
  <c r="U320" i="13"/>
  <c r="V320" i="13"/>
  <c r="V204" i="13"/>
  <c r="U204" i="13"/>
  <c r="U249" i="13"/>
  <c r="V249" i="13"/>
  <c r="V620" i="13"/>
  <c r="U620" i="13"/>
  <c r="U95" i="13"/>
  <c r="V95" i="13"/>
  <c r="V280" i="13"/>
  <c r="U280" i="13"/>
  <c r="V321" i="13"/>
  <c r="U321" i="13"/>
  <c r="V667" i="13"/>
  <c r="U667" i="13"/>
  <c r="V541" i="13"/>
  <c r="U541" i="13"/>
  <c r="U241" i="13"/>
  <c r="V241" i="13"/>
  <c r="V152" i="13"/>
  <c r="U152" i="13"/>
  <c r="V360" i="13"/>
  <c r="U360" i="13"/>
  <c r="U257" i="13"/>
  <c r="V257" i="13"/>
  <c r="V220" i="13"/>
  <c r="U220" i="13"/>
  <c r="U329" i="13"/>
  <c r="V329" i="13"/>
  <c r="U233" i="13"/>
  <c r="V233" i="13"/>
  <c r="V656" i="13"/>
  <c r="U656" i="13"/>
  <c r="V475" i="13"/>
  <c r="U475" i="13"/>
  <c r="U365" i="13"/>
  <c r="V365" i="13"/>
  <c r="V666" i="13"/>
  <c r="U666" i="13"/>
  <c r="V337" i="13"/>
  <c r="U337" i="13"/>
  <c r="V256" i="13"/>
  <c r="U256" i="13"/>
  <c r="V413" i="13"/>
  <c r="U413" i="13"/>
  <c r="V664" i="13"/>
  <c r="U664" i="13"/>
  <c r="V436" i="13"/>
  <c r="U436" i="13"/>
  <c r="U485" i="13"/>
  <c r="W485" i="13" s="1"/>
  <c r="V485" i="13"/>
  <c r="W63" i="13"/>
  <c r="W319" i="13"/>
  <c r="V167" i="13"/>
  <c r="U167" i="13"/>
  <c r="U41" i="13"/>
  <c r="V41" i="13"/>
  <c r="W2" i="13"/>
  <c r="Y2" i="13" s="1"/>
  <c r="W137" i="13"/>
  <c r="W55" i="13"/>
  <c r="W343" i="13"/>
  <c r="W417" i="13"/>
  <c r="V460" i="13"/>
  <c r="U460" i="13"/>
  <c r="W79" i="13"/>
  <c r="W173" i="13"/>
  <c r="W136" i="14"/>
  <c r="W99" i="14"/>
  <c r="W107" i="14"/>
  <c r="W178" i="14"/>
  <c r="W42" i="14"/>
  <c r="W159" i="14"/>
  <c r="W10" i="14"/>
  <c r="W221" i="14"/>
  <c r="W197" i="14"/>
  <c r="W31" i="14"/>
  <c r="W25" i="14"/>
  <c r="W117" i="14"/>
  <c r="W72" i="14"/>
  <c r="W80" i="14"/>
  <c r="W176" i="14"/>
  <c r="W74" i="14"/>
  <c r="W66" i="14"/>
  <c r="W203" i="14"/>
  <c r="W32" i="14"/>
  <c r="W44" i="14"/>
  <c r="W132" i="14"/>
  <c r="W200" i="14"/>
  <c r="W56" i="14"/>
  <c r="W155" i="14"/>
  <c r="W174" i="14"/>
  <c r="W150" i="14"/>
  <c r="W69" i="14"/>
  <c r="W35" i="14"/>
  <c r="W124" i="14"/>
  <c r="W106" i="14"/>
  <c r="W125" i="14"/>
  <c r="W8" i="14"/>
  <c r="W195" i="14"/>
  <c r="W122" i="14"/>
  <c r="W54" i="14"/>
  <c r="W163" i="14"/>
  <c r="W167" i="14"/>
  <c r="W45" i="14"/>
  <c r="W103" i="14"/>
  <c r="W94" i="14"/>
  <c r="W171" i="14"/>
  <c r="W187" i="14"/>
  <c r="W22" i="14"/>
  <c r="W151" i="14"/>
  <c r="W207" i="14"/>
  <c r="W135" i="14"/>
  <c r="W20" i="14"/>
  <c r="W90" i="14"/>
  <c r="W192" i="14"/>
  <c r="W30" i="14"/>
  <c r="W185" i="14"/>
  <c r="W34" i="14"/>
  <c r="W152" i="14"/>
  <c r="W208" i="14"/>
  <c r="W85" i="14"/>
  <c r="W116" i="14"/>
  <c r="W13" i="14"/>
  <c r="W39" i="14"/>
  <c r="W308" i="13"/>
  <c r="W185" i="13"/>
  <c r="W174" i="13"/>
  <c r="W508" i="13"/>
  <c r="W17" i="13"/>
  <c r="W142" i="13"/>
  <c r="W382" i="13"/>
  <c r="W628" i="13"/>
  <c r="W660" i="13"/>
  <c r="W226" i="13"/>
  <c r="W455" i="13"/>
  <c r="W83" i="13"/>
  <c r="W328" i="13"/>
  <c r="W391" i="13"/>
  <c r="W571" i="13"/>
  <c r="W616" i="13"/>
  <c r="W163" i="13"/>
  <c r="W583" i="13"/>
  <c r="W450" i="13"/>
  <c r="W166" i="13"/>
  <c r="W647" i="13"/>
  <c r="W325" i="13"/>
  <c r="W266" i="13"/>
  <c r="W477" i="13"/>
  <c r="W494" i="13"/>
  <c r="W122" i="13"/>
  <c r="W405" i="13"/>
  <c r="W624" i="13"/>
  <c r="W333" i="13"/>
  <c r="W655" i="13"/>
  <c r="W242" i="13"/>
  <c r="W304" i="13"/>
  <c r="W244" i="13"/>
  <c r="W248" i="13"/>
  <c r="W267" i="13"/>
  <c r="W518" i="13"/>
  <c r="W637" i="13"/>
  <c r="W614" i="13"/>
  <c r="W134" i="13"/>
  <c r="W398" i="13"/>
  <c r="W604" i="13"/>
  <c r="W421" i="13"/>
  <c r="W439" i="13"/>
  <c r="W588" i="13"/>
  <c r="W74" i="13"/>
  <c r="W253" i="13"/>
  <c r="W290" i="13"/>
  <c r="W145" i="13"/>
  <c r="W105" i="13"/>
  <c r="W532" i="13"/>
  <c r="W602" i="13"/>
  <c r="W247" i="13"/>
  <c r="W459" i="13"/>
  <c r="W438" i="13"/>
  <c r="W154" i="13"/>
  <c r="W414" i="13"/>
  <c r="W208" i="13"/>
  <c r="W486" i="13"/>
  <c r="W428" i="13"/>
  <c r="W611" i="13"/>
  <c r="W463" i="13"/>
  <c r="W443" i="13"/>
  <c r="W640" i="13"/>
  <c r="W348" i="13"/>
  <c r="W507" i="13"/>
  <c r="W162" i="13"/>
  <c r="W240" i="13"/>
  <c r="W422" i="13"/>
  <c r="W276" i="13"/>
  <c r="W56" i="13"/>
  <c r="W440" i="13"/>
  <c r="W636" i="13"/>
  <c r="W90" i="13"/>
  <c r="W182" i="13"/>
  <c r="W323" i="13"/>
  <c r="W128" i="13"/>
  <c r="W75" i="13"/>
  <c r="W97" i="13"/>
  <c r="W335" i="13"/>
  <c r="W191" i="13"/>
  <c r="W352" i="13"/>
  <c r="W332" i="13"/>
  <c r="W430" i="13"/>
  <c r="W575" i="13"/>
  <c r="W645" i="13"/>
  <c r="W474" i="13"/>
  <c r="W239" i="13"/>
  <c r="W610" i="13"/>
  <c r="W259" i="13"/>
  <c r="W547" i="13"/>
  <c r="W492" i="13"/>
  <c r="W471" i="13"/>
  <c r="W599" i="13"/>
  <c r="W258" i="13"/>
  <c r="W16" i="13"/>
  <c r="W288" i="13"/>
  <c r="W476" i="13"/>
  <c r="W76" i="13"/>
  <c r="W329" i="13"/>
  <c r="W523" i="13"/>
  <c r="W175" i="13"/>
  <c r="W510" i="13"/>
  <c r="W464" i="13"/>
  <c r="W529" i="13"/>
  <c r="W42" i="13"/>
  <c r="W199" i="13"/>
  <c r="W652" i="13"/>
  <c r="W416" i="13"/>
  <c r="W72" i="13"/>
  <c r="W462" i="13"/>
  <c r="W321" i="13"/>
  <c r="W512" i="13"/>
  <c r="W12" i="13"/>
  <c r="W314" i="13"/>
  <c r="W28" i="13"/>
  <c r="W412" i="13"/>
  <c r="W538" i="13"/>
  <c r="W216" i="13"/>
  <c r="W234" i="13"/>
  <c r="W470" i="13"/>
  <c r="W535" i="13"/>
  <c r="W557" i="13"/>
  <c r="W612" i="13"/>
  <c r="W344" i="13"/>
  <c r="W324" i="13"/>
  <c r="W446" i="13"/>
  <c r="W562" i="13"/>
  <c r="W644" i="13"/>
  <c r="W187" i="13"/>
  <c r="W651" i="13"/>
  <c r="W43" i="13"/>
  <c r="W473" i="13"/>
  <c r="W225" i="13"/>
  <c r="W555" i="13"/>
  <c r="W120" i="13"/>
  <c r="W437" i="13"/>
  <c r="W506" i="13"/>
  <c r="W548" i="13"/>
  <c r="W389" i="13"/>
  <c r="W273" i="13"/>
  <c r="W129" i="13"/>
  <c r="W153" i="13"/>
  <c r="W113" i="13"/>
  <c r="W60" i="13"/>
  <c r="W289" i="13"/>
  <c r="W103" i="13"/>
  <c r="W363" i="13"/>
  <c r="W397" i="13"/>
  <c r="W402" i="13"/>
  <c r="W237" i="13"/>
  <c r="W255" i="13"/>
  <c r="W265" i="13"/>
  <c r="W429" i="13"/>
  <c r="W502" i="13"/>
  <c r="W404" i="13"/>
  <c r="W559" i="13"/>
  <c r="W597" i="13"/>
  <c r="W330" i="13"/>
  <c r="W420" i="13"/>
  <c r="W500" i="13"/>
  <c r="W20" i="13"/>
  <c r="W170" i="13"/>
  <c r="W212" i="13"/>
  <c r="W496" i="13"/>
  <c r="W531" i="13"/>
  <c r="W280" i="13"/>
  <c r="W413" i="13"/>
  <c r="W667" i="13"/>
  <c r="W32" i="13"/>
  <c r="W264" i="13"/>
  <c r="W668" i="13"/>
  <c r="W214" i="13"/>
  <c r="W297" i="13"/>
  <c r="W191" i="14"/>
  <c r="W134" i="14"/>
  <c r="W61" i="14"/>
  <c r="W93" i="14"/>
  <c r="W29" i="14"/>
  <c r="W101" i="14"/>
  <c r="W15" i="14"/>
  <c r="W172" i="14"/>
  <c r="W143" i="14"/>
  <c r="W76" i="14"/>
  <c r="W78" i="14"/>
  <c r="W211" i="14"/>
  <c r="W102" i="14"/>
  <c r="W181" i="14"/>
  <c r="W173" i="14"/>
  <c r="W23" i="14"/>
  <c r="W83" i="14"/>
  <c r="W129" i="14"/>
  <c r="W95" i="14"/>
  <c r="W199" i="14"/>
  <c r="W186" i="14"/>
  <c r="W40" i="14"/>
  <c r="W133" i="14"/>
  <c r="W184" i="14"/>
  <c r="W160" i="14"/>
  <c r="W219" i="14"/>
  <c r="W67" i="14"/>
  <c r="W46" i="14"/>
  <c r="W114" i="14"/>
  <c r="W217" i="14"/>
  <c r="W60" i="14"/>
  <c r="W126" i="14"/>
  <c r="W17" i="14"/>
  <c r="W98" i="14"/>
  <c r="W193" i="14"/>
  <c r="W68" i="14"/>
  <c r="W183" i="14"/>
  <c r="W91" i="14"/>
  <c r="W9" i="14"/>
  <c r="W87" i="14"/>
  <c r="W47" i="14"/>
  <c r="W110" i="14"/>
  <c r="W109" i="14"/>
  <c r="W88" i="14"/>
  <c r="W147" i="14"/>
  <c r="W70" i="14"/>
  <c r="W158" i="14"/>
  <c r="W139" i="14"/>
  <c r="W166" i="14"/>
  <c r="W28" i="14"/>
  <c r="W209" i="14"/>
  <c r="W130" i="14"/>
  <c r="W84" i="14"/>
  <c r="W86" i="14"/>
  <c r="W180" i="14"/>
  <c r="W53" i="14"/>
  <c r="W118" i="14"/>
  <c r="W58" i="14"/>
  <c r="W182" i="14"/>
  <c r="W201" i="14"/>
  <c r="W216" i="14"/>
  <c r="W37" i="14"/>
  <c r="W157" i="14"/>
  <c r="W189" i="14"/>
  <c r="W213" i="14"/>
  <c r="W12" i="14"/>
  <c r="W21" i="14"/>
  <c r="W144" i="14"/>
  <c r="W142" i="14"/>
  <c r="W71" i="14"/>
  <c r="W41" i="14"/>
  <c r="W18" i="14"/>
  <c r="W148" i="14"/>
  <c r="W65" i="14"/>
  <c r="W175" i="14"/>
  <c r="W81" i="14"/>
  <c r="W64" i="14"/>
  <c r="W205" i="14"/>
  <c r="W26" i="14"/>
  <c r="W156" i="14"/>
  <c r="W215" i="14"/>
  <c r="W49" i="14"/>
  <c r="W168" i="14"/>
  <c r="W140" i="14"/>
  <c r="W298" i="13"/>
  <c r="W66" i="13"/>
  <c r="W198" i="13"/>
  <c r="W415" i="13"/>
  <c r="W52" i="13"/>
  <c r="W306" i="13"/>
  <c r="W577" i="13"/>
  <c r="W172" i="13"/>
  <c r="W373" i="13"/>
  <c r="W121" i="13"/>
  <c r="W311" i="13"/>
  <c r="W367" i="13"/>
  <c r="W620" i="13"/>
  <c r="W355" i="13"/>
  <c r="W322" i="13"/>
  <c r="W580" i="13"/>
  <c r="W126" i="13"/>
  <c r="W190" i="13"/>
  <c r="W179" i="13"/>
  <c r="W305" i="13"/>
  <c r="W491" i="13"/>
  <c r="W19" i="13"/>
  <c r="W161" i="13"/>
  <c r="W469" i="13"/>
  <c r="W519" i="13"/>
  <c r="W150" i="13"/>
  <c r="W619" i="13"/>
  <c r="W34" i="13"/>
  <c r="W196" i="13"/>
  <c r="W206" i="13"/>
  <c r="W200" i="13"/>
  <c r="W407" i="13"/>
  <c r="W451" i="13"/>
  <c r="W514" i="13"/>
  <c r="W579" i="13"/>
  <c r="W581" i="13"/>
  <c r="W359" i="13"/>
  <c r="W249" i="13"/>
  <c r="W80" i="13"/>
  <c r="W111" i="13"/>
  <c r="W484" i="13"/>
  <c r="W515" i="13"/>
  <c r="W347" i="13"/>
  <c r="W511" i="13"/>
  <c r="W119" i="13"/>
  <c r="W224" i="13"/>
  <c r="W381" i="13"/>
  <c r="W530" i="13"/>
  <c r="W272" i="13"/>
  <c r="W488" i="13"/>
  <c r="W233" i="13"/>
  <c r="W13" i="13"/>
  <c r="W132" i="13"/>
  <c r="W659" i="13"/>
  <c r="W613" i="13"/>
  <c r="W643" i="13"/>
  <c r="W4" i="13"/>
  <c r="W64" i="13"/>
  <c r="W220" i="13"/>
  <c r="W375" i="13"/>
  <c r="W425" i="13"/>
  <c r="W542" i="13"/>
  <c r="W663" i="13"/>
  <c r="W648" i="13"/>
  <c r="W315" i="13"/>
  <c r="W453" i="13"/>
  <c r="W590" i="13"/>
  <c r="W291" i="13"/>
  <c r="W316" i="13"/>
  <c r="W390" i="13"/>
  <c r="W457" i="13"/>
  <c r="W490" i="13"/>
  <c r="W605" i="13"/>
  <c r="W51" i="13"/>
  <c r="W152" i="13"/>
  <c r="W495" i="13"/>
  <c r="W565" i="13"/>
  <c r="W591" i="13"/>
  <c r="W15" i="13"/>
  <c r="W156" i="13"/>
  <c r="W178" i="13"/>
  <c r="W192" i="13"/>
  <c r="W447" i="13"/>
  <c r="W540" i="13"/>
  <c r="W596" i="13"/>
  <c r="W433" i="13"/>
  <c r="W432" i="13"/>
  <c r="W536" i="13"/>
  <c r="W630" i="13"/>
  <c r="W650" i="13"/>
  <c r="W360" i="13"/>
  <c r="W524" i="13"/>
  <c r="W257" i="13"/>
  <c r="W587" i="13"/>
  <c r="W296" i="13"/>
  <c r="W504" i="13"/>
  <c r="W204" i="13"/>
  <c r="W235" i="13"/>
  <c r="W313" i="13"/>
  <c r="W454" i="13"/>
  <c r="W112" i="13"/>
  <c r="W241" i="13"/>
  <c r="W114" i="13"/>
  <c r="W195" i="13"/>
  <c r="W251" i="13"/>
  <c r="W358" i="13"/>
  <c r="W534" i="13"/>
  <c r="W287" i="13"/>
  <c r="W543" i="13"/>
  <c r="W487" i="13"/>
  <c r="W283" i="13"/>
  <c r="W520" i="13"/>
  <c r="W539" i="13"/>
  <c r="W215" i="13"/>
  <c r="W550" i="13"/>
  <c r="W279" i="13"/>
  <c r="W600" i="13"/>
  <c r="W107" i="13"/>
  <c r="W299" i="13"/>
  <c r="W327" i="13"/>
  <c r="W98" i="13"/>
  <c r="W271" i="13"/>
  <c r="W362" i="13"/>
  <c r="W88" i="13"/>
  <c r="W24" i="13"/>
  <c r="W123" i="13"/>
  <c r="W207" i="13"/>
  <c r="W243" i="13"/>
  <c r="W331" i="13"/>
  <c r="W406" i="13"/>
  <c r="W223" i="13"/>
  <c r="W664" i="13"/>
  <c r="W221" i="13"/>
  <c r="W603" i="13"/>
  <c r="W48" i="13"/>
  <c r="W320" i="13"/>
  <c r="W480" i="13"/>
  <c r="W499" i="13"/>
  <c r="W127" i="13"/>
  <c r="W284" i="13"/>
  <c r="W434" i="13"/>
  <c r="W11" i="13"/>
  <c r="W146" i="13"/>
  <c r="W171" i="13"/>
  <c r="W483" i="13"/>
  <c r="W528" i="13"/>
  <c r="W546" i="13"/>
  <c r="W635" i="13"/>
  <c r="W661" i="13"/>
  <c r="W40" i="13"/>
  <c r="W503" i="13"/>
  <c r="W155" i="13"/>
  <c r="W383" i="13"/>
  <c r="W478" i="13"/>
  <c r="W479" i="13"/>
  <c r="W558" i="13"/>
  <c r="W472" i="13"/>
  <c r="W642" i="13"/>
  <c r="W374" i="13"/>
  <c r="W183" i="13"/>
  <c r="W350" i="13"/>
  <c r="W456" i="13"/>
  <c r="W498" i="13"/>
  <c r="W669" i="13"/>
  <c r="W303" i="13"/>
  <c r="W366" i="13"/>
  <c r="W84" i="13"/>
  <c r="W3" i="13"/>
  <c r="Y3" i="13" s="1"/>
  <c r="W222" i="13"/>
  <c r="W275" i="13"/>
  <c r="W130" i="13"/>
  <c r="W556" i="13"/>
  <c r="W256" i="13"/>
  <c r="W475" i="13"/>
  <c r="W8" i="13"/>
  <c r="W232" i="13"/>
  <c r="W336" i="13"/>
  <c r="W656" i="13"/>
  <c r="W95" i="13"/>
  <c r="W106" i="13"/>
  <c r="W312" i="13"/>
  <c r="W356" i="13"/>
  <c r="W653" i="13"/>
  <c r="W627" i="13"/>
  <c r="W337" i="13"/>
  <c r="W629" i="13"/>
  <c r="W541" i="13"/>
  <c r="W9" i="13"/>
  <c r="W399" i="13"/>
  <c r="W586" i="13"/>
  <c r="W307" i="13"/>
  <c r="W143" i="13"/>
  <c r="W260" i="13"/>
  <c r="W295" i="13"/>
  <c r="W549" i="13"/>
  <c r="W274" i="13"/>
  <c r="W263" i="13"/>
  <c r="W516" i="13"/>
  <c r="W482" i="13"/>
  <c r="W639" i="13"/>
  <c r="W115" i="13"/>
  <c r="W250" i="13"/>
  <c r="W595" i="13"/>
  <c r="W431" i="13"/>
  <c r="W282" i="13"/>
  <c r="W44" i="13"/>
  <c r="W365" i="13"/>
  <c r="W104" i="13"/>
  <c r="W281" i="13"/>
  <c r="W564" i="13"/>
  <c r="W666" i="13"/>
  <c r="W194" i="14" l="1"/>
  <c r="W33" i="14"/>
  <c r="W41" i="13"/>
  <c r="W167" i="13"/>
  <c r="W436" i="13"/>
  <c r="W460" i="13"/>
  <c r="Y3" i="14"/>
  <c r="Y4" i="14" s="1"/>
  <c r="Y5" i="14" s="1"/>
  <c r="Y6" i="14" s="1"/>
  <c r="Y7" i="14" s="1"/>
  <c r="Y8" i="14" s="1"/>
  <c r="Y9" i="14" s="1"/>
  <c r="Y10" i="14" s="1"/>
  <c r="Y11" i="14" s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 s="1"/>
  <c r="Y23" i="14" s="1"/>
  <c r="Y24" i="14" s="1"/>
  <c r="Y25" i="14" s="1"/>
  <c r="Y26" i="14" s="1"/>
  <c r="Y27" i="14" s="1"/>
  <c r="Y28" i="14" s="1"/>
  <c r="Y29" i="14" s="1"/>
  <c r="Y30" i="14" s="1"/>
  <c r="Y31" i="14" s="1"/>
  <c r="Y32" i="14" s="1"/>
  <c r="Y33" i="14" s="1"/>
  <c r="Y34" i="14" s="1"/>
  <c r="Y35" i="14" s="1"/>
  <c r="Y36" i="14" s="1"/>
  <c r="Y37" i="14" s="1"/>
  <c r="Y38" i="14" s="1"/>
  <c r="Y39" i="14" s="1"/>
  <c r="Y40" i="14" s="1"/>
  <c r="Y41" i="14" s="1"/>
  <c r="Y42" i="14" s="1"/>
  <c r="Y43" i="14" s="1"/>
  <c r="Y44" i="14" s="1"/>
  <c r="Y45" i="14" s="1"/>
  <c r="Y46" i="14" s="1"/>
  <c r="Y47" i="14" s="1"/>
  <c r="Y48" i="14" s="1"/>
  <c r="Y49" i="14" s="1"/>
  <c r="Y50" i="14" s="1"/>
  <c r="Y51" i="14" s="1"/>
  <c r="Y52" i="14" s="1"/>
  <c r="Y53" i="14" s="1"/>
  <c r="Y54" i="14" s="1"/>
  <c r="Y55" i="14" s="1"/>
  <c r="Y56" i="14" s="1"/>
  <c r="Y57" i="14" s="1"/>
  <c r="Y58" i="14" s="1"/>
  <c r="Y59" i="14" s="1"/>
  <c r="Y60" i="14" s="1"/>
  <c r="Y61" i="14" s="1"/>
  <c r="Y62" i="14" s="1"/>
  <c r="Y63" i="14" s="1"/>
  <c r="Y64" i="14" s="1"/>
  <c r="Y65" i="14" s="1"/>
  <c r="Y66" i="14" s="1"/>
  <c r="Y67" i="14" s="1"/>
  <c r="Y68" i="14" s="1"/>
  <c r="Y69" i="14" s="1"/>
  <c r="Y70" i="14" s="1"/>
  <c r="Y71" i="14" s="1"/>
  <c r="Y72" i="14" s="1"/>
  <c r="Y73" i="14" s="1"/>
  <c r="Y74" i="14" s="1"/>
  <c r="Y75" i="14" s="1"/>
  <c r="Y76" i="14" s="1"/>
  <c r="Y77" i="14" s="1"/>
  <c r="Y78" i="14" s="1"/>
  <c r="Y79" i="14" s="1"/>
  <c r="Y80" i="14" s="1"/>
  <c r="Y81" i="14" s="1"/>
  <c r="Y82" i="14" s="1"/>
  <c r="Y83" i="14" s="1"/>
  <c r="Y84" i="14" s="1"/>
  <c r="Y85" i="14" s="1"/>
  <c r="Y86" i="14" s="1"/>
  <c r="Y87" i="14" s="1"/>
  <c r="Y88" i="14" s="1"/>
  <c r="Y89" i="14" s="1"/>
  <c r="Y90" i="14" s="1"/>
  <c r="Y91" i="14" s="1"/>
  <c r="Y92" i="14" s="1"/>
  <c r="Y93" i="14" s="1"/>
  <c r="Y94" i="14" s="1"/>
  <c r="Y95" i="14" s="1"/>
  <c r="Y96" i="14" s="1"/>
  <c r="Y97" i="14" s="1"/>
  <c r="Y98" i="14" s="1"/>
  <c r="Y99" i="14" s="1"/>
  <c r="Y100" i="14" s="1"/>
  <c r="Y101" i="14" s="1"/>
  <c r="Y102" i="14" s="1"/>
  <c r="Y103" i="14" s="1"/>
  <c r="Y104" i="14" s="1"/>
  <c r="Y105" i="14" s="1"/>
  <c r="Y106" i="14" s="1"/>
  <c r="Y107" i="14" s="1"/>
  <c r="Y108" i="14" s="1"/>
  <c r="Y109" i="14" s="1"/>
  <c r="Y110" i="14" s="1"/>
  <c r="Y111" i="14" s="1"/>
  <c r="Y112" i="14" s="1"/>
  <c r="Y113" i="14" s="1"/>
  <c r="Y114" i="14" s="1"/>
  <c r="Y115" i="14" s="1"/>
  <c r="Y116" i="14" s="1"/>
  <c r="Y117" i="14" s="1"/>
  <c r="Y118" i="14" s="1"/>
  <c r="Y119" i="14" s="1"/>
  <c r="Y120" i="14" s="1"/>
  <c r="Y121" i="14" s="1"/>
  <c r="Y122" i="14" s="1"/>
  <c r="Y123" i="14" s="1"/>
  <c r="Y124" i="14" s="1"/>
  <c r="Y125" i="14" s="1"/>
  <c r="Y126" i="14" s="1"/>
  <c r="Y127" i="14" s="1"/>
  <c r="Y128" i="14" s="1"/>
  <c r="Y129" i="14" s="1"/>
  <c r="Y130" i="14" s="1"/>
  <c r="Y131" i="14" s="1"/>
  <c r="Y132" i="14" s="1"/>
  <c r="Y133" i="14" s="1"/>
  <c r="Y134" i="14" s="1"/>
  <c r="Y135" i="14" s="1"/>
  <c r="Y136" i="14" s="1"/>
  <c r="Y137" i="14" s="1"/>
  <c r="Y138" i="14" s="1"/>
  <c r="Y139" i="14" s="1"/>
  <c r="Y140" i="14" s="1"/>
  <c r="Y141" i="14" s="1"/>
  <c r="Y142" i="14" s="1"/>
  <c r="Y143" i="14" s="1"/>
  <c r="Y144" i="14" s="1"/>
  <c r="Y145" i="14" s="1"/>
  <c r="Y146" i="14" s="1"/>
  <c r="Y147" i="14" s="1"/>
  <c r="Y148" i="14" s="1"/>
  <c r="Y149" i="14" s="1"/>
  <c r="Y150" i="14" s="1"/>
  <c r="Y151" i="14" s="1"/>
  <c r="Y152" i="14" s="1"/>
  <c r="Y153" i="14" s="1"/>
  <c r="Y154" i="14" s="1"/>
  <c r="Y155" i="14" s="1"/>
  <c r="Y156" i="14" s="1"/>
  <c r="Y157" i="14" s="1"/>
  <c r="Y158" i="14" s="1"/>
  <c r="Y159" i="14" s="1"/>
  <c r="Y160" i="14" s="1"/>
  <c r="Y161" i="14" s="1"/>
  <c r="Y162" i="14" s="1"/>
  <c r="Y163" i="14" s="1"/>
  <c r="Y164" i="14" s="1"/>
  <c r="Y165" i="14" s="1"/>
  <c r="Y166" i="14" s="1"/>
  <c r="Y167" i="14" s="1"/>
  <c r="Y168" i="14" s="1"/>
  <c r="Y169" i="14" s="1"/>
  <c r="Y170" i="14" s="1"/>
  <c r="Y171" i="14" s="1"/>
  <c r="Y172" i="14" s="1"/>
  <c r="Y173" i="14" s="1"/>
  <c r="Y174" i="14" s="1"/>
  <c r="Y175" i="14" s="1"/>
  <c r="Y176" i="14" s="1"/>
  <c r="Y177" i="14" s="1"/>
  <c r="Y178" i="14" s="1"/>
  <c r="Y179" i="14" s="1"/>
  <c r="Y180" i="14" s="1"/>
  <c r="Y181" i="14" s="1"/>
  <c r="Y182" i="14" s="1"/>
  <c r="Y183" i="14" s="1"/>
  <c r="Y184" i="14" s="1"/>
  <c r="Y185" i="14" s="1"/>
  <c r="Y186" i="14" s="1"/>
  <c r="Y187" i="14" s="1"/>
  <c r="Y188" i="14" s="1"/>
  <c r="Y189" i="14" s="1"/>
  <c r="Y190" i="14" s="1"/>
  <c r="Y191" i="14" s="1"/>
  <c r="Y192" i="14" s="1"/>
  <c r="Y193" i="14" s="1"/>
  <c r="Y194" i="14" s="1"/>
  <c r="Y195" i="14" s="1"/>
  <c r="Y196" i="14" s="1"/>
  <c r="Y197" i="14" s="1"/>
  <c r="Y198" i="14" s="1"/>
  <c r="Y199" i="14" s="1"/>
  <c r="Y200" i="14" s="1"/>
  <c r="Y201" i="14" s="1"/>
  <c r="Y202" i="14" s="1"/>
  <c r="Y203" i="14" s="1"/>
  <c r="Y204" i="14" s="1"/>
  <c r="Y205" i="14" s="1"/>
  <c r="Y206" i="14" s="1"/>
  <c r="Y207" i="14" s="1"/>
  <c r="Y208" i="14" s="1"/>
  <c r="Y209" i="14" s="1"/>
  <c r="Y210" i="14" s="1"/>
  <c r="Y211" i="14" s="1"/>
  <c r="Y212" i="14" s="1"/>
  <c r="Y213" i="14" s="1"/>
  <c r="Y214" i="14" s="1"/>
  <c r="Y215" i="14" s="1"/>
  <c r="Y216" i="14" s="1"/>
  <c r="Y217" i="14" s="1"/>
  <c r="Y218" i="14" s="1"/>
  <c r="Y219" i="14" s="1"/>
  <c r="Y220" i="14" s="1"/>
  <c r="Y221" i="14" s="1"/>
  <c r="Y4" i="13"/>
  <c r="Y5" i="13" l="1"/>
  <c r="Y6" i="13" l="1"/>
  <c r="Y7" i="13" l="1"/>
  <c r="Y8" i="13" l="1"/>
  <c r="Y9" i="13" l="1"/>
  <c r="Y10" i="13" l="1"/>
  <c r="Y11" i="13" l="1"/>
  <c r="Y12" i="13" l="1"/>
  <c r="Y13" i="13" l="1"/>
  <c r="Y14" i="13" l="1"/>
  <c r="Y15" i="13" l="1"/>
  <c r="Y16" i="13" l="1"/>
  <c r="Y17" i="13" l="1"/>
  <c r="Y18" i="13" l="1"/>
  <c r="Y19" i="13" l="1"/>
  <c r="Y20" i="13" l="1"/>
  <c r="Y21" i="13" l="1"/>
  <c r="Y22" i="13" l="1"/>
  <c r="Y23" i="13" l="1"/>
  <c r="Y24" i="13" l="1"/>
  <c r="Y25" i="13" l="1"/>
  <c r="Y26" i="13" l="1"/>
  <c r="Y27" i="13" l="1"/>
  <c r="Y28" i="13" l="1"/>
  <c r="Y29" i="13" l="1"/>
  <c r="Y30" i="13" l="1"/>
  <c r="Y31" i="13" l="1"/>
  <c r="Y32" i="13" l="1"/>
  <c r="Y33" i="13" l="1"/>
  <c r="Y34" i="13" l="1"/>
  <c r="Y35" i="13" l="1"/>
  <c r="Y36" i="13" l="1"/>
  <c r="Y37" i="13" l="1"/>
  <c r="Y38" i="13" l="1"/>
  <c r="Y39" i="13" l="1"/>
  <c r="Y40" i="13" l="1"/>
  <c r="Y41" i="13" l="1"/>
  <c r="Y42" i="13" l="1"/>
  <c r="Y43" i="13" l="1"/>
  <c r="Y44" i="13" l="1"/>
  <c r="Y45" i="13" l="1"/>
  <c r="Y46" i="13" l="1"/>
  <c r="Y47" i="13" l="1"/>
  <c r="Y48" i="13" l="1"/>
  <c r="Y49" i="13" l="1"/>
  <c r="Y50" i="13" l="1"/>
  <c r="Y51" i="13" l="1"/>
  <c r="Y52" i="13" l="1"/>
  <c r="Y53" i="13" l="1"/>
  <c r="Y54" i="13" l="1"/>
  <c r="Y55" i="13" l="1"/>
  <c r="Y56" i="13" l="1"/>
  <c r="Y57" i="13" l="1"/>
  <c r="Y58" i="13" l="1"/>
  <c r="Y59" i="13" l="1"/>
  <c r="Y60" i="13" l="1"/>
  <c r="Y61" i="13" l="1"/>
  <c r="Y62" i="13" l="1"/>
  <c r="Y63" i="13" l="1"/>
  <c r="Y64" i="13" l="1"/>
  <c r="Y65" i="13" l="1"/>
  <c r="Y66" i="13" l="1"/>
  <c r="Y67" i="13" l="1"/>
  <c r="Y68" i="13" l="1"/>
  <c r="Y69" i="13" l="1"/>
  <c r="Y70" i="13" l="1"/>
  <c r="Y71" i="13" l="1"/>
  <c r="Y72" i="13" l="1"/>
  <c r="Y73" i="13" l="1"/>
  <c r="Y74" i="13" l="1"/>
  <c r="Y75" i="13" l="1"/>
  <c r="Y76" i="13" l="1"/>
  <c r="Y77" i="13" l="1"/>
  <c r="Y78" i="13" l="1"/>
  <c r="Y79" i="13" l="1"/>
  <c r="Y80" i="13" l="1"/>
  <c r="Y81" i="13" l="1"/>
  <c r="Y82" i="13" l="1"/>
  <c r="Y83" i="13" l="1"/>
  <c r="Y84" i="13" l="1"/>
  <c r="Y85" i="13" l="1"/>
  <c r="Y86" i="13" l="1"/>
  <c r="Y87" i="13" l="1"/>
  <c r="Y88" i="13" l="1"/>
  <c r="Y89" i="13" l="1"/>
  <c r="Y90" i="13" l="1"/>
  <c r="Y91" i="13" l="1"/>
  <c r="Y92" i="13" l="1"/>
  <c r="Y93" i="13" l="1"/>
  <c r="Y94" i="13" l="1"/>
  <c r="Y95" i="13" l="1"/>
  <c r="Y96" i="13" l="1"/>
  <c r="Y97" i="13" l="1"/>
  <c r="Y98" i="13" l="1"/>
  <c r="Y99" i="13" l="1"/>
  <c r="Y100" i="13" l="1"/>
  <c r="Y101" i="13" l="1"/>
  <c r="Y102" i="13" l="1"/>
  <c r="Y103" i="13" l="1"/>
  <c r="Y104" i="13" l="1"/>
  <c r="Y105" i="13" l="1"/>
  <c r="Y106" i="13" l="1"/>
  <c r="Y107" i="13" l="1"/>
  <c r="Y108" i="13" l="1"/>
  <c r="Y109" i="13" l="1"/>
  <c r="Y110" i="13" l="1"/>
  <c r="Y111" i="13" l="1"/>
  <c r="Y112" i="13" l="1"/>
  <c r="Y113" i="13" l="1"/>
  <c r="Y114" i="13" l="1"/>
  <c r="Y115" i="13" l="1"/>
  <c r="Y116" i="13" l="1"/>
  <c r="Y117" i="13" l="1"/>
  <c r="Y118" i="13" l="1"/>
  <c r="Y119" i="13" l="1"/>
  <c r="Y120" i="13" l="1"/>
  <c r="Y121" i="13" l="1"/>
  <c r="Y122" i="13" l="1"/>
  <c r="Y123" i="13" l="1"/>
  <c r="Y124" i="13" l="1"/>
  <c r="Y125" i="13" l="1"/>
  <c r="Y126" i="13" l="1"/>
  <c r="Y127" i="13" l="1"/>
  <c r="Y128" i="13" l="1"/>
  <c r="Y129" i="13" l="1"/>
  <c r="Y130" i="13" l="1"/>
  <c r="Y131" i="13" l="1"/>
  <c r="Y132" i="13" l="1"/>
  <c r="Y133" i="13" l="1"/>
  <c r="Y134" i="13" l="1"/>
  <c r="Y135" i="13" l="1"/>
  <c r="Y136" i="13" l="1"/>
  <c r="Y137" i="13" l="1"/>
  <c r="Y138" i="13" l="1"/>
  <c r="Y139" i="13" l="1"/>
  <c r="Y140" i="13" l="1"/>
  <c r="Y141" i="13" l="1"/>
  <c r="Y142" i="13" l="1"/>
  <c r="Y143" i="13" l="1"/>
  <c r="Y144" i="13" l="1"/>
  <c r="Y145" i="13" l="1"/>
  <c r="Y146" i="13" l="1"/>
  <c r="Y147" i="13" l="1"/>
  <c r="Y148" i="13" l="1"/>
  <c r="Y149" i="13" l="1"/>
  <c r="Y150" i="13" l="1"/>
  <c r="Y151" i="13" l="1"/>
  <c r="Y152" i="13" l="1"/>
  <c r="Y153" i="13" l="1"/>
  <c r="Y154" i="13" l="1"/>
  <c r="Y155" i="13" l="1"/>
  <c r="Y156" i="13" l="1"/>
  <c r="Y157" i="13" l="1"/>
  <c r="Y158" i="13" l="1"/>
  <c r="Y159" i="13" l="1"/>
  <c r="Y160" i="13" l="1"/>
  <c r="Y161" i="13" l="1"/>
  <c r="Y162" i="13" l="1"/>
  <c r="Y163" i="13" l="1"/>
  <c r="Y164" i="13" l="1"/>
  <c r="Y165" i="13" l="1"/>
  <c r="Y166" i="13" l="1"/>
  <c r="Y167" i="13" l="1"/>
  <c r="Y168" i="13" l="1"/>
  <c r="Y169" i="13" l="1"/>
  <c r="Y170" i="13" l="1"/>
  <c r="Y171" i="13" l="1"/>
  <c r="Y172" i="13" l="1"/>
  <c r="Y173" i="13" l="1"/>
  <c r="Y174" i="13" l="1"/>
  <c r="Y175" i="13" l="1"/>
  <c r="Y176" i="13" l="1"/>
  <c r="Y177" i="13" l="1"/>
  <c r="Y178" i="13" l="1"/>
  <c r="Y179" i="13" l="1"/>
  <c r="Y180" i="13" l="1"/>
  <c r="Y181" i="13" l="1"/>
  <c r="Y182" i="13" l="1"/>
  <c r="Y183" i="13" l="1"/>
  <c r="Y184" i="13" l="1"/>
  <c r="Y185" i="13" l="1"/>
  <c r="Y186" i="13" l="1"/>
  <c r="Y187" i="13" l="1"/>
  <c r="Y188" i="13" l="1"/>
  <c r="Y189" i="13" l="1"/>
  <c r="Y190" i="13" l="1"/>
  <c r="Y191" i="13" l="1"/>
  <c r="Y192" i="13" l="1"/>
  <c r="Y193" i="13" l="1"/>
  <c r="Y194" i="13" l="1"/>
  <c r="Y195" i="13" l="1"/>
  <c r="Y196" i="13" l="1"/>
  <c r="Y197" i="13" l="1"/>
  <c r="Y198" i="13" l="1"/>
  <c r="Y199" i="13" l="1"/>
  <c r="Y200" i="13" l="1"/>
  <c r="Y201" i="13" l="1"/>
  <c r="Y202" i="13" l="1"/>
  <c r="Y203" i="13" l="1"/>
  <c r="Y204" i="13" l="1"/>
  <c r="Y205" i="13" l="1"/>
  <c r="Y206" i="13" l="1"/>
  <c r="Y207" i="13" l="1"/>
  <c r="Y208" i="13" l="1"/>
  <c r="Y209" i="13" l="1"/>
  <c r="Y210" i="13" l="1"/>
  <c r="Y211" i="13" l="1"/>
  <c r="Y212" i="13" l="1"/>
  <c r="Y213" i="13" l="1"/>
  <c r="Y214" i="13" l="1"/>
  <c r="Y215" i="13" l="1"/>
  <c r="Y216" i="13" l="1"/>
  <c r="Y217" i="13" l="1"/>
  <c r="Y218" i="13" l="1"/>
  <c r="Y219" i="13" l="1"/>
  <c r="Y220" i="13" l="1"/>
  <c r="Y221" i="13" l="1"/>
  <c r="Y222" i="13" l="1"/>
  <c r="Y223" i="13" l="1"/>
  <c r="Y224" i="13" l="1"/>
  <c r="Y225" i="13" l="1"/>
  <c r="Y226" i="13" l="1"/>
  <c r="Y227" i="13" l="1"/>
  <c r="Y228" i="13" l="1"/>
  <c r="Y229" i="13" l="1"/>
  <c r="Y230" i="13" l="1"/>
  <c r="Y231" i="13" l="1"/>
  <c r="Y232" i="13" l="1"/>
  <c r="Y233" i="13" l="1"/>
  <c r="Y234" i="13" l="1"/>
  <c r="Y235" i="13" l="1"/>
  <c r="Y236" i="13" l="1"/>
  <c r="Y237" i="13" l="1"/>
  <c r="Y238" i="13" l="1"/>
  <c r="Y239" i="13" l="1"/>
  <c r="Y240" i="13" l="1"/>
  <c r="Y241" i="13" l="1"/>
  <c r="Y242" i="13" l="1"/>
  <c r="Y243" i="13" l="1"/>
  <c r="Y244" i="13" l="1"/>
  <c r="Y245" i="13" l="1"/>
  <c r="Y246" i="13" l="1"/>
  <c r="Y247" i="13" l="1"/>
  <c r="Y248" i="13" l="1"/>
  <c r="Y249" i="13" l="1"/>
  <c r="Y250" i="13" l="1"/>
  <c r="Y251" i="13" l="1"/>
  <c r="Y252" i="13" l="1"/>
  <c r="Y253" i="13" l="1"/>
  <c r="Y254" i="13" l="1"/>
  <c r="Y255" i="13" l="1"/>
  <c r="Y256" i="13" l="1"/>
  <c r="Y257" i="13" l="1"/>
  <c r="Y258" i="13" l="1"/>
  <c r="Y259" i="13" l="1"/>
  <c r="Y260" i="13" l="1"/>
  <c r="Y261" i="13" l="1"/>
  <c r="Y262" i="13" l="1"/>
  <c r="Y263" i="13" l="1"/>
  <c r="Y264" i="13" l="1"/>
  <c r="Y265" i="13" l="1"/>
  <c r="Y266" i="13" l="1"/>
  <c r="Y267" i="13" l="1"/>
  <c r="Y268" i="13" l="1"/>
  <c r="Y269" i="13" l="1"/>
  <c r="Y270" i="13" l="1"/>
  <c r="Y271" i="13" l="1"/>
  <c r="Y272" i="13" l="1"/>
  <c r="Y273" i="13" l="1"/>
  <c r="Y274" i="13" l="1"/>
  <c r="Y275" i="13" l="1"/>
  <c r="Y276" i="13" l="1"/>
  <c r="Y277" i="13" l="1"/>
  <c r="Y278" i="13" l="1"/>
  <c r="Y279" i="13" l="1"/>
  <c r="Y280" i="13" l="1"/>
  <c r="Y281" i="13" l="1"/>
  <c r="Y282" i="13" l="1"/>
  <c r="Y283" i="13" l="1"/>
  <c r="Y284" i="13" l="1"/>
  <c r="Y285" i="13" l="1"/>
  <c r="Y286" i="13" l="1"/>
  <c r="Y287" i="13" l="1"/>
  <c r="Y288" i="13" l="1"/>
  <c r="Y289" i="13" l="1"/>
  <c r="Y290" i="13" l="1"/>
  <c r="Y291" i="13" l="1"/>
  <c r="Y292" i="13" l="1"/>
  <c r="Y293" i="13" l="1"/>
  <c r="Y294" i="13" l="1"/>
  <c r="Y295" i="13" l="1"/>
  <c r="Y296" i="13" l="1"/>
  <c r="Y297" i="13" l="1"/>
  <c r="Y298" i="13" l="1"/>
  <c r="Y299" i="13" l="1"/>
  <c r="Y300" i="13" l="1"/>
  <c r="Y301" i="13" l="1"/>
  <c r="Y302" i="13" l="1"/>
  <c r="Y303" i="13" l="1"/>
  <c r="Y304" i="13" l="1"/>
  <c r="Y305" i="13" l="1"/>
  <c r="Y306" i="13" l="1"/>
  <c r="Y307" i="13" l="1"/>
  <c r="Y308" i="13" l="1"/>
  <c r="Y309" i="13" l="1"/>
  <c r="Y310" i="13" l="1"/>
  <c r="Y311" i="13" l="1"/>
  <c r="Y312" i="13" l="1"/>
  <c r="Y313" i="13" l="1"/>
  <c r="Y314" i="13" l="1"/>
  <c r="Y315" i="13" l="1"/>
  <c r="Y316" i="13" l="1"/>
  <c r="Y317" i="13" l="1"/>
  <c r="Y318" i="13" l="1"/>
  <c r="Y319" i="13" l="1"/>
  <c r="Y320" i="13" l="1"/>
  <c r="Y321" i="13" l="1"/>
  <c r="Y322" i="13" l="1"/>
  <c r="Y323" i="13" l="1"/>
  <c r="Y324" i="13" l="1"/>
  <c r="Y325" i="13" l="1"/>
  <c r="Y326" i="13" l="1"/>
  <c r="Y327" i="13" l="1"/>
  <c r="Y328" i="13" l="1"/>
  <c r="Y329" i="13" l="1"/>
  <c r="Y330" i="13" l="1"/>
  <c r="Y331" i="13" l="1"/>
  <c r="Y332" i="13" l="1"/>
  <c r="Y333" i="13" l="1"/>
  <c r="Y334" i="13" l="1"/>
  <c r="Y335" i="13" l="1"/>
  <c r="Y336" i="13" l="1"/>
  <c r="Y337" i="13" l="1"/>
  <c r="Y338" i="13" l="1"/>
  <c r="Y339" i="13" l="1"/>
  <c r="Y340" i="13" l="1"/>
  <c r="Y341" i="13" l="1"/>
  <c r="Y342" i="13" l="1"/>
  <c r="Y343" i="13" l="1"/>
  <c r="Y344" i="13" l="1"/>
  <c r="Y345" i="13" l="1"/>
  <c r="Y346" i="13" l="1"/>
  <c r="Y347" i="13" l="1"/>
  <c r="Y348" i="13" l="1"/>
  <c r="Y349" i="13" l="1"/>
  <c r="Y350" i="13" l="1"/>
  <c r="Y351" i="13" l="1"/>
  <c r="Y352" i="13" l="1"/>
  <c r="Y353" i="13" l="1"/>
  <c r="Y354" i="13" l="1"/>
  <c r="Y355" i="13" l="1"/>
  <c r="Y356" i="13" l="1"/>
  <c r="Y357" i="13" l="1"/>
  <c r="Y358" i="13" l="1"/>
  <c r="Y359" i="13" l="1"/>
  <c r="Y360" i="13" l="1"/>
  <c r="Y361" i="13" l="1"/>
  <c r="Y362" i="13" l="1"/>
  <c r="Y363" i="13" l="1"/>
  <c r="Y364" i="13" l="1"/>
  <c r="Y365" i="13" l="1"/>
  <c r="Y366" i="13" l="1"/>
  <c r="Y367" i="13" l="1"/>
  <c r="Y368" i="13" l="1"/>
  <c r="Y369" i="13" l="1"/>
  <c r="Y370" i="13" l="1"/>
  <c r="Y371" i="13" l="1"/>
  <c r="Y372" i="13" l="1"/>
  <c r="Y373" i="13" l="1"/>
  <c r="Y374" i="13" l="1"/>
  <c r="Y375" i="13" l="1"/>
  <c r="Y376" i="13" l="1"/>
  <c r="Y377" i="13" l="1"/>
  <c r="Y378" i="13" l="1"/>
  <c r="Y379" i="13" l="1"/>
  <c r="Y380" i="13" l="1"/>
  <c r="Y381" i="13" l="1"/>
  <c r="Y382" i="13" l="1"/>
  <c r="Y383" i="13" l="1"/>
  <c r="Y384" i="13" l="1"/>
  <c r="Y385" i="13" l="1"/>
  <c r="Y386" i="13" l="1"/>
  <c r="Y387" i="13" l="1"/>
  <c r="Y388" i="13" l="1"/>
  <c r="Y389" i="13" l="1"/>
  <c r="Y390" i="13" l="1"/>
  <c r="Y391" i="13" l="1"/>
  <c r="Y392" i="13" l="1"/>
  <c r="Y393" i="13" l="1"/>
  <c r="Y394" i="13" l="1"/>
  <c r="Y395" i="13" l="1"/>
  <c r="Y396" i="13" l="1"/>
  <c r="Y397" i="13" l="1"/>
  <c r="Y398" i="13" l="1"/>
  <c r="Y399" i="13" l="1"/>
  <c r="Y400" i="13" l="1"/>
  <c r="Y401" i="13" l="1"/>
  <c r="Y402" i="13" l="1"/>
  <c r="Y403" i="13" l="1"/>
  <c r="Y404" i="13" l="1"/>
  <c r="Y405" i="13" l="1"/>
  <c r="Y406" i="13" l="1"/>
  <c r="Y407" i="13" l="1"/>
  <c r="Y408" i="13" l="1"/>
  <c r="Y409" i="13" l="1"/>
  <c r="Y410" i="13" l="1"/>
  <c r="Y411" i="13" l="1"/>
  <c r="Y412" i="13" l="1"/>
  <c r="Y413" i="13" l="1"/>
  <c r="Y414" i="13" l="1"/>
  <c r="Y415" i="13" l="1"/>
  <c r="Y416" i="13" l="1"/>
  <c r="Y417" i="13" l="1"/>
  <c r="Y418" i="13" l="1"/>
  <c r="Y419" i="13" l="1"/>
  <c r="Y420" i="13" l="1"/>
  <c r="Y421" i="13" l="1"/>
  <c r="Y422" i="13" l="1"/>
  <c r="Y423" i="13" l="1"/>
  <c r="Y424" i="13" l="1"/>
  <c r="Y425" i="13" l="1"/>
  <c r="Y426" i="13" l="1"/>
  <c r="Y427" i="13" l="1"/>
  <c r="Y428" i="13" l="1"/>
  <c r="Y429" i="13" l="1"/>
  <c r="Y430" i="13" l="1"/>
  <c r="Y431" i="13" l="1"/>
  <c r="Y432" i="13" l="1"/>
  <c r="Y433" i="13" l="1"/>
  <c r="Y434" i="13" l="1"/>
  <c r="Y435" i="13" l="1"/>
  <c r="Y436" i="13" l="1"/>
  <c r="Y437" i="13" l="1"/>
  <c r="Y438" i="13" l="1"/>
  <c r="Y439" i="13" l="1"/>
  <c r="Y440" i="13" l="1"/>
  <c r="Y441" i="13" l="1"/>
  <c r="Y442" i="13" l="1"/>
  <c r="Y443" i="13" l="1"/>
  <c r="Y444" i="13" l="1"/>
  <c r="Y445" i="13" l="1"/>
  <c r="Y446" i="13" l="1"/>
  <c r="Y447" i="13" l="1"/>
  <c r="Y448" i="13" l="1"/>
  <c r="Y449" i="13" l="1"/>
  <c r="Y450" i="13" l="1"/>
  <c r="Y451" i="13" l="1"/>
  <c r="Y452" i="13" l="1"/>
  <c r="Y453" i="13" l="1"/>
  <c r="Y454" i="13" l="1"/>
  <c r="Y455" i="13" l="1"/>
  <c r="Y456" i="13" l="1"/>
  <c r="Y457" i="13" l="1"/>
  <c r="Y458" i="13" l="1"/>
  <c r="Y459" i="13" l="1"/>
  <c r="Y460" i="13" l="1"/>
  <c r="Y461" i="13" l="1"/>
  <c r="Y462" i="13" l="1"/>
  <c r="Y463" i="13" l="1"/>
  <c r="Y464" i="13" l="1"/>
  <c r="Y465" i="13" l="1"/>
  <c r="Y466" i="13" l="1"/>
  <c r="Y467" i="13" l="1"/>
  <c r="Y468" i="13" l="1"/>
  <c r="Y469" i="13" l="1"/>
  <c r="Y470" i="13" l="1"/>
  <c r="Y471" i="13" l="1"/>
  <c r="Y472" i="13" l="1"/>
  <c r="Y473" i="13" l="1"/>
  <c r="Y474" i="13" l="1"/>
  <c r="Y475" i="13" l="1"/>
  <c r="Y476" i="13" l="1"/>
  <c r="Y477" i="13" l="1"/>
  <c r="Y478" i="13" l="1"/>
  <c r="Y479" i="13" l="1"/>
  <c r="Y480" i="13" l="1"/>
  <c r="Y481" i="13" l="1"/>
  <c r="Y482" i="13" l="1"/>
  <c r="Y483" i="13" l="1"/>
  <c r="Y484" i="13" l="1"/>
  <c r="Y485" i="13" l="1"/>
  <c r="Y486" i="13" l="1"/>
  <c r="Y487" i="13" l="1"/>
  <c r="Y488" i="13" l="1"/>
  <c r="Y489" i="13" l="1"/>
  <c r="Y490" i="13" l="1"/>
  <c r="Y491" i="13" l="1"/>
  <c r="Y492" i="13" l="1"/>
  <c r="Y493" i="13" l="1"/>
  <c r="Y494" i="13" l="1"/>
  <c r="Y495" i="13" l="1"/>
  <c r="Y496" i="13" l="1"/>
  <c r="Y497" i="13" l="1"/>
  <c r="Y498" i="13" l="1"/>
  <c r="Y499" i="13" l="1"/>
  <c r="Y500" i="13" l="1"/>
  <c r="Y501" i="13" l="1"/>
  <c r="Y502" i="13" l="1"/>
  <c r="Y503" i="13" l="1"/>
  <c r="Y504" i="13" l="1"/>
  <c r="Y505" i="13" l="1"/>
  <c r="Y506" i="13" l="1"/>
  <c r="Y507" i="13" l="1"/>
  <c r="Y508" i="13" l="1"/>
  <c r="Y509" i="13" l="1"/>
  <c r="Y510" i="13" l="1"/>
  <c r="Y511" i="13" l="1"/>
  <c r="Y512" i="13" l="1"/>
  <c r="Y513" i="13" l="1"/>
  <c r="Y514" i="13" l="1"/>
  <c r="Y515" i="13" l="1"/>
  <c r="Y516" i="13" l="1"/>
  <c r="Y517" i="13" l="1"/>
  <c r="Y518" i="13" l="1"/>
  <c r="Y519" i="13" l="1"/>
  <c r="Y520" i="13" l="1"/>
  <c r="Y521" i="13" l="1"/>
  <c r="Y522" i="13" l="1"/>
  <c r="Y523" i="13" l="1"/>
  <c r="Y524" i="13" l="1"/>
  <c r="Y525" i="13" l="1"/>
  <c r="Y526" i="13" l="1"/>
  <c r="Y527" i="13" l="1"/>
  <c r="Y528" i="13" l="1"/>
  <c r="Y529" i="13" l="1"/>
  <c r="Y530" i="13" l="1"/>
  <c r="Y531" i="13" l="1"/>
  <c r="Y532" i="13" l="1"/>
  <c r="Y533" i="13" l="1"/>
  <c r="Y534" i="13" l="1"/>
  <c r="Y535" i="13" l="1"/>
  <c r="Y536" i="13" l="1"/>
  <c r="Y537" i="13" l="1"/>
  <c r="Y538" i="13" l="1"/>
  <c r="Y539" i="13" l="1"/>
  <c r="Y540" i="13" l="1"/>
  <c r="Y541" i="13" l="1"/>
  <c r="Y542" i="13" l="1"/>
  <c r="Y543" i="13" l="1"/>
  <c r="Y544" i="13" l="1"/>
  <c r="Y545" i="13" l="1"/>
  <c r="Y546" i="13" l="1"/>
  <c r="Y547" i="13" l="1"/>
  <c r="Y548" i="13" l="1"/>
  <c r="Y549" i="13" l="1"/>
  <c r="Y550" i="13" l="1"/>
  <c r="Y551" i="13" l="1"/>
  <c r="Y552" i="13" l="1"/>
  <c r="Y553" i="13" l="1"/>
  <c r="Y554" i="13" l="1"/>
  <c r="Y555" i="13" l="1"/>
  <c r="Y556" i="13" l="1"/>
  <c r="Y557" i="13" l="1"/>
  <c r="Y558" i="13" l="1"/>
  <c r="Y559" i="13" l="1"/>
  <c r="Y560" i="13" l="1"/>
  <c r="Y561" i="13" l="1"/>
  <c r="Y562" i="13" l="1"/>
  <c r="Y563" i="13" l="1"/>
  <c r="Y564" i="13" l="1"/>
  <c r="Y565" i="13" l="1"/>
  <c r="Y566" i="13" l="1"/>
  <c r="Y567" i="13" l="1"/>
  <c r="Y568" i="13" l="1"/>
  <c r="Y569" i="13" l="1"/>
  <c r="Y570" i="13" l="1"/>
  <c r="Y571" i="13" l="1"/>
  <c r="Y572" i="13" l="1"/>
  <c r="Y573" i="13" l="1"/>
  <c r="Y574" i="13" l="1"/>
  <c r="Y575" i="13" l="1"/>
  <c r="Y576" i="13" l="1"/>
  <c r="Y577" i="13" l="1"/>
  <c r="Y578" i="13" l="1"/>
  <c r="Y579" i="13" l="1"/>
  <c r="Y580" i="13" l="1"/>
  <c r="Y581" i="13" l="1"/>
  <c r="Y582" i="13" l="1"/>
  <c r="Y583" i="13" l="1"/>
  <c r="Y584" i="13" l="1"/>
  <c r="Y585" i="13" l="1"/>
  <c r="Y586" i="13" l="1"/>
  <c r="Y587" i="13" l="1"/>
  <c r="Y588" i="13" l="1"/>
  <c r="Y589" i="13" l="1"/>
  <c r="Y590" i="13" l="1"/>
  <c r="Y591" i="13" l="1"/>
  <c r="Y592" i="13" l="1"/>
  <c r="Y593" i="13" l="1"/>
  <c r="Y594" i="13" l="1"/>
  <c r="Y595" i="13" l="1"/>
  <c r="Y596" i="13" l="1"/>
  <c r="Y597" i="13" l="1"/>
  <c r="Y598" i="13" l="1"/>
  <c r="Y599" i="13" l="1"/>
  <c r="Y600" i="13" l="1"/>
  <c r="Y601" i="13" l="1"/>
  <c r="Y602" i="13" l="1"/>
  <c r="Y603" i="13" l="1"/>
  <c r="Y604" i="13" l="1"/>
  <c r="Y605" i="13" l="1"/>
  <c r="Y606" i="13" l="1"/>
  <c r="Y607" i="13" l="1"/>
  <c r="Y608" i="13" l="1"/>
  <c r="Y609" i="13" l="1"/>
  <c r="Y610" i="13" l="1"/>
  <c r="Y611" i="13" l="1"/>
  <c r="Y612" i="13" l="1"/>
  <c r="Y613" i="13" l="1"/>
  <c r="Y614" i="13" l="1"/>
  <c r="Y615" i="13" l="1"/>
  <c r="Y616" i="13" l="1"/>
  <c r="Y617" i="13" l="1"/>
  <c r="Y618" i="13" l="1"/>
  <c r="Y619" i="13" l="1"/>
  <c r="Y620" i="13" l="1"/>
  <c r="Y621" i="13" l="1"/>
  <c r="Y622" i="13" l="1"/>
  <c r="Y623" i="13" l="1"/>
  <c r="Y624" i="13" l="1"/>
  <c r="Y625" i="13" l="1"/>
  <c r="Y626" i="13" l="1"/>
  <c r="Y627" i="13" l="1"/>
  <c r="Y628" i="13" l="1"/>
  <c r="Y629" i="13" l="1"/>
  <c r="Y630" i="13" l="1"/>
  <c r="Y631" i="13" l="1"/>
  <c r="Y632" i="13" l="1"/>
  <c r="Y633" i="13" l="1"/>
  <c r="Y634" i="13" l="1"/>
  <c r="Y635" i="13" l="1"/>
  <c r="Y636" i="13" l="1"/>
  <c r="Y637" i="13" l="1"/>
  <c r="Y638" i="13" l="1"/>
  <c r="Y639" i="13" l="1"/>
  <c r="Y640" i="13" l="1"/>
  <c r="Y641" i="13" l="1"/>
  <c r="Y642" i="13" l="1"/>
  <c r="Y643" i="13" l="1"/>
  <c r="Y644" i="13" l="1"/>
  <c r="Y645" i="13" l="1"/>
  <c r="Y646" i="13" l="1"/>
  <c r="Y647" i="13" l="1"/>
  <c r="Y648" i="13" l="1"/>
  <c r="Y649" i="13" l="1"/>
  <c r="Y650" i="13" l="1"/>
  <c r="Y651" i="13" l="1"/>
  <c r="Y652" i="13" l="1"/>
  <c r="Y653" i="13" l="1"/>
  <c r="Y654" i="13" l="1"/>
  <c r="Y655" i="13" l="1"/>
  <c r="Y656" i="13" l="1"/>
  <c r="Y657" i="13" l="1"/>
  <c r="Y658" i="13" l="1"/>
  <c r="Y659" i="13" l="1"/>
  <c r="Y660" i="13" l="1"/>
  <c r="Y661" i="13" l="1"/>
  <c r="Y662" i="13" l="1"/>
  <c r="Y663" i="13" l="1"/>
  <c r="Y664" i="13" l="1"/>
  <c r="Y665" i="13" l="1"/>
  <c r="Y666" i="13" l="1"/>
  <c r="Y667" i="13" l="1"/>
  <c r="Y668" i="13" l="1"/>
  <c r="Y669" i="13" l="1"/>
  <c r="Y670" i="13" l="1"/>
</calcChain>
</file>

<file path=xl/sharedStrings.xml><?xml version="1.0" encoding="utf-8"?>
<sst xmlns="http://schemas.openxmlformats.org/spreadsheetml/2006/main" count="405" uniqueCount="61">
  <si>
    <t>Open</t>
  </si>
  <si>
    <t>High</t>
  </si>
  <si>
    <t>Low</t>
  </si>
  <si>
    <t>Close</t>
  </si>
  <si>
    <t>Close_Shift</t>
  </si>
  <si>
    <t>Return</t>
  </si>
  <si>
    <t>Return_Shift</t>
  </si>
  <si>
    <t>Return_Petr4</t>
  </si>
  <si>
    <t>Return_Vale5</t>
  </si>
  <si>
    <t>Return_Itub4</t>
  </si>
  <si>
    <t>Date</t>
  </si>
  <si>
    <t>ID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</si>
  <si>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</si>
  <si>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</si>
  <si>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</si>
  <si>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</si>
  <si>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</si>
  <si>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</si>
  <si>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</si>
  <si>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</si>
  <si>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</si>
  <si>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</si>
  <si>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</si>
  <si>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</si>
  <si>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</si>
  <si>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</si>
  <si>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</si>
  <si>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</si>
  <si>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</si>
  <si>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</si>
  <si>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</si>
  <si>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</si>
  <si>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</si>
  <si>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</si>
  <si>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95.0%</t>
  </si>
  <si>
    <t>Superiore 95.0%</t>
  </si>
  <si>
    <t>Previsto</t>
  </si>
  <si>
    <t>ACERTOU</t>
  </si>
  <si>
    <t>CERTO</t>
  </si>
  <si>
    <t>ERRADO</t>
  </si>
  <si>
    <t>Resultado Final</t>
  </si>
  <si>
    <t>R$100 IBOV</t>
  </si>
  <si>
    <t>R$100 RL</t>
  </si>
  <si>
    <t>Open_Close</t>
  </si>
  <si>
    <t>High_Low</t>
  </si>
  <si>
    <t>Medias_Ant</t>
  </si>
  <si>
    <t>Min_Pts</t>
  </si>
  <si>
    <t>Sum_Return</t>
  </si>
  <si>
    <t>Sum_Return2</t>
  </si>
  <si>
    <t>Only Returns</t>
  </si>
  <si>
    <t>Medias_ant</t>
  </si>
  <si>
    <t>R2</t>
  </si>
  <si>
    <t>Vars</t>
  </si>
  <si>
    <t>Treinamento - 2015/2016</t>
  </si>
  <si>
    <t>% R2</t>
  </si>
  <si>
    <t>% Retorno</t>
  </si>
  <si>
    <t>RL vs IBOV</t>
  </si>
  <si>
    <t>www.outspokenmarket.com</t>
  </si>
  <si>
    <t>Teste - Dez 2017</t>
  </si>
  <si>
    <t>https://youtu.be/sPUA1QPM7S4</t>
  </si>
  <si>
    <t>TUTORIAL NO LINK ABAIXO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</si>
</sst>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[$$-409]* #,##0.00_ ;_-[$$-409]* \-#,##0.00\ ;_-[$$-409]* &quot;-&quot;??_ ;_-@_ "/>
    <numFmt numFmtId="165" formatCode="_-* #,##0.0000\ _€_-;\-* #,##0.0000\ _€_-;_-* &quot;-&quot;??\ _€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/>
    <xf numFmtId="0" fontId="0" fillId="33" borderId="0" xfId="0" applyFill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0" fillId="33" borderId="10" xfId="0" applyFill="1" applyBorder="1" applyAlignment="1"/>
    <xf numFmtId="0" fontId="20" fillId="33" borderId="0" xfId="0" applyFont="1" applyFill="1" applyAlignment="1">
      <alignment horizontal="center" vertical="center"/>
    </xf>
    <xf numFmtId="165" fontId="20" fillId="33" borderId="0" xfId="42" applyNumberFormat="1" applyFont="1" applyFill="1" applyBorder="1" applyAlignment="1">
      <alignment horizontal="center"/>
    </xf>
    <xf numFmtId="166" fontId="20" fillId="33" borderId="0" xfId="43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17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165" fontId="20" fillId="33" borderId="21" xfId="42" applyNumberFormat="1" applyFont="1" applyFill="1" applyBorder="1" applyAlignment="1">
      <alignment horizontal="center" vertical="center"/>
    </xf>
    <xf numFmtId="165" fontId="20" fillId="33" borderId="23" xfId="42" applyNumberFormat="1" applyFont="1" applyFill="1" applyBorder="1" applyAlignment="1">
      <alignment horizontal="center"/>
    </xf>
    <xf numFmtId="166" fontId="20" fillId="33" borderId="23" xfId="43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164" fontId="20" fillId="34" borderId="22" xfId="0" applyNumberFormat="1" applyFont="1" applyFill="1" applyBorder="1" applyAlignment="1">
      <alignment horizontal="center" vertical="center"/>
    </xf>
    <xf numFmtId="164" fontId="20" fillId="34" borderId="21" xfId="0" applyNumberFormat="1" applyFont="1" applyFill="1" applyBorder="1" applyAlignment="1">
      <alignment horizontal="center" vertical="center"/>
    </xf>
    <xf numFmtId="10" fontId="20" fillId="34" borderId="20" xfId="43" applyNumberFormat="1" applyFont="1" applyFill="1" applyBorder="1" applyAlignment="1">
      <alignment horizontal="center" vertical="center"/>
    </xf>
    <xf numFmtId="164" fontId="20" fillId="34" borderId="24" xfId="43" applyNumberFormat="1" applyFont="1" applyFill="1" applyBorder="1" applyAlignment="1">
      <alignment horizontal="center" vertical="center"/>
    </xf>
    <xf numFmtId="164" fontId="20" fillId="34" borderId="23" xfId="43" applyNumberFormat="1" applyFont="1" applyFill="1" applyBorder="1" applyAlignment="1">
      <alignment horizontal="center" vertical="center"/>
    </xf>
    <xf numFmtId="10" fontId="20" fillId="34" borderId="25" xfId="43" applyNumberFormat="1" applyFont="1" applyFill="1" applyBorder="1" applyAlignment="1">
      <alignment horizontal="center" vertical="center"/>
    </xf>
    <xf numFmtId="164" fontId="20" fillId="34" borderId="15" xfId="43" applyNumberFormat="1" applyFont="1" applyFill="1" applyBorder="1" applyAlignment="1">
      <alignment horizontal="center" vertical="center"/>
    </xf>
    <xf numFmtId="164" fontId="20" fillId="34" borderId="10" xfId="43" applyNumberFormat="1" applyFont="1" applyFill="1" applyBorder="1" applyAlignment="1">
      <alignment horizontal="center" vertical="center"/>
    </xf>
    <xf numFmtId="10" fontId="20" fillId="34" borderId="16" xfId="43" applyNumberFormat="1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164" fontId="20" fillId="35" borderId="22" xfId="0" applyNumberFormat="1" applyFont="1" applyFill="1" applyBorder="1" applyAlignment="1">
      <alignment horizontal="center" vertical="center"/>
    </xf>
    <xf numFmtId="164" fontId="20" fillId="35" borderId="21" xfId="0" applyNumberFormat="1" applyFont="1" applyFill="1" applyBorder="1" applyAlignment="1">
      <alignment horizontal="center" vertical="center"/>
    </xf>
    <xf numFmtId="164" fontId="20" fillId="35" borderId="24" xfId="0" applyNumberFormat="1" applyFont="1" applyFill="1" applyBorder="1" applyAlignment="1">
      <alignment horizontal="center" vertical="center"/>
    </xf>
    <xf numFmtId="164" fontId="20" fillId="35" borderId="23" xfId="0" applyNumberFormat="1" applyFont="1" applyFill="1" applyBorder="1" applyAlignment="1">
      <alignment horizontal="center" vertical="center"/>
    </xf>
    <xf numFmtId="164" fontId="20" fillId="35" borderId="15" xfId="0" applyNumberFormat="1" applyFont="1" applyFill="1" applyBorder="1" applyAlignment="1">
      <alignment horizontal="center" vertical="center"/>
    </xf>
    <xf numFmtId="164" fontId="20" fillId="35" borderId="10" xfId="0" applyNumberFormat="1" applyFont="1" applyFill="1" applyBorder="1" applyAlignment="1">
      <alignment horizontal="center" vertical="center"/>
    </xf>
    <xf numFmtId="166" fontId="20" fillId="34" borderId="21" xfId="43" applyNumberFormat="1" applyFont="1" applyFill="1" applyBorder="1" applyAlignment="1">
      <alignment horizontal="center" vertical="center"/>
    </xf>
    <xf numFmtId="166" fontId="20" fillId="34" borderId="23" xfId="43" applyNumberFormat="1" applyFont="1" applyFill="1" applyBorder="1" applyAlignment="1">
      <alignment horizontal="center" vertical="center"/>
    </xf>
    <xf numFmtId="166" fontId="20" fillId="34" borderId="10" xfId="43" applyNumberFormat="1" applyFont="1" applyFill="1" applyBorder="1" applyAlignment="1">
      <alignment horizontal="center" vertical="center"/>
    </xf>
    <xf numFmtId="166" fontId="20" fillId="35" borderId="21" xfId="43" applyNumberFormat="1" applyFont="1" applyFill="1" applyBorder="1" applyAlignment="1">
      <alignment horizontal="center" vertical="center"/>
    </xf>
    <xf numFmtId="166" fontId="20" fillId="35" borderId="23" xfId="43" applyNumberFormat="1" applyFont="1" applyFill="1" applyBorder="1" applyAlignment="1">
      <alignment horizontal="center" vertical="center"/>
    </xf>
    <xf numFmtId="166" fontId="20" fillId="35" borderId="10" xfId="43" applyNumberFormat="1" applyFont="1" applyFill="1" applyBorder="1" applyAlignment="1">
      <alignment horizontal="center" vertical="center"/>
    </xf>
    <xf numFmtId="166" fontId="20" fillId="35" borderId="20" xfId="43" applyNumberFormat="1" applyFont="1" applyFill="1" applyBorder="1" applyAlignment="1">
      <alignment horizontal="center" vertical="center"/>
    </xf>
    <xf numFmtId="166" fontId="20" fillId="35" borderId="25" xfId="43" applyNumberFormat="1" applyFont="1" applyFill="1" applyBorder="1" applyAlignment="1">
      <alignment horizontal="center" vertical="center"/>
    </xf>
    <xf numFmtId="166" fontId="20" fillId="35" borderId="16" xfId="43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/>
    </xf>
    <xf numFmtId="0" fontId="19" fillId="33" borderId="23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165" fontId="20" fillId="36" borderId="23" xfId="42" applyNumberFormat="1" applyFont="1" applyFill="1" applyBorder="1" applyAlignment="1">
      <alignment horizontal="center"/>
    </xf>
    <xf numFmtId="166" fontId="20" fillId="36" borderId="23" xfId="43" applyNumberFormat="1" applyFont="1" applyFill="1" applyBorder="1" applyAlignment="1">
      <alignment horizontal="center"/>
    </xf>
    <xf numFmtId="164" fontId="20" fillId="36" borderId="24" xfId="43" applyNumberFormat="1" applyFont="1" applyFill="1" applyBorder="1" applyAlignment="1">
      <alignment horizontal="center" vertical="center"/>
    </xf>
    <xf numFmtId="164" fontId="20" fillId="36" borderId="23" xfId="43" applyNumberFormat="1" applyFont="1" applyFill="1" applyBorder="1" applyAlignment="1">
      <alignment horizontal="center" vertical="center"/>
    </xf>
    <xf numFmtId="166" fontId="20" fillId="36" borderId="23" xfId="43" applyNumberFormat="1" applyFont="1" applyFill="1" applyBorder="1" applyAlignment="1">
      <alignment horizontal="center" vertical="center"/>
    </xf>
    <xf numFmtId="10" fontId="20" fillId="36" borderId="25" xfId="43" applyNumberFormat="1" applyFont="1" applyFill="1" applyBorder="1" applyAlignment="1">
      <alignment horizontal="center" vertical="center"/>
    </xf>
    <xf numFmtId="164" fontId="20" fillId="36" borderId="24" xfId="0" applyNumberFormat="1" applyFont="1" applyFill="1" applyBorder="1" applyAlignment="1">
      <alignment horizontal="center" vertical="center"/>
    </xf>
    <xf numFmtId="164" fontId="20" fillId="36" borderId="23" xfId="0" applyNumberFormat="1" applyFont="1" applyFill="1" applyBorder="1" applyAlignment="1">
      <alignment horizontal="center" vertical="center"/>
    </xf>
    <xf numFmtId="166" fontId="20" fillId="36" borderId="25" xfId="43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2" fillId="33" borderId="0" xfId="44" applyFont="1" applyFill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15" xfId="44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4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3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'2015-2016'!$X$1</c:f>
              <c:strCache>
                <c:ptCount val="1"/>
                <c:pt idx="0">
                  <c:v>R$100 IBOV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'2015-2016'!$X$2:$X$670</c:f>
              <c:numCache>
                <c:formatCode>_-[$$-409]* #,##0.00_ ;_-[$$-409]* \-#,##0.00\ ;_-[$$-409]* "-"??_ ;_-@_ </c:formatCode>
                <c:ptCount val="669"/>
                <c:pt idx="0">
                  <c:v>101.01858282298969</c:v>
                </c:pt>
                <c:pt idx="1">
                  <c:v>104.06435270278385</c:v>
                </c:pt>
                <c:pt idx="2">
                  <c:v>105.03477503867127</c:v>
                </c:pt>
                <c:pt idx="3">
                  <c:v>102.82625732848165</c:v>
                </c:pt>
                <c:pt idx="4">
                  <c:v>101.3930058952302</c:v>
                </c:pt>
                <c:pt idx="5">
                  <c:v>101.18943298289119</c:v>
                </c:pt>
                <c:pt idx="6">
                  <c:v>100.36515422680276</c:v>
                </c:pt>
                <c:pt idx="7">
                  <c:v>101.16270281430224</c:v>
                </c:pt>
                <c:pt idx="8">
                  <c:v>103.22616843708988</c:v>
                </c:pt>
                <c:pt idx="9">
                  <c:v>100.65767179306842</c:v>
                </c:pt>
                <c:pt idx="10">
                  <c:v>100.906844706507</c:v>
                </c:pt>
                <c:pt idx="11">
                  <c:v>103.72030419644999</c:v>
                </c:pt>
                <c:pt idx="12">
                  <c:v>104.16520912087709</c:v>
                </c:pt>
                <c:pt idx="13">
                  <c:v>102.81415841602504</c:v>
                </c:pt>
                <c:pt idx="14">
                  <c:v>102.40821274713728</c:v>
                </c:pt>
                <c:pt idx="15">
                  <c:v>102.43703297069987</c:v>
                </c:pt>
                <c:pt idx="16">
                  <c:v>100.59307009691666</c:v>
                </c:pt>
                <c:pt idx="17">
                  <c:v>100.73354603779096</c:v>
                </c:pt>
                <c:pt idx="18">
                  <c:v>98.94551371083648</c:v>
                </c:pt>
                <c:pt idx="19">
                  <c:v>100.52946527560155</c:v>
                </c:pt>
                <c:pt idx="20">
                  <c:v>103.2849163679186</c:v>
                </c:pt>
                <c:pt idx="21">
                  <c:v>103.97317713092816</c:v>
                </c:pt>
                <c:pt idx="22">
                  <c:v>103.83727725060119</c:v>
                </c:pt>
                <c:pt idx="23">
                  <c:v>102.9395236656802</c:v>
                </c:pt>
                <c:pt idx="24">
                  <c:v>104.15078780734277</c:v>
                </c:pt>
                <c:pt idx="25">
                  <c:v>102.38297297227807</c:v>
                </c:pt>
                <c:pt idx="26">
                  <c:v>101.82638670140608</c:v>
                </c:pt>
                <c:pt idx="27">
                  <c:v>104.50673496011255</c:v>
                </c:pt>
                <c:pt idx="28">
                  <c:v>106.73353325619799</c:v>
                </c:pt>
                <c:pt idx="29">
                  <c:v>108.00535567503044</c:v>
                </c:pt>
                <c:pt idx="30">
                  <c:v>108.03265676707412</c:v>
                </c:pt>
                <c:pt idx="31">
                  <c:v>107.92348220474715</c:v>
                </c:pt>
                <c:pt idx="32">
                  <c:v>108.00740429382165</c:v>
                </c:pt>
                <c:pt idx="33">
                  <c:v>109.16377799948262</c:v>
                </c:pt>
                <c:pt idx="34">
                  <c:v>109.04232987518142</c:v>
                </c:pt>
                <c:pt idx="35">
                  <c:v>108.94582527191184</c:v>
                </c:pt>
                <c:pt idx="36">
                  <c:v>108.60193701627536</c:v>
                </c:pt>
                <c:pt idx="37">
                  <c:v>107.5124307836018</c:v>
                </c:pt>
                <c:pt idx="38">
                  <c:v>108.06710434938844</c:v>
                </c:pt>
                <c:pt idx="39">
                  <c:v>106.43760177648964</c:v>
                </c:pt>
                <c:pt idx="40">
                  <c:v>106.2335120562709</c:v>
                </c:pt>
                <c:pt idx="41">
                  <c:v>105.47107782615078</c:v>
                </c:pt>
                <c:pt idx="42">
                  <c:v>103.87046959502294</c:v>
                </c:pt>
                <c:pt idx="43">
                  <c:v>102.06489427121903</c:v>
                </c:pt>
                <c:pt idx="44">
                  <c:v>103.33422937154413</c:v>
                </c:pt>
                <c:pt idx="45">
                  <c:v>103.28106616048618</c:v>
                </c:pt>
                <c:pt idx="46">
                  <c:v>102.70005143053527</c:v>
                </c:pt>
                <c:pt idx="47">
                  <c:v>103.21861262898781</c:v>
                </c:pt>
                <c:pt idx="48">
                  <c:v>106.16039120743524</c:v>
                </c:pt>
                <c:pt idx="49">
                  <c:v>108.62832399057137</c:v>
                </c:pt>
                <c:pt idx="50">
                  <c:v>107.51820482743044</c:v>
                </c:pt>
                <c:pt idx="51">
                  <c:v>109.50627249630824</c:v>
                </c:pt>
                <c:pt idx="52">
                  <c:v>109.39273890768469</c:v>
                </c:pt>
                <c:pt idx="53">
                  <c:v>108.61829180897158</c:v>
                </c:pt>
                <c:pt idx="54">
                  <c:v>109.3017073333765</c:v>
                </c:pt>
                <c:pt idx="55">
                  <c:v>106.83728525770833</c:v>
                </c:pt>
                <c:pt idx="56">
                  <c:v>105.87840823121564</c:v>
                </c:pt>
                <c:pt idx="57">
                  <c:v>108.17005410405726</c:v>
                </c:pt>
                <c:pt idx="58">
                  <c:v>107.98856590079046</c:v>
                </c:pt>
                <c:pt idx="59">
                  <c:v>110.27986599854218</c:v>
                </c:pt>
                <c:pt idx="60">
                  <c:v>111.81077078046948</c:v>
                </c:pt>
                <c:pt idx="61">
                  <c:v>112.96657899913183</c:v>
                </c:pt>
                <c:pt idx="62">
                  <c:v>112.95169167754707</c:v>
                </c:pt>
                <c:pt idx="63">
                  <c:v>112.82513060252242</c:v>
                </c:pt>
                <c:pt idx="64">
                  <c:v>113.08975481750163</c:v>
                </c:pt>
                <c:pt idx="65">
                  <c:v>113.85365274140922</c:v>
                </c:pt>
                <c:pt idx="66">
                  <c:v>113.90161083341498</c:v>
                </c:pt>
                <c:pt idx="67">
                  <c:v>113.45549928731981</c:v>
                </c:pt>
                <c:pt idx="68">
                  <c:v>112.14043179637348</c:v>
                </c:pt>
                <c:pt idx="69">
                  <c:v>111.78087290470449</c:v>
                </c:pt>
                <c:pt idx="70">
                  <c:v>113.37310519205033</c:v>
                </c:pt>
                <c:pt idx="71">
                  <c:v>115.32854031298338</c:v>
                </c:pt>
                <c:pt idx="72">
                  <c:v>116.96093682910082</c:v>
                </c:pt>
                <c:pt idx="73">
                  <c:v>115.08971373124592</c:v>
                </c:pt>
                <c:pt idx="74">
                  <c:v>115.58849828152952</c:v>
                </c:pt>
                <c:pt idx="75">
                  <c:v>114.71592607483562</c:v>
                </c:pt>
                <c:pt idx="76">
                  <c:v>115.93292924811038</c:v>
                </c:pt>
                <c:pt idx="77">
                  <c:v>114.29818798165961</c:v>
                </c:pt>
                <c:pt idx="78">
                  <c:v>113.97946567284922</c:v>
                </c:pt>
                <c:pt idx="79">
                  <c:v>114.38002082824003</c:v>
                </c:pt>
                <c:pt idx="80">
                  <c:v>114.46401179921067</c:v>
                </c:pt>
                <c:pt idx="81">
                  <c:v>113.75593270415324</c:v>
                </c:pt>
                <c:pt idx="82">
                  <c:v>113.01639192376163</c:v>
                </c:pt>
                <c:pt idx="83">
                  <c:v>113.52196206496647</c:v>
                </c:pt>
                <c:pt idx="84">
                  <c:v>114.56684619225878</c:v>
                </c:pt>
                <c:pt idx="85">
                  <c:v>113.23319834786918</c:v>
                </c:pt>
                <c:pt idx="86">
                  <c:v>113.65984932162647</c:v>
                </c:pt>
                <c:pt idx="87">
                  <c:v>111.86710453596842</c:v>
                </c:pt>
                <c:pt idx="88">
                  <c:v>112.9970691080363</c:v>
                </c:pt>
                <c:pt idx="89">
                  <c:v>112.51768272260965</c:v>
                </c:pt>
                <c:pt idx="90">
                  <c:v>110.26482960270451</c:v>
                </c:pt>
                <c:pt idx="91">
                  <c:v>110.77847630475152</c:v>
                </c:pt>
                <c:pt idx="92">
                  <c:v>113.0507321551032</c:v>
                </c:pt>
                <c:pt idx="93">
                  <c:v>111.73610718276011</c:v>
                </c:pt>
                <c:pt idx="94">
                  <c:v>110.70851156965919</c:v>
                </c:pt>
                <c:pt idx="95">
                  <c:v>110.40080764501833</c:v>
                </c:pt>
                <c:pt idx="96">
                  <c:v>110.41216912958564</c:v>
                </c:pt>
                <c:pt idx="97">
                  <c:v>112.41913671516575</c:v>
                </c:pt>
                <c:pt idx="98">
                  <c:v>112.07204338975183</c:v>
                </c:pt>
                <c:pt idx="99">
                  <c:v>113.13343072085198</c:v>
                </c:pt>
                <c:pt idx="100">
                  <c:v>112.2898867187664</c:v>
                </c:pt>
                <c:pt idx="101">
                  <c:v>114.14907656270712</c:v>
                </c:pt>
                <c:pt idx="102">
                  <c:v>113.24566757655325</c:v>
                </c:pt>
                <c:pt idx="103">
                  <c:v>113.45962504552941</c:v>
                </c:pt>
                <c:pt idx="104">
                  <c:v>113.28882451084947</c:v>
                </c:pt>
                <c:pt idx="105">
                  <c:v>113.42086349024396</c:v>
                </c:pt>
                <c:pt idx="106">
                  <c:v>111.56404063817887</c:v>
                </c:pt>
                <c:pt idx="107">
                  <c:v>111.69042234867044</c:v>
                </c:pt>
                <c:pt idx="108">
                  <c:v>111.08191836419388</c:v>
                </c:pt>
                <c:pt idx="109">
                  <c:v>111.7415339675147</c:v>
                </c:pt>
                <c:pt idx="110">
                  <c:v>110.63619747069701</c:v>
                </c:pt>
                <c:pt idx="111">
                  <c:v>109.93169053035162</c:v>
                </c:pt>
                <c:pt idx="112">
                  <c:v>110.30561908123467</c:v>
                </c:pt>
                <c:pt idx="113">
                  <c:v>109.2319525674031</c:v>
                </c:pt>
                <c:pt idx="114">
                  <c:v>110.79427151993485</c:v>
                </c:pt>
                <c:pt idx="115">
                  <c:v>111.7982455839382</c:v>
                </c:pt>
                <c:pt idx="116">
                  <c:v>112.02415345117969</c:v>
                </c:pt>
                <c:pt idx="117">
                  <c:v>111.39115884196463</c:v>
                </c:pt>
                <c:pt idx="118">
                  <c:v>111.70872717586505</c:v>
                </c:pt>
                <c:pt idx="119">
                  <c:v>110.33695404603652</c:v>
                </c:pt>
                <c:pt idx="120">
                  <c:v>108.91935441285476</c:v>
                </c:pt>
                <c:pt idx="121">
                  <c:v>108.67516836634313</c:v>
                </c:pt>
                <c:pt idx="122">
                  <c:v>107.59112593715558</c:v>
                </c:pt>
                <c:pt idx="123">
                  <c:v>106.55550883119774</c:v>
                </c:pt>
                <c:pt idx="124">
                  <c:v>108.33242938274076</c:v>
                </c:pt>
                <c:pt idx="125">
                  <c:v>109.6287480795675</c:v>
                </c:pt>
                <c:pt idx="126">
                  <c:v>108.93614185009193</c:v>
                </c:pt>
                <c:pt idx="127">
                  <c:v>110.87613824266063</c:v>
                </c:pt>
                <c:pt idx="128">
                  <c:v>109.44686467537468</c:v>
                </c:pt>
                <c:pt idx="129">
                  <c:v>109.28730505991336</c:v>
                </c:pt>
                <c:pt idx="130">
                  <c:v>109.7447743954841</c:v>
                </c:pt>
                <c:pt idx="131">
                  <c:v>111.34223821581058</c:v>
                </c:pt>
                <c:pt idx="132">
                  <c:v>110.77287059884706</c:v>
                </c:pt>
                <c:pt idx="133">
                  <c:v>109.3790003673505</c:v>
                </c:pt>
                <c:pt idx="134">
                  <c:v>108.59781494947831</c:v>
                </c:pt>
                <c:pt idx="135">
                  <c:v>107.5521994527068</c:v>
                </c:pt>
                <c:pt idx="136">
                  <c:v>106.93967103644007</c:v>
                </c:pt>
                <c:pt idx="137">
                  <c:v>107.43525525398884</c:v>
                </c:pt>
                <c:pt idx="138">
                  <c:v>105.61653699726085</c:v>
                </c:pt>
                <c:pt idx="139">
                  <c:v>105.74747200198311</c:v>
                </c:pt>
                <c:pt idx="140">
                  <c:v>103.75600380330789</c:v>
                </c:pt>
                <c:pt idx="141">
                  <c:v>100.72888219350911</c:v>
                </c:pt>
                <c:pt idx="142">
                  <c:v>101.20028241003745</c:v>
                </c:pt>
                <c:pt idx="143">
                  <c:v>104.55194926378084</c:v>
                </c:pt>
                <c:pt idx="144">
                  <c:v>108.19459229779622</c:v>
                </c:pt>
                <c:pt idx="145">
                  <c:v>107.01886139556422</c:v>
                </c:pt>
                <c:pt idx="146">
                  <c:v>105.89912606027983</c:v>
                </c:pt>
                <c:pt idx="147">
                  <c:v>103.43483575015243</c:v>
                </c:pt>
                <c:pt idx="148">
                  <c:v>105.60516360819055</c:v>
                </c:pt>
                <c:pt idx="149">
                  <c:v>107.54645148697844</c:v>
                </c:pt>
                <c:pt idx="150">
                  <c:v>105.71391337947517</c:v>
                </c:pt>
                <c:pt idx="151">
                  <c:v>106.28167973501733</c:v>
                </c:pt>
                <c:pt idx="152">
                  <c:v>106.05713844080408</c:v>
                </c:pt>
                <c:pt idx="153">
                  <c:v>105.72921337061096</c:v>
                </c:pt>
                <c:pt idx="154">
                  <c:v>105.50772704685387</c:v>
                </c:pt>
                <c:pt idx="155">
                  <c:v>107.40639302388023</c:v>
                </c:pt>
                <c:pt idx="156">
                  <c:v>107.40227381394469</c:v>
                </c:pt>
                <c:pt idx="157">
                  <c:v>104.75145302755512</c:v>
                </c:pt>
                <c:pt idx="158">
                  <c:v>103.32542052924774</c:v>
                </c:pt>
                <c:pt idx="159">
                  <c:v>103.21955374495131</c:v>
                </c:pt>
                <c:pt idx="160">
                  <c:v>102.20171394984401</c:v>
                </c:pt>
                <c:pt idx="161">
                  <c:v>100.25217010741355</c:v>
                </c:pt>
                <c:pt idx="162">
                  <c:v>100.65028644838313</c:v>
                </c:pt>
                <c:pt idx="163">
                  <c:v>101.85157065309046</c:v>
                </c:pt>
                <c:pt idx="164">
                  <c:v>102.13939787272153</c:v>
                </c:pt>
                <c:pt idx="165">
                  <c:v>100.76068453108356</c:v>
                </c:pt>
                <c:pt idx="166">
                  <c:v>101.72621653707799</c:v>
                </c:pt>
                <c:pt idx="167">
                  <c:v>101.8852462438272</c:v>
                </c:pt>
                <c:pt idx="168">
                  <c:v>101.16938492114853</c:v>
                </c:pt>
                <c:pt idx="169">
                  <c:v>103.08800593936027</c:v>
                </c:pt>
                <c:pt idx="170">
                  <c:v>102.70343141476663</c:v>
                </c:pt>
                <c:pt idx="171">
                  <c:v>101.92064837577678</c:v>
                </c:pt>
                <c:pt idx="172">
                  <c:v>102.63006643799059</c:v>
                </c:pt>
                <c:pt idx="173">
                  <c:v>103.48604440883184</c:v>
                </c:pt>
                <c:pt idx="174">
                  <c:v>103.50889490427213</c:v>
                </c:pt>
                <c:pt idx="175">
                  <c:v>103.78719189284948</c:v>
                </c:pt>
                <c:pt idx="176">
                  <c:v>100.85247231700654</c:v>
                </c:pt>
                <c:pt idx="177">
                  <c:v>101.44777391514596</c:v>
                </c:pt>
                <c:pt idx="178">
                  <c:v>98.747650893044408</c:v>
                </c:pt>
                <c:pt idx="179">
                  <c:v>97.106162435781968</c:v>
                </c:pt>
                <c:pt idx="180">
                  <c:v>96.944371655640126</c:v>
                </c:pt>
                <c:pt idx="181">
                  <c:v>96.651344373024187</c:v>
                </c:pt>
                <c:pt idx="182">
                  <c:v>99.942004508836291</c:v>
                </c:pt>
                <c:pt idx="183">
                  <c:v>97.71753098912427</c:v>
                </c:pt>
                <c:pt idx="184">
                  <c:v>97.413304891816011</c:v>
                </c:pt>
                <c:pt idx="185">
                  <c:v>95.688518831625402</c:v>
                </c:pt>
                <c:pt idx="186">
                  <c:v>99.434890588707503</c:v>
                </c:pt>
                <c:pt idx="187">
                  <c:v>98.400362957927598</c:v>
                </c:pt>
                <c:pt idx="188">
                  <c:v>97.593893671696748</c:v>
                </c:pt>
                <c:pt idx="189">
                  <c:v>96.453889694938681</c:v>
                </c:pt>
                <c:pt idx="190">
                  <c:v>96.73323803113999</c:v>
                </c:pt>
                <c:pt idx="191">
                  <c:v>97.054150849824239</c:v>
                </c:pt>
                <c:pt idx="192">
                  <c:v>97.598401782825832</c:v>
                </c:pt>
                <c:pt idx="193">
                  <c:v>94.615701444786467</c:v>
                </c:pt>
                <c:pt idx="194">
                  <c:v>92.996517185716982</c:v>
                </c:pt>
                <c:pt idx="195">
                  <c:v>93.621517185716996</c:v>
                </c:pt>
                <c:pt idx="196">
                  <c:v>94.87525539597695</c:v>
                </c:pt>
                <c:pt idx="197">
                  <c:v>94.30499525738783</c:v>
                </c:pt>
                <c:pt idx="198">
                  <c:v>94.053647117364065</c:v>
                </c:pt>
                <c:pt idx="199">
                  <c:v>93.357261906386825</c:v>
                </c:pt>
                <c:pt idx="200">
                  <c:v>90.5683345707467</c:v>
                </c:pt>
                <c:pt idx="201">
                  <c:v>91.228024658784463</c:v>
                </c:pt>
                <c:pt idx="202">
                  <c:v>89.705122185836018</c:v>
                </c:pt>
                <c:pt idx="203">
                  <c:v>87.124507913459126</c:v>
                </c:pt>
                <c:pt idx="204">
                  <c:v>86.920551653476338</c:v>
                </c:pt>
                <c:pt idx="205">
                  <c:v>85.290491572712028</c:v>
                </c:pt>
                <c:pt idx="206">
                  <c:v>84.199127367455461</c:v>
                </c:pt>
                <c:pt idx="207">
                  <c:v>82.756600668057786</c:v>
                </c:pt>
                <c:pt idx="208">
                  <c:v>84.1842917116075</c:v>
                </c:pt>
                <c:pt idx="209">
                  <c:v>81.827329686291037</c:v>
                </c:pt>
                <c:pt idx="210">
                  <c:v>80.188707995295673</c:v>
                </c:pt>
                <c:pt idx="211">
                  <c:v>80.505021884111358</c:v>
                </c:pt>
                <c:pt idx="212">
                  <c:v>79.422435237765086</c:v>
                </c:pt>
                <c:pt idx="213">
                  <c:v>79.613695697321461</c:v>
                </c:pt>
                <c:pt idx="214">
                  <c:v>80.446211538984372</c:v>
                </c:pt>
                <c:pt idx="215">
                  <c:v>79.04209384552378</c:v>
                </c:pt>
                <c:pt idx="216">
                  <c:v>81.386281380526597</c:v>
                </c:pt>
                <c:pt idx="217">
                  <c:v>82.048153383862029</c:v>
                </c:pt>
                <c:pt idx="218">
                  <c:v>86.645616495433345</c:v>
                </c:pt>
                <c:pt idx="219">
                  <c:v>87.051496810238078</c:v>
                </c:pt>
                <c:pt idx="220">
                  <c:v>82.185832526284415</c:v>
                </c:pt>
                <c:pt idx="221">
                  <c:v>84.758637998354061</c:v>
                </c:pt>
                <c:pt idx="222">
                  <c:v>87.873139501296805</c:v>
                </c:pt>
                <c:pt idx="223">
                  <c:v>87.309717816910933</c:v>
                </c:pt>
                <c:pt idx="224">
                  <c:v>86.78005679996177</c:v>
                </c:pt>
                <c:pt idx="225">
                  <c:v>84.15727650424887</c:v>
                </c:pt>
                <c:pt idx="226">
                  <c:v>85.403525041814376</c:v>
                </c:pt>
                <c:pt idx="227">
                  <c:v>86.119461536991224</c:v>
                </c:pt>
                <c:pt idx="228">
                  <c:v>88.252003377212716</c:v>
                </c:pt>
                <c:pt idx="229">
                  <c:v>89.919972508794231</c:v>
                </c:pt>
                <c:pt idx="230">
                  <c:v>89.552457916303055</c:v>
                </c:pt>
                <c:pt idx="231">
                  <c:v>89.709167497285733</c:v>
                </c:pt>
                <c:pt idx="232">
                  <c:v>93.782055829856802</c:v>
                </c:pt>
                <c:pt idx="233">
                  <c:v>92.130616024143848</c:v>
                </c:pt>
                <c:pt idx="234">
                  <c:v>91.105240327429271</c:v>
                </c:pt>
                <c:pt idx="235">
                  <c:v>90.637140054172775</c:v>
                </c:pt>
                <c:pt idx="236">
                  <c:v>89.932881077854987</c:v>
                </c:pt>
                <c:pt idx="237">
                  <c:v>92.82038618688776</c:v>
                </c:pt>
                <c:pt idx="238">
                  <c:v>95.923624958678204</c:v>
                </c:pt>
                <c:pt idx="239">
                  <c:v>97.67105254582296</c:v>
                </c:pt>
                <c:pt idx="240">
                  <c:v>102.79434570956786</c:v>
                </c:pt>
                <c:pt idx="241">
                  <c:v>106.80341485117785</c:v>
                </c:pt>
                <c:pt idx="242">
                  <c:v>107.13141729591656</c:v>
                </c:pt>
                <c:pt idx="243">
                  <c:v>106.8390077601167</c:v>
                </c:pt>
                <c:pt idx="244">
                  <c:v>105.94902364541669</c:v>
                </c:pt>
                <c:pt idx="245">
                  <c:v>107.81073123814245</c:v>
                </c:pt>
                <c:pt idx="246">
                  <c:v>107.94790821661778</c:v>
                </c:pt>
                <c:pt idx="247">
                  <c:v>106.39267946503132</c:v>
                </c:pt>
                <c:pt idx="248">
                  <c:v>102.83813345238474</c:v>
                </c:pt>
                <c:pt idx="249">
                  <c:v>104.18122702335864</c:v>
                </c:pt>
                <c:pt idx="250">
                  <c:v>110.77838381836735</c:v>
                </c:pt>
                <c:pt idx="251">
                  <c:v>110.58393828275828</c:v>
                </c:pt>
                <c:pt idx="252">
                  <c:v>111.28648674285864</c:v>
                </c:pt>
                <c:pt idx="253">
                  <c:v>110.96990736351056</c:v>
                </c:pt>
                <c:pt idx="254">
                  <c:v>108.38217946701967</c:v>
                </c:pt>
                <c:pt idx="255">
                  <c:v>108.31576771415189</c:v>
                </c:pt>
                <c:pt idx="256">
                  <c:v>110.69408295671589</c:v>
                </c:pt>
                <c:pt idx="257">
                  <c:v>111.31763227022155</c:v>
                </c:pt>
                <c:pt idx="258">
                  <c:v>111.50138752386245</c:v>
                </c:pt>
                <c:pt idx="259">
                  <c:v>109.1715859667589</c:v>
                </c:pt>
                <c:pt idx="260">
                  <c:v>110.18447179235075</c:v>
                </c:pt>
                <c:pt idx="261">
                  <c:v>106.66008588989435</c:v>
                </c:pt>
                <c:pt idx="262">
                  <c:v>107.22179150695052</c:v>
                </c:pt>
                <c:pt idx="263">
                  <c:v>105.26884169653751</c:v>
                </c:pt>
                <c:pt idx="264">
                  <c:v>106.13585766460137</c:v>
                </c:pt>
                <c:pt idx="265">
                  <c:v>109.8049772820235</c:v>
                </c:pt>
                <c:pt idx="266">
                  <c:v>109.55046870230068</c:v>
                </c:pt>
                <c:pt idx="267">
                  <c:v>113.21238438056241</c:v>
                </c:pt>
                <c:pt idx="268">
                  <c:v>115.4199917802778</c:v>
                </c:pt>
                <c:pt idx="269">
                  <c:v>114.02958726475569</c:v>
                </c:pt>
                <c:pt idx="270">
                  <c:v>115.58842033414953</c:v>
                </c:pt>
                <c:pt idx="271">
                  <c:v>114.96093104279912</c:v>
                </c:pt>
                <c:pt idx="272">
                  <c:v>116.50363910042381</c:v>
                </c:pt>
                <c:pt idx="273">
                  <c:v>116.35655289673734</c:v>
                </c:pt>
                <c:pt idx="274">
                  <c:v>115.00845198495124</c:v>
                </c:pt>
                <c:pt idx="275">
                  <c:v>113.03143527670295</c:v>
                </c:pt>
                <c:pt idx="276">
                  <c:v>115.38576021596484</c:v>
                </c:pt>
                <c:pt idx="277">
                  <c:v>118.01372020315472</c:v>
                </c:pt>
                <c:pt idx="278">
                  <c:v>117.70901004492572</c:v>
                </c:pt>
                <c:pt idx="279">
                  <c:v>116.97068333996181</c:v>
                </c:pt>
                <c:pt idx="280">
                  <c:v>116.32332009312907</c:v>
                </c:pt>
                <c:pt idx="281">
                  <c:v>113.89249226743175</c:v>
                </c:pt>
                <c:pt idx="282">
                  <c:v>114.45315051465717</c:v>
                </c:pt>
                <c:pt idx="283">
                  <c:v>112.77484480423151</c:v>
                </c:pt>
                <c:pt idx="284">
                  <c:v>112.86580491725429</c:v>
                </c:pt>
                <c:pt idx="285">
                  <c:v>111.45817121138786</c:v>
                </c:pt>
                <c:pt idx="286">
                  <c:v>115.53936360205272</c:v>
                </c:pt>
                <c:pt idx="287">
                  <c:v>114.96089325101354</c:v>
                </c:pt>
                <c:pt idx="288">
                  <c:v>115.86491872292621</c:v>
                </c:pt>
                <c:pt idx="289">
                  <c:v>113.16587099654991</c:v>
                </c:pt>
                <c:pt idx="290">
                  <c:v>113.1639406436814</c:v>
                </c:pt>
                <c:pt idx="291">
                  <c:v>111.30304455658219</c:v>
                </c:pt>
                <c:pt idx="292">
                  <c:v>110.75818726198553</c:v>
                </c:pt>
                <c:pt idx="293">
                  <c:v>109.90972398917195</c:v>
                </c:pt>
                <c:pt idx="294">
                  <c:v>109.09189940257231</c:v>
                </c:pt>
                <c:pt idx="295">
                  <c:v>108.30152070458546</c:v>
                </c:pt>
                <c:pt idx="296">
                  <c:v>108.33192816454898</c:v>
                </c:pt>
                <c:pt idx="297">
                  <c:v>108.6115917576182</c:v>
                </c:pt>
                <c:pt idx="298">
                  <c:v>107.73856465740197</c:v>
                </c:pt>
                <c:pt idx="299">
                  <c:v>107.56119824285385</c:v>
                </c:pt>
                <c:pt idx="300">
                  <c:v>106.55637837519598</c:v>
                </c:pt>
                <c:pt idx="301">
                  <c:v>107.67248664388718</c:v>
                </c:pt>
                <c:pt idx="302">
                  <c:v>109.45568701929778</c:v>
                </c:pt>
                <c:pt idx="303">
                  <c:v>110.92300315376167</c:v>
                </c:pt>
                <c:pt idx="304">
                  <c:v>110.55357665383082</c:v>
                </c:pt>
                <c:pt idx="305">
                  <c:v>110.66461726296787</c:v>
                </c:pt>
                <c:pt idx="306">
                  <c:v>112.92456021971006</c:v>
                </c:pt>
                <c:pt idx="307">
                  <c:v>111.93480639918283</c:v>
                </c:pt>
                <c:pt idx="308">
                  <c:v>108.61699271320138</c:v>
                </c:pt>
                <c:pt idx="309">
                  <c:v>109.10058301711462</c:v>
                </c:pt>
                <c:pt idx="310">
                  <c:v>107.06075296939105</c:v>
                </c:pt>
                <c:pt idx="311">
                  <c:v>107.60959362059972</c:v>
                </c:pt>
                <c:pt idx="312">
                  <c:v>108.62564186755873</c:v>
                </c:pt>
                <c:pt idx="313">
                  <c:v>108.87254545373213</c:v>
                </c:pt>
                <c:pt idx="314">
                  <c:v>110.4775036642542</c:v>
                </c:pt>
                <c:pt idx="315">
                  <c:v>111.4888490118669</c:v>
                </c:pt>
                <c:pt idx="316">
                  <c:v>110.14733282318915</c:v>
                </c:pt>
                <c:pt idx="317">
                  <c:v>112.94659911236691</c:v>
                </c:pt>
                <c:pt idx="318">
                  <c:v>110.12464410848794</c:v>
                </c:pt>
                <c:pt idx="319">
                  <c:v>108.41024434798499</c:v>
                </c:pt>
                <c:pt idx="320">
                  <c:v>109.95554751981619</c:v>
                </c:pt>
                <c:pt idx="321">
                  <c:v>111.94526895881474</c:v>
                </c:pt>
                <c:pt idx="322">
                  <c:v>112.97464035601486</c:v>
                </c:pt>
                <c:pt idx="323">
                  <c:v>114.34479580849609</c:v>
                </c:pt>
                <c:pt idx="324">
                  <c:v>114.98806730352796</c:v>
                </c:pt>
                <c:pt idx="325">
                  <c:v>113.60512298273052</c:v>
                </c:pt>
                <c:pt idx="326">
                  <c:v>113.72085925833719</c:v>
                </c:pt>
                <c:pt idx="327">
                  <c:v>113.9385772653504</c:v>
                </c:pt>
                <c:pt idx="328">
                  <c:v>116.10333743068733</c:v>
                </c:pt>
                <c:pt idx="329">
                  <c:v>117.64452032148728</c:v>
                </c:pt>
                <c:pt idx="330">
                  <c:v>118.19307480629084</c:v>
                </c:pt>
                <c:pt idx="331">
                  <c:v>118.82341983725514</c:v>
                </c:pt>
                <c:pt idx="332">
                  <c:v>120.44069519532687</c:v>
                </c:pt>
                <c:pt idx="333">
                  <c:v>120.61552982339774</c:v>
                </c:pt>
                <c:pt idx="334">
                  <c:v>122.2456712462629</c:v>
                </c:pt>
                <c:pt idx="335">
                  <c:v>122.6245395983626</c:v>
                </c:pt>
                <c:pt idx="336">
                  <c:v>122.41289192119585</c:v>
                </c:pt>
                <c:pt idx="337">
                  <c:v>122.52424262288203</c:v>
                </c:pt>
                <c:pt idx="338">
                  <c:v>123.16159012733992</c:v>
                </c:pt>
                <c:pt idx="339">
                  <c:v>122.93528227849251</c:v>
                </c:pt>
                <c:pt idx="340">
                  <c:v>122.77703495550972</c:v>
                </c:pt>
                <c:pt idx="341">
                  <c:v>122.90031128821494</c:v>
                </c:pt>
                <c:pt idx="342">
                  <c:v>122.57315177156674</c:v>
                </c:pt>
                <c:pt idx="343">
                  <c:v>123.70432158821488</c:v>
                </c:pt>
                <c:pt idx="344">
                  <c:v>122.74110528333598</c:v>
                </c:pt>
                <c:pt idx="345">
                  <c:v>121.69451990029279</c:v>
                </c:pt>
                <c:pt idx="346">
                  <c:v>123.32373538407187</c:v>
                </c:pt>
                <c:pt idx="347">
                  <c:v>124.22952931157332</c:v>
                </c:pt>
                <c:pt idx="348">
                  <c:v>124.34586087388884</c:v>
                </c:pt>
                <c:pt idx="349">
                  <c:v>124.30076973776563</c:v>
                </c:pt>
                <c:pt idx="350">
                  <c:v>124.39446280621362</c:v>
                </c:pt>
                <c:pt idx="351">
                  <c:v>123.06145304698742</c:v>
                </c:pt>
                <c:pt idx="352">
                  <c:v>125.4859084229537</c:v>
                </c:pt>
                <c:pt idx="353">
                  <c:v>125.48247789122128</c:v>
                </c:pt>
                <c:pt idx="354">
                  <c:v>126.93707324612197</c:v>
                </c:pt>
                <c:pt idx="355">
                  <c:v>126.4450704056932</c:v>
                </c:pt>
                <c:pt idx="356">
                  <c:v>127.24194407827837</c:v>
                </c:pt>
                <c:pt idx="357">
                  <c:v>126.97561004820622</c:v>
                </c:pt>
                <c:pt idx="358">
                  <c:v>126.86236933563481</c:v>
                </c:pt>
                <c:pt idx="359">
                  <c:v>124.63221315701927</c:v>
                </c:pt>
                <c:pt idx="360">
                  <c:v>125.04584393530278</c:v>
                </c:pt>
                <c:pt idx="361">
                  <c:v>124.52533376639551</c:v>
                </c:pt>
                <c:pt idx="362">
                  <c:v>124.53226401345881</c:v>
                </c:pt>
                <c:pt idx="363">
                  <c:v>124.52186936323879</c:v>
                </c:pt>
                <c:pt idx="364">
                  <c:v>126.0708332554004</c:v>
                </c:pt>
                <c:pt idx="365">
                  <c:v>126.01111648351846</c:v>
                </c:pt>
                <c:pt idx="366">
                  <c:v>124.86045493849072</c:v>
                </c:pt>
                <c:pt idx="367">
                  <c:v>125.43902871096442</c:v>
                </c:pt>
                <c:pt idx="368">
                  <c:v>127.80869695740991</c:v>
                </c:pt>
                <c:pt idx="369">
                  <c:v>127.72482685542387</c:v>
                </c:pt>
                <c:pt idx="370">
                  <c:v>128.6699969188829</c:v>
                </c:pt>
                <c:pt idx="371">
                  <c:v>128.84129529404299</c:v>
                </c:pt>
                <c:pt idx="372">
                  <c:v>125.13562389013809</c:v>
                </c:pt>
                <c:pt idx="373">
                  <c:v>126.14596871772429</c:v>
                </c:pt>
                <c:pt idx="374">
                  <c:v>123.13330357588153</c:v>
                </c:pt>
                <c:pt idx="375">
                  <c:v>123.55216280046399</c:v>
                </c:pt>
                <c:pt idx="376">
                  <c:v>125.04184891483682</c:v>
                </c:pt>
                <c:pt idx="377">
                  <c:v>123.61029250736993</c:v>
                </c:pt>
                <c:pt idx="378">
                  <c:v>124.08331282972452</c:v>
                </c:pt>
                <c:pt idx="379">
                  <c:v>124.75637298665563</c:v>
                </c:pt>
                <c:pt idx="380">
                  <c:v>125.89604320974003</c:v>
                </c:pt>
                <c:pt idx="381">
                  <c:v>126.92354603537281</c:v>
                </c:pt>
                <c:pt idx="382">
                  <c:v>126.42010500747166</c:v>
                </c:pt>
                <c:pt idx="383">
                  <c:v>125.32464868091323</c:v>
                </c:pt>
                <c:pt idx="384">
                  <c:v>125.88963989598885</c:v>
                </c:pt>
                <c:pt idx="385">
                  <c:v>127.55796232413449</c:v>
                </c:pt>
                <c:pt idx="386">
                  <c:v>125.86478892970091</c:v>
                </c:pt>
                <c:pt idx="387">
                  <c:v>125.89220919670575</c:v>
                </c:pt>
                <c:pt idx="388">
                  <c:v>127.76655600226368</c:v>
                </c:pt>
                <c:pt idx="389">
                  <c:v>127.5613795000185</c:v>
                </c:pt>
                <c:pt idx="390">
                  <c:v>129.10336706300407</c:v>
                </c:pt>
                <c:pt idx="391">
                  <c:v>129.75062699595458</c:v>
                </c:pt>
                <c:pt idx="392">
                  <c:v>130.51739699793333</c:v>
                </c:pt>
                <c:pt idx="393">
                  <c:v>131.43215587142168</c:v>
                </c:pt>
                <c:pt idx="394">
                  <c:v>130.38461095347395</c:v>
                </c:pt>
                <c:pt idx="395">
                  <c:v>130.54357001741809</c:v>
                </c:pt>
                <c:pt idx="396">
                  <c:v>131.60379678814405</c:v>
                </c:pt>
                <c:pt idx="397">
                  <c:v>133.10783616191969</c:v>
                </c:pt>
                <c:pt idx="398">
                  <c:v>134.84000408331821</c:v>
                </c:pt>
                <c:pt idx="399">
                  <c:v>134.407280117309</c:v>
                </c:pt>
                <c:pt idx="400">
                  <c:v>134.93006536594692</c:v>
                </c:pt>
                <c:pt idx="401">
                  <c:v>135.35301094694881</c:v>
                </c:pt>
                <c:pt idx="402">
                  <c:v>135.27813729623438</c:v>
                </c:pt>
                <c:pt idx="403">
                  <c:v>134.97529620975297</c:v>
                </c:pt>
                <c:pt idx="404">
                  <c:v>134.91266507581631</c:v>
                </c:pt>
                <c:pt idx="405">
                  <c:v>135.5769711579772</c:v>
                </c:pt>
                <c:pt idx="406">
                  <c:v>135.66724353151804</c:v>
                </c:pt>
                <c:pt idx="407">
                  <c:v>136.62668870163685</c:v>
                </c:pt>
                <c:pt idx="408">
                  <c:v>134.16384696116708</c:v>
                </c:pt>
                <c:pt idx="409">
                  <c:v>131.6751377422049</c:v>
                </c:pt>
                <c:pt idx="410">
                  <c:v>131.42898389605105</c:v>
                </c:pt>
                <c:pt idx="411">
                  <c:v>135.41287947707642</c:v>
                </c:pt>
                <c:pt idx="412">
                  <c:v>135.57837001601354</c:v>
                </c:pt>
                <c:pt idx="413">
                  <c:v>134.17558314609863</c:v>
                </c:pt>
                <c:pt idx="414">
                  <c:v>130.92382052318928</c:v>
                </c:pt>
                <c:pt idx="415">
                  <c:v>127.6281227404733</c:v>
                </c:pt>
                <c:pt idx="416">
                  <c:v>128.427325227632</c:v>
                </c:pt>
                <c:pt idx="417">
                  <c:v>130.27455187328968</c:v>
                </c:pt>
                <c:pt idx="418">
                  <c:v>128.64680948121608</c:v>
                </c:pt>
                <c:pt idx="419">
                  <c:v>128.96804086819952</c:v>
                </c:pt>
                <c:pt idx="420">
                  <c:v>130.81587783160967</c:v>
                </c:pt>
                <c:pt idx="421">
                  <c:v>132.26339707182584</c:v>
                </c:pt>
                <c:pt idx="422">
                  <c:v>132.31504829692832</c:v>
                </c:pt>
                <c:pt idx="423">
                  <c:v>131.36322046483721</c:v>
                </c:pt>
                <c:pt idx="424">
                  <c:v>131.62871007328076</c:v>
                </c:pt>
                <c:pt idx="425">
                  <c:v>133.73400743028787</c:v>
                </c:pt>
                <c:pt idx="426">
                  <c:v>130.76208793303229</c:v>
                </c:pt>
                <c:pt idx="427">
                  <c:v>132.26896644812567</c:v>
                </c:pt>
                <c:pt idx="428">
                  <c:v>128.39373626042172</c:v>
                </c:pt>
                <c:pt idx="429">
                  <c:v>129.75324018432983</c:v>
                </c:pt>
                <c:pt idx="430">
                  <c:v>128.95079970419189</c:v>
                </c:pt>
                <c:pt idx="431">
                  <c:v>131.05001082867378</c:v>
                </c:pt>
                <c:pt idx="432">
                  <c:v>131.58366719326258</c:v>
                </c:pt>
                <c:pt idx="433">
                  <c:v>130.38361508787943</c:v>
                </c:pt>
                <c:pt idx="434">
                  <c:v>130.09355460367621</c:v>
                </c:pt>
                <c:pt idx="435">
                  <c:v>127.9084667538886</c:v>
                </c:pt>
                <c:pt idx="436">
                  <c:v>128.08082519184802</c:v>
                </c:pt>
                <c:pt idx="437">
                  <c:v>126.27754926870232</c:v>
                </c:pt>
                <c:pt idx="438">
                  <c:v>126.59363529907407</c:v>
                </c:pt>
                <c:pt idx="439">
                  <c:v>126.58164817666842</c:v>
                </c:pt>
                <c:pt idx="440">
                  <c:v>124.39287974425821</c:v>
                </c:pt>
                <c:pt idx="441">
                  <c:v>125.21934049612737</c:v>
                </c:pt>
                <c:pt idx="442">
                  <c:v>125.33048441012977</c:v>
                </c:pt>
                <c:pt idx="443">
                  <c:v>124.65048371625151</c:v>
                </c:pt>
                <c:pt idx="444">
                  <c:v>125.8416460601516</c:v>
                </c:pt>
                <c:pt idx="445">
                  <c:v>127.02051276018784</c:v>
                </c:pt>
                <c:pt idx="446">
                  <c:v>127.15186724671122</c:v>
                </c:pt>
                <c:pt idx="447">
                  <c:v>129.00034331874215</c:v>
                </c:pt>
                <c:pt idx="448">
                  <c:v>129.74471453415816</c:v>
                </c:pt>
                <c:pt idx="449">
                  <c:v>128.68538898249528</c:v>
                </c:pt>
                <c:pt idx="450">
                  <c:v>132.41929960358308</c:v>
                </c:pt>
                <c:pt idx="451">
                  <c:v>132.05530439214232</c:v>
                </c:pt>
                <c:pt idx="452">
                  <c:v>132.8379116759105</c:v>
                </c:pt>
                <c:pt idx="453">
                  <c:v>132.1838220044053</c:v>
                </c:pt>
                <c:pt idx="454">
                  <c:v>132.24058029516991</c:v>
                </c:pt>
                <c:pt idx="455">
                  <c:v>132.94074236972421</c:v>
                </c:pt>
                <c:pt idx="456">
                  <c:v>133.44611802156223</c:v>
                </c:pt>
                <c:pt idx="457">
                  <c:v>135.86100448346531</c:v>
                </c:pt>
                <c:pt idx="458">
                  <c:v>135.38879007936237</c:v>
                </c:pt>
                <c:pt idx="459">
                  <c:v>135.67000669470832</c:v>
                </c:pt>
                <c:pt idx="460">
                  <c:v>136.4893577937041</c:v>
                </c:pt>
                <c:pt idx="461">
                  <c:v>136.17236118121693</c:v>
                </c:pt>
                <c:pt idx="462">
                  <c:v>135.86215073694569</c:v>
                </c:pt>
                <c:pt idx="463">
                  <c:v>136.75345814417935</c:v>
                </c:pt>
                <c:pt idx="464">
                  <c:v>138.65671444832839</c:v>
                </c:pt>
                <c:pt idx="465">
                  <c:v>138.79511959517473</c:v>
                </c:pt>
                <c:pt idx="466">
                  <c:v>139.32823016625613</c:v>
                </c:pt>
                <c:pt idx="467">
                  <c:v>139.09103779871373</c:v>
                </c:pt>
                <c:pt idx="468">
                  <c:v>136.46814656086656</c:v>
                </c:pt>
                <c:pt idx="469">
                  <c:v>137.04200118436194</c:v>
                </c:pt>
                <c:pt idx="470">
                  <c:v>137.29713872669157</c:v>
                </c:pt>
                <c:pt idx="471">
                  <c:v>136.89921164914207</c:v>
                </c:pt>
                <c:pt idx="472">
                  <c:v>137.48145327941864</c:v>
                </c:pt>
                <c:pt idx="473">
                  <c:v>136.00194470411921</c:v>
                </c:pt>
                <c:pt idx="474">
                  <c:v>136.32385491304831</c:v>
                </c:pt>
                <c:pt idx="475">
                  <c:v>137.31452454964702</c:v>
                </c:pt>
                <c:pt idx="476">
                  <c:v>137.5150335339919</c:v>
                </c:pt>
                <c:pt idx="477">
                  <c:v>139.30061038306448</c:v>
                </c:pt>
                <c:pt idx="478">
                  <c:v>140.57546860612686</c:v>
                </c:pt>
                <c:pt idx="479">
                  <c:v>140.19468972666203</c:v>
                </c:pt>
                <c:pt idx="480">
                  <c:v>142.08787396361737</c:v>
                </c:pt>
                <c:pt idx="481">
                  <c:v>141.84955455676788</c:v>
                </c:pt>
                <c:pt idx="482">
                  <c:v>141.75222952063964</c:v>
                </c:pt>
                <c:pt idx="483">
                  <c:v>142.91093531269254</c:v>
                </c:pt>
                <c:pt idx="484">
                  <c:v>143.66823471589976</c:v>
                </c:pt>
                <c:pt idx="485">
                  <c:v>142.99917371839064</c:v>
                </c:pt>
                <c:pt idx="486">
                  <c:v>141.35316118011977</c:v>
                </c:pt>
                <c:pt idx="487">
                  <c:v>140.16877316333969</c:v>
                </c:pt>
                <c:pt idx="488">
                  <c:v>140.65930750074332</c:v>
                </c:pt>
                <c:pt idx="489">
                  <c:v>138.96649226242062</c:v>
                </c:pt>
                <c:pt idx="490">
                  <c:v>140.3802042053255</c:v>
                </c:pt>
                <c:pt idx="491">
                  <c:v>139.71389689541024</c:v>
                </c:pt>
                <c:pt idx="492">
                  <c:v>138.8109861765486</c:v>
                </c:pt>
                <c:pt idx="493">
                  <c:v>137.25338220952599</c:v>
                </c:pt>
                <c:pt idx="494">
                  <c:v>137.04787524083105</c:v>
                </c:pt>
                <c:pt idx="495">
                  <c:v>137.18722648337962</c:v>
                </c:pt>
                <c:pt idx="496">
                  <c:v>138.51540584170974</c:v>
                </c:pt>
                <c:pt idx="497">
                  <c:v>137.24125807108686</c:v>
                </c:pt>
                <c:pt idx="498">
                  <c:v>139.61532876769732</c:v>
                </c:pt>
                <c:pt idx="499">
                  <c:v>138.93291010686846</c:v>
                </c:pt>
                <c:pt idx="500">
                  <c:v>136.54171481325156</c:v>
                </c:pt>
                <c:pt idx="501">
                  <c:v>137.59139554833956</c:v>
                </c:pt>
                <c:pt idx="502">
                  <c:v>134.65692788296752</c:v>
                </c:pt>
                <c:pt idx="503">
                  <c:v>135.51593074101771</c:v>
                </c:pt>
                <c:pt idx="504">
                  <c:v>135.53167356622512</c:v>
                </c:pt>
                <c:pt idx="505">
                  <c:v>136.04008678182066</c:v>
                </c:pt>
                <c:pt idx="506">
                  <c:v>136.75108374363981</c:v>
                </c:pt>
                <c:pt idx="507">
                  <c:v>137.26734921605382</c:v>
                </c:pt>
                <c:pt idx="508">
                  <c:v>138.64111159229145</c:v>
                </c:pt>
                <c:pt idx="509">
                  <c:v>138.99042834718497</c:v>
                </c:pt>
                <c:pt idx="510">
                  <c:v>139.84611220420297</c:v>
                </c:pt>
                <c:pt idx="511">
                  <c:v>138.33476187197957</c:v>
                </c:pt>
                <c:pt idx="512">
                  <c:v>137.48258124673836</c:v>
                </c:pt>
                <c:pt idx="513">
                  <c:v>138.05869883700976</c:v>
                </c:pt>
                <c:pt idx="514">
                  <c:v>138.14694369326355</c:v>
                </c:pt>
                <c:pt idx="515">
                  <c:v>137.69837447439272</c:v>
                </c:pt>
                <c:pt idx="516">
                  <c:v>136.9712147478545</c:v>
                </c:pt>
                <c:pt idx="517">
                  <c:v>135.30277425452201</c:v>
                </c:pt>
                <c:pt idx="518">
                  <c:v>137.70464609102279</c:v>
                </c:pt>
                <c:pt idx="519">
                  <c:v>137.4310780487441</c:v>
                </c:pt>
                <c:pt idx="520">
                  <c:v>136.25898995510175</c:v>
                </c:pt>
                <c:pt idx="521">
                  <c:v>136.81728793482009</c:v>
                </c:pt>
                <c:pt idx="522">
                  <c:v>137.80221602565931</c:v>
                </c:pt>
                <c:pt idx="523">
                  <c:v>138.98098879740601</c:v>
                </c:pt>
                <c:pt idx="524">
                  <c:v>138.54198836761537</c:v>
                </c:pt>
                <c:pt idx="525">
                  <c:v>138.25676743702428</c:v>
                </c:pt>
                <c:pt idx="526">
                  <c:v>139.37926848067195</c:v>
                </c:pt>
                <c:pt idx="527">
                  <c:v>141.39599554212171</c:v>
                </c:pt>
                <c:pt idx="528">
                  <c:v>140.45477675371609</c:v>
                </c:pt>
                <c:pt idx="529">
                  <c:v>138.59227788846357</c:v>
                </c:pt>
                <c:pt idx="530">
                  <c:v>139.89810709772001</c:v>
                </c:pt>
                <c:pt idx="531">
                  <c:v>139.61808883565945</c:v>
                </c:pt>
                <c:pt idx="532">
                  <c:v>140.76572488852398</c:v>
                </c:pt>
                <c:pt idx="533">
                  <c:v>142.38315450317739</c:v>
                </c:pt>
                <c:pt idx="534">
                  <c:v>142.66229333020041</c:v>
                </c:pt>
                <c:pt idx="535">
                  <c:v>143.67505651537024</c:v>
                </c:pt>
                <c:pt idx="536">
                  <c:v>144.04443882606182</c:v>
                </c:pt>
                <c:pt idx="537">
                  <c:v>144.35112457539734</c:v>
                </c:pt>
                <c:pt idx="538">
                  <c:v>142.68552560038134</c:v>
                </c:pt>
                <c:pt idx="539">
                  <c:v>133.88629551450632</c:v>
                </c:pt>
                <c:pt idx="540">
                  <c:v>135.57793634116996</c:v>
                </c:pt>
                <c:pt idx="541">
                  <c:v>134.03576612772466</c:v>
                </c:pt>
                <c:pt idx="542">
                  <c:v>135.63938521549403</c:v>
                </c:pt>
                <c:pt idx="543">
                  <c:v>136.58892401093624</c:v>
                </c:pt>
                <c:pt idx="544">
                  <c:v>136.54149842957764</c:v>
                </c:pt>
                <c:pt idx="545">
                  <c:v>137.89851362878053</c:v>
                </c:pt>
                <c:pt idx="546">
                  <c:v>137.39293510026371</c:v>
                </c:pt>
                <c:pt idx="547">
                  <c:v>137.70817482360559</c:v>
                </c:pt>
                <c:pt idx="548">
                  <c:v>135.75232603838936</c:v>
                </c:pt>
                <c:pt idx="549">
                  <c:v>135.07939784397371</c:v>
                </c:pt>
                <c:pt idx="550">
                  <c:v>135.43580106123517</c:v>
                </c:pt>
                <c:pt idx="551">
                  <c:v>135.33821823581243</c:v>
                </c:pt>
                <c:pt idx="552">
                  <c:v>136.14686515334645</c:v>
                </c:pt>
                <c:pt idx="553">
                  <c:v>136.48996736921495</c:v>
                </c:pt>
                <c:pt idx="554">
                  <c:v>135.83302035238762</c:v>
                </c:pt>
                <c:pt idx="555">
                  <c:v>134.96457749433421</c:v>
                </c:pt>
                <c:pt idx="556">
                  <c:v>134.14317934931162</c:v>
                </c:pt>
                <c:pt idx="557">
                  <c:v>134.35225552435213</c:v>
                </c:pt>
                <c:pt idx="558">
                  <c:v>134.50428774224341</c:v>
                </c:pt>
                <c:pt idx="559">
                  <c:v>132.49183894035997</c:v>
                </c:pt>
                <c:pt idx="560">
                  <c:v>132.48525631191643</c:v>
                </c:pt>
                <c:pt idx="561">
                  <c:v>133.32459668912585</c:v>
                </c:pt>
                <c:pt idx="562">
                  <c:v>133.02266432197609</c:v>
                </c:pt>
                <c:pt idx="563">
                  <c:v>134.82501179361489</c:v>
                </c:pt>
                <c:pt idx="564">
                  <c:v>134.00009380300577</c:v>
                </c:pt>
                <c:pt idx="565">
                  <c:v>134.55623486502441</c:v>
                </c:pt>
                <c:pt idx="566">
                  <c:v>134.91258302201109</c:v>
                </c:pt>
                <c:pt idx="567">
                  <c:v>135.97461808041498</c:v>
                </c:pt>
                <c:pt idx="568">
                  <c:v>136.578751625725</c:v>
                </c:pt>
                <c:pt idx="569">
                  <c:v>136.50289827553536</c:v>
                </c:pt>
                <c:pt idx="570">
                  <c:v>136.37954301237747</c:v>
                </c:pt>
                <c:pt idx="571">
                  <c:v>135.29647622325882</c:v>
                </c:pt>
                <c:pt idx="572">
                  <c:v>135.05956250467389</c:v>
                </c:pt>
                <c:pt idx="573">
                  <c:v>136.18757508450125</c:v>
                </c:pt>
                <c:pt idx="574">
                  <c:v>137.46801935264881</c:v>
                </c:pt>
                <c:pt idx="575">
                  <c:v>139.04089815951684</c:v>
                </c:pt>
                <c:pt idx="576">
                  <c:v>139.56838289022201</c:v>
                </c:pt>
                <c:pt idx="577">
                  <c:v>139.96422197703043</c:v>
                </c:pt>
                <c:pt idx="578">
                  <c:v>139.62190276436462</c:v>
                </c:pt>
                <c:pt idx="579">
                  <c:v>139.81511873688501</c:v>
                </c:pt>
                <c:pt idx="580">
                  <c:v>139.57329927500984</c:v>
                </c:pt>
                <c:pt idx="581">
                  <c:v>139.20201974141057</c:v>
                </c:pt>
                <c:pt idx="582">
                  <c:v>138.81087742104344</c:v>
                </c:pt>
                <c:pt idx="583">
                  <c:v>139.45400400567024</c:v>
                </c:pt>
                <c:pt idx="584">
                  <c:v>140.32650784591601</c:v>
                </c:pt>
                <c:pt idx="585">
                  <c:v>139.32602054616575</c:v>
                </c:pt>
                <c:pt idx="586">
                  <c:v>139.73518207267665</c:v>
                </c:pt>
                <c:pt idx="587">
                  <c:v>140.0722073648929</c:v>
                </c:pt>
                <c:pt idx="588">
                  <c:v>140.71803847166117</c:v>
                </c:pt>
                <c:pt idx="589">
                  <c:v>141.62216468525341</c:v>
                </c:pt>
                <c:pt idx="590">
                  <c:v>142.55427124608087</c:v>
                </c:pt>
                <c:pt idx="591">
                  <c:v>142.01953578373579</c:v>
                </c:pt>
                <c:pt idx="592">
                  <c:v>142.20073589754742</c:v>
                </c:pt>
                <c:pt idx="593">
                  <c:v>143.75833104239481</c:v>
                </c:pt>
                <c:pt idx="594">
                  <c:v>143.69798367707247</c:v>
                </c:pt>
                <c:pt idx="595">
                  <c:v>143.36219080825262</c:v>
                </c:pt>
                <c:pt idx="596">
                  <c:v>142.35880678851004</c:v>
                </c:pt>
                <c:pt idx="597">
                  <c:v>142.90663339467196</c:v>
                </c:pt>
                <c:pt idx="598">
                  <c:v>144.28135689116093</c:v>
                </c:pt>
                <c:pt idx="599">
                  <c:v>144.38386842370835</c:v>
                </c:pt>
                <c:pt idx="600">
                  <c:v>144.73351365814619</c:v>
                </c:pt>
                <c:pt idx="601">
                  <c:v>143.83401807544217</c:v>
                </c:pt>
                <c:pt idx="602">
                  <c:v>144.91967940206735</c:v>
                </c:pt>
                <c:pt idx="603">
                  <c:v>144.80325649586055</c:v>
                </c:pt>
                <c:pt idx="604">
                  <c:v>146.80806453840444</c:v>
                </c:pt>
                <c:pt idx="605">
                  <c:v>147.47510257528435</c:v>
                </c:pt>
                <c:pt idx="606">
                  <c:v>148.40447060502413</c:v>
                </c:pt>
                <c:pt idx="607">
                  <c:v>148.32152738598376</c:v>
                </c:pt>
                <c:pt idx="608">
                  <c:v>148.24132928259854</c:v>
                </c:pt>
                <c:pt idx="609">
                  <c:v>148.68206882383515</c:v>
                </c:pt>
                <c:pt idx="610">
                  <c:v>148.05960983042425</c:v>
                </c:pt>
                <c:pt idx="611">
                  <c:v>147.98766332476728</c:v>
                </c:pt>
                <c:pt idx="612">
                  <c:v>149.52362718444118</c:v>
                </c:pt>
                <c:pt idx="613">
                  <c:v>149.81004460306943</c:v>
                </c:pt>
                <c:pt idx="614">
                  <c:v>149.84054551116466</c:v>
                </c:pt>
                <c:pt idx="615">
                  <c:v>151.58826903544013</c:v>
                </c:pt>
                <c:pt idx="616">
                  <c:v>151.88429024132287</c:v>
                </c:pt>
                <c:pt idx="617">
                  <c:v>152.21834355569521</c:v>
                </c:pt>
                <c:pt idx="618">
                  <c:v>152.04318176503361</c:v>
                </c:pt>
                <c:pt idx="619">
                  <c:v>153.51658680407883</c:v>
                </c:pt>
                <c:pt idx="620">
                  <c:v>153.8241491415526</c:v>
                </c:pt>
                <c:pt idx="621">
                  <c:v>153.80309373952602</c:v>
                </c:pt>
                <c:pt idx="622">
                  <c:v>153.8425809325131</c:v>
                </c:pt>
                <c:pt idx="623">
                  <c:v>153.31629284241257</c:v>
                </c:pt>
                <c:pt idx="624">
                  <c:v>153.03323903573568</c:v>
                </c:pt>
                <c:pt idx="625">
                  <c:v>151.77710426985161</c:v>
                </c:pt>
                <c:pt idx="626">
                  <c:v>151.61053387370958</c:v>
                </c:pt>
                <c:pt idx="627">
                  <c:v>150.90815628520596</c:v>
                </c:pt>
                <c:pt idx="628">
                  <c:v>150.59649049933392</c:v>
                </c:pt>
                <c:pt idx="629">
                  <c:v>151.58470532391559</c:v>
                </c:pt>
                <c:pt idx="630">
                  <c:v>151.67354156910361</c:v>
                </c:pt>
                <c:pt idx="631">
                  <c:v>154.9051176852951</c:v>
                </c:pt>
                <c:pt idx="632">
                  <c:v>154.6810514033624</c:v>
                </c:pt>
                <c:pt idx="633">
                  <c:v>154.71630358703933</c:v>
                </c:pt>
                <c:pt idx="634">
                  <c:v>153.98148931363099</c:v>
                </c:pt>
                <c:pt idx="635">
                  <c:v>153.5502224672698</c:v>
                </c:pt>
                <c:pt idx="636">
                  <c:v>155.09524603878327</c:v>
                </c:pt>
                <c:pt idx="637">
                  <c:v>154.78704155746411</c:v>
                </c:pt>
                <c:pt idx="638">
                  <c:v>153.88837849758792</c:v>
                </c:pt>
                <c:pt idx="639">
                  <c:v>154.400182804618</c:v>
                </c:pt>
                <c:pt idx="640">
                  <c:v>153.99804678341445</c:v>
                </c:pt>
                <c:pt idx="641">
                  <c:v>154.13962485454431</c:v>
                </c:pt>
                <c:pt idx="642">
                  <c:v>152.8593693270607</c:v>
                </c:pt>
                <c:pt idx="643">
                  <c:v>154.10186067470633</c:v>
                </c:pt>
                <c:pt idx="644">
                  <c:v>154.52229289474562</c:v>
                </c:pt>
                <c:pt idx="645">
                  <c:v>153.51148046240485</c:v>
                </c:pt>
                <c:pt idx="646">
                  <c:v>153.61688786200429</c:v>
                </c:pt>
                <c:pt idx="647">
                  <c:v>152.06903064393543</c:v>
                </c:pt>
                <c:pt idx="648">
                  <c:v>151.41127663324025</c:v>
                </c:pt>
                <c:pt idx="649">
                  <c:v>150.75993357461937</c:v>
                </c:pt>
                <c:pt idx="650">
                  <c:v>148.20849435296981</c:v>
                </c:pt>
                <c:pt idx="651">
                  <c:v>150.89854475689162</c:v>
                </c:pt>
                <c:pt idx="652">
                  <c:v>148.97285590625353</c:v>
                </c:pt>
                <c:pt idx="653">
                  <c:v>147.92391924008962</c:v>
                </c:pt>
                <c:pt idx="654">
                  <c:v>148.3520987151887</c:v>
                </c:pt>
                <c:pt idx="655">
                  <c:v>146.07821116775855</c:v>
                </c:pt>
                <c:pt idx="656">
                  <c:v>146.07821116775855</c:v>
                </c:pt>
                <c:pt idx="657">
                  <c:v>148.45724741099912</c:v>
                </c:pt>
                <c:pt idx="658">
                  <c:v>149.73289833774226</c:v>
                </c:pt>
                <c:pt idx="659">
                  <c:v>149.68995626927651</c:v>
                </c:pt>
                <c:pt idx="660">
                  <c:v>149.24692594183682</c:v>
                </c:pt>
                <c:pt idx="661">
                  <c:v>149.11477388606326</c:v>
                </c:pt>
                <c:pt idx="662">
                  <c:v>149.22414614331763</c:v>
                </c:pt>
                <c:pt idx="663">
                  <c:v>147.28187476484447</c:v>
                </c:pt>
                <c:pt idx="664">
                  <c:v>146.27912373320763</c:v>
                </c:pt>
                <c:pt idx="665">
                  <c:v>146.68623215187625</c:v>
                </c:pt>
                <c:pt idx="666">
                  <c:v>147.82926326003522</c:v>
                </c:pt>
                <c:pt idx="667">
                  <c:v>147.08497539575831</c:v>
                </c:pt>
                <c:pt idx="668">
                  <c:v>148.08020600805946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D-481C-8C87-B21B3F59053A}"/>
            </c:ext>
          </c:extLst>
        </c:ser>
        <c:ser>
          <c:idx val="1"/>
          <c:order val="1"/>
          <c:tx>
            <c:strRef>
              <c:f>'2015-2016'!$Y$1</c:f>
              <c:strCache>
                <c:ptCount val="1"/>
                <c:pt idx="0">
                  <c:v>R$100 RL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'2015-2016'!$Y$2:$Y$670</c:f>
              <c:numCache>
                <c:formatCode>_-[$$-409]* #,##0.00_ ;_-[$$-409]* \-#,##0.00\ ;_-[$$-409]* "-"??_ ;_-@_ </c:formatCode>
                <c:ptCount val="669"/>
                <c:pt idx="0">
                  <c:v>101.01858282298969</c:v>
                </c:pt>
                <c:pt idx="1">
                  <c:v>104.06435270278385</c:v>
                </c:pt>
                <c:pt idx="2">
                  <c:v>105.03477503867127</c:v>
                </c:pt>
                <c:pt idx="3">
                  <c:v>102.82625732848165</c:v>
                </c:pt>
                <c:pt idx="4">
                  <c:v>101.3930058952302</c:v>
                </c:pt>
                <c:pt idx="5">
                  <c:v>101.18943298289119</c:v>
                </c:pt>
                <c:pt idx="6">
                  <c:v>100.36515422680276</c:v>
                </c:pt>
                <c:pt idx="7">
                  <c:v>99.567605639303281</c:v>
                </c:pt>
                <c:pt idx="8">
                  <c:v>101.63107126209093</c:v>
                </c:pt>
                <c:pt idx="9">
                  <c:v>99.062574618069462</c:v>
                </c:pt>
                <c:pt idx="10">
                  <c:v>99.311747531508047</c:v>
                </c:pt>
                <c:pt idx="11">
                  <c:v>102.12520702145103</c:v>
                </c:pt>
                <c:pt idx="12">
                  <c:v>101.68030209702393</c:v>
                </c:pt>
                <c:pt idx="13">
                  <c:v>100.32925139217187</c:v>
                </c:pt>
                <c:pt idx="14">
                  <c:v>100.73519706105962</c:v>
                </c:pt>
                <c:pt idx="15">
                  <c:v>100.70637683749703</c:v>
                </c:pt>
                <c:pt idx="16">
                  <c:v>102.55033971128024</c:v>
                </c:pt>
                <c:pt idx="17">
                  <c:v>102.69081565215454</c:v>
                </c:pt>
                <c:pt idx="18">
                  <c:v>104.47884797910902</c:v>
                </c:pt>
                <c:pt idx="19">
                  <c:v>106.06279954387409</c:v>
                </c:pt>
                <c:pt idx="20">
                  <c:v>108.81825063619114</c:v>
                </c:pt>
                <c:pt idx="21">
                  <c:v>109.5065113992007</c:v>
                </c:pt>
                <c:pt idx="22">
                  <c:v>109.37061151887373</c:v>
                </c:pt>
                <c:pt idx="23">
                  <c:v>110.26836510379472</c:v>
                </c:pt>
                <c:pt idx="24">
                  <c:v>111.47962924545729</c:v>
                </c:pt>
                <c:pt idx="25">
                  <c:v>109.71181441039259</c:v>
                </c:pt>
                <c:pt idx="26">
                  <c:v>109.1552281395206</c:v>
                </c:pt>
                <c:pt idx="27">
                  <c:v>111.83557639822708</c:v>
                </c:pt>
                <c:pt idx="28">
                  <c:v>109.60877810214164</c:v>
                </c:pt>
                <c:pt idx="29">
                  <c:v>110.8806005209741</c:v>
                </c:pt>
                <c:pt idx="30">
                  <c:v>110.90790161301777</c:v>
                </c:pt>
                <c:pt idx="31">
                  <c:v>111.01707617534474</c:v>
                </c:pt>
                <c:pt idx="32">
                  <c:v>111.10099826441925</c:v>
                </c:pt>
                <c:pt idx="33">
                  <c:v>109.94462455875828</c:v>
                </c:pt>
                <c:pt idx="34">
                  <c:v>109.82317643445708</c:v>
                </c:pt>
                <c:pt idx="35">
                  <c:v>109.91968103772666</c:v>
                </c:pt>
                <c:pt idx="36">
                  <c:v>110.26356929336315</c:v>
                </c:pt>
                <c:pt idx="37">
                  <c:v>109.17406306068959</c:v>
                </c:pt>
                <c:pt idx="38">
                  <c:v>108.61938949490295</c:v>
                </c:pt>
                <c:pt idx="39">
                  <c:v>106.98988692200415</c:v>
                </c:pt>
                <c:pt idx="40">
                  <c:v>106.7857972017854</c:v>
                </c:pt>
                <c:pt idx="41">
                  <c:v>107.54823143190552</c:v>
                </c:pt>
                <c:pt idx="42">
                  <c:v>105.94762320077768</c:v>
                </c:pt>
                <c:pt idx="43">
                  <c:v>104.14204787697378</c:v>
                </c:pt>
                <c:pt idx="44">
                  <c:v>102.87271277664868</c:v>
                </c:pt>
                <c:pt idx="45">
                  <c:v>102.81954956559073</c:v>
                </c:pt>
                <c:pt idx="46">
                  <c:v>102.23853483563983</c:v>
                </c:pt>
                <c:pt idx="47">
                  <c:v>102.75709603409237</c:v>
                </c:pt>
                <c:pt idx="48">
                  <c:v>99.815317455644944</c:v>
                </c:pt>
                <c:pt idx="49">
                  <c:v>102.28325023878108</c:v>
                </c:pt>
                <c:pt idx="50">
                  <c:v>103.39336940192202</c:v>
                </c:pt>
                <c:pt idx="51">
                  <c:v>105.38143707079982</c:v>
                </c:pt>
                <c:pt idx="52">
                  <c:v>105.26790348217627</c:v>
                </c:pt>
                <c:pt idx="53">
                  <c:v>104.49345638346315</c:v>
                </c:pt>
                <c:pt idx="54">
                  <c:v>105.17687190786808</c:v>
                </c:pt>
                <c:pt idx="55">
                  <c:v>102.71244983219991</c:v>
                </c:pt>
                <c:pt idx="56">
                  <c:v>101.75357280570722</c:v>
                </c:pt>
                <c:pt idx="57">
                  <c:v>99.461926932865609</c:v>
                </c:pt>
                <c:pt idx="58">
                  <c:v>99.643415136132404</c:v>
                </c:pt>
                <c:pt idx="59">
                  <c:v>97.352115038380688</c:v>
                </c:pt>
                <c:pt idx="60">
                  <c:v>95.821210256453384</c:v>
                </c:pt>
                <c:pt idx="61">
                  <c:v>96.977018475115727</c:v>
                </c:pt>
                <c:pt idx="62">
                  <c:v>96.962131153530976</c:v>
                </c:pt>
                <c:pt idx="63">
                  <c:v>96.835570078506322</c:v>
                </c:pt>
                <c:pt idx="64">
                  <c:v>96.570945863527115</c:v>
                </c:pt>
                <c:pt idx="65">
                  <c:v>95.807047939619522</c:v>
                </c:pt>
                <c:pt idx="66">
                  <c:v>95.759089847613765</c:v>
                </c:pt>
                <c:pt idx="67">
                  <c:v>96.205201393708933</c:v>
                </c:pt>
                <c:pt idx="68">
                  <c:v>97.520268884655266</c:v>
                </c:pt>
                <c:pt idx="69">
                  <c:v>97.160709992986284</c:v>
                </c:pt>
                <c:pt idx="70">
                  <c:v>98.752942280332121</c:v>
                </c:pt>
                <c:pt idx="71">
                  <c:v>100.70837740126517</c:v>
                </c:pt>
                <c:pt idx="72">
                  <c:v>102.34077391738261</c:v>
                </c:pt>
                <c:pt idx="73">
                  <c:v>100.46955081952771</c:v>
                </c:pt>
                <c:pt idx="74">
                  <c:v>100.96833536981131</c:v>
                </c:pt>
                <c:pt idx="75">
                  <c:v>100.09576316311741</c:v>
                </c:pt>
                <c:pt idx="76">
                  <c:v>101.31276633639217</c:v>
                </c:pt>
                <c:pt idx="77">
                  <c:v>99.678025069941398</c:v>
                </c:pt>
                <c:pt idx="78">
                  <c:v>99.996747378751792</c:v>
                </c:pt>
                <c:pt idx="79">
                  <c:v>100.39730253414261</c:v>
                </c:pt>
                <c:pt idx="80">
                  <c:v>100.31331156317198</c:v>
                </c:pt>
                <c:pt idx="81">
                  <c:v>99.605232468114551</c:v>
                </c:pt>
                <c:pt idx="82">
                  <c:v>100.34477324850616</c:v>
                </c:pt>
                <c:pt idx="83">
                  <c:v>99.839203107301316</c:v>
                </c:pt>
                <c:pt idx="84">
                  <c:v>98.79431898000901</c:v>
                </c:pt>
                <c:pt idx="85">
                  <c:v>97.460671135619407</c:v>
                </c:pt>
                <c:pt idx="86">
                  <c:v>97.887322109376697</c:v>
                </c:pt>
                <c:pt idx="87">
                  <c:v>96.094577323718653</c:v>
                </c:pt>
                <c:pt idx="88">
                  <c:v>97.22454189578653</c:v>
                </c:pt>
                <c:pt idx="89">
                  <c:v>96.745155510359879</c:v>
                </c:pt>
                <c:pt idx="90">
                  <c:v>98.998008630265019</c:v>
                </c:pt>
                <c:pt idx="91">
                  <c:v>99.511655332312031</c:v>
                </c:pt>
                <c:pt idx="92">
                  <c:v>97.239399481960348</c:v>
                </c:pt>
                <c:pt idx="93">
                  <c:v>95.924774509617251</c:v>
                </c:pt>
                <c:pt idx="94">
                  <c:v>96.952370122718165</c:v>
                </c:pt>
                <c:pt idx="95">
                  <c:v>96.644666198077303</c:v>
                </c:pt>
                <c:pt idx="96">
                  <c:v>96.63330471351</c:v>
                </c:pt>
                <c:pt idx="97">
                  <c:v>98.640272299090114</c:v>
                </c:pt>
                <c:pt idx="98">
                  <c:v>98.293178973676191</c:v>
                </c:pt>
                <c:pt idx="99">
                  <c:v>99.354566304776341</c:v>
                </c:pt>
                <c:pt idx="100">
                  <c:v>98.511022302690762</c:v>
                </c:pt>
                <c:pt idx="101">
                  <c:v>96.651832458750036</c:v>
                </c:pt>
                <c:pt idx="102">
                  <c:v>95.748423472596158</c:v>
                </c:pt>
                <c:pt idx="103">
                  <c:v>95.96238094157232</c:v>
                </c:pt>
                <c:pt idx="104">
                  <c:v>96.133181476252261</c:v>
                </c:pt>
                <c:pt idx="105">
                  <c:v>96.265220455646755</c:v>
                </c:pt>
                <c:pt idx="106">
                  <c:v>94.408397603581662</c:v>
                </c:pt>
                <c:pt idx="107">
                  <c:v>94.534779314073234</c:v>
                </c:pt>
                <c:pt idx="108">
                  <c:v>95.14328329854979</c:v>
                </c:pt>
                <c:pt idx="109">
                  <c:v>95.802898901870606</c:v>
                </c:pt>
                <c:pt idx="110">
                  <c:v>94.697562405052921</c:v>
                </c:pt>
                <c:pt idx="111">
                  <c:v>95.402069345398317</c:v>
                </c:pt>
                <c:pt idx="112">
                  <c:v>95.028140794515267</c:v>
                </c:pt>
                <c:pt idx="113">
                  <c:v>93.954474280683698</c:v>
                </c:pt>
                <c:pt idx="114">
                  <c:v>92.392155328151944</c:v>
                </c:pt>
                <c:pt idx="115">
                  <c:v>93.396129392155288</c:v>
                </c:pt>
                <c:pt idx="116">
                  <c:v>93.622037259396777</c:v>
                </c:pt>
                <c:pt idx="117">
                  <c:v>94.255031868611837</c:v>
                </c:pt>
                <c:pt idx="118">
                  <c:v>93.937463534711412</c:v>
                </c:pt>
                <c:pt idx="119">
                  <c:v>92.565690404882886</c:v>
                </c:pt>
                <c:pt idx="120">
                  <c:v>91.148090771701121</c:v>
                </c:pt>
                <c:pt idx="121">
                  <c:v>90.903904725189491</c:v>
                </c:pt>
                <c:pt idx="122">
                  <c:v>89.819862296001943</c:v>
                </c:pt>
                <c:pt idx="123">
                  <c:v>88.784245190044103</c:v>
                </c:pt>
                <c:pt idx="124">
                  <c:v>90.561165741587118</c:v>
                </c:pt>
                <c:pt idx="125">
                  <c:v>91.857484438413863</c:v>
                </c:pt>
                <c:pt idx="126">
                  <c:v>91.164878208938291</c:v>
                </c:pt>
                <c:pt idx="127">
                  <c:v>89.224881816369589</c:v>
                </c:pt>
                <c:pt idx="128">
                  <c:v>87.795608249083642</c:v>
                </c:pt>
                <c:pt idx="129">
                  <c:v>87.636048633622323</c:v>
                </c:pt>
                <c:pt idx="130">
                  <c:v>88.093517969193059</c:v>
                </c:pt>
                <c:pt idx="131">
                  <c:v>86.496054148866577</c:v>
                </c:pt>
                <c:pt idx="132">
                  <c:v>85.926686531903059</c:v>
                </c:pt>
                <c:pt idx="133">
                  <c:v>87.320556763399622</c:v>
                </c:pt>
                <c:pt idx="134">
                  <c:v>86.539371345527428</c:v>
                </c:pt>
                <c:pt idx="135">
                  <c:v>87.584986842298932</c:v>
                </c:pt>
                <c:pt idx="136">
                  <c:v>86.972458426032205</c:v>
                </c:pt>
                <c:pt idx="137">
                  <c:v>87.468042643580972</c:v>
                </c:pt>
                <c:pt idx="138">
                  <c:v>89.286760900308963</c:v>
                </c:pt>
                <c:pt idx="139">
                  <c:v>89.417695905031223</c:v>
                </c:pt>
                <c:pt idx="140">
                  <c:v>87.426227706356002</c:v>
                </c:pt>
                <c:pt idx="141">
                  <c:v>84.399106096557219</c:v>
                </c:pt>
                <c:pt idx="142">
                  <c:v>83.927705880028881</c:v>
                </c:pt>
                <c:pt idx="143">
                  <c:v>87.279372733772277</c:v>
                </c:pt>
                <c:pt idx="144">
                  <c:v>90.922015767787656</c:v>
                </c:pt>
                <c:pt idx="145">
                  <c:v>89.746284865555651</c:v>
                </c:pt>
                <c:pt idx="146">
                  <c:v>88.626549530271262</c:v>
                </c:pt>
                <c:pt idx="147">
                  <c:v>86.162259220143866</c:v>
                </c:pt>
                <c:pt idx="148">
                  <c:v>88.332587078181987</c:v>
                </c:pt>
                <c:pt idx="149">
                  <c:v>90.273874956969877</c:v>
                </c:pt>
                <c:pt idx="150">
                  <c:v>88.441336849466609</c:v>
                </c:pt>
                <c:pt idx="151">
                  <c:v>87.873570493924447</c:v>
                </c:pt>
                <c:pt idx="152">
                  <c:v>87.649029199711194</c:v>
                </c:pt>
                <c:pt idx="153">
                  <c:v>87.321104129518076</c:v>
                </c:pt>
                <c:pt idx="154">
                  <c:v>87.099617805760985</c:v>
                </c:pt>
                <c:pt idx="155">
                  <c:v>85.200951828734631</c:v>
                </c:pt>
                <c:pt idx="156">
                  <c:v>85.196832618799093</c:v>
                </c:pt>
                <c:pt idx="157">
                  <c:v>82.546011832409519</c:v>
                </c:pt>
                <c:pt idx="158">
                  <c:v>81.11997933410214</c:v>
                </c:pt>
                <c:pt idx="159">
                  <c:v>81.225846118398564</c:v>
                </c:pt>
                <c:pt idx="160">
                  <c:v>80.208006323291258</c:v>
                </c:pt>
                <c:pt idx="161">
                  <c:v>82.157550165721716</c:v>
                </c:pt>
                <c:pt idx="162">
                  <c:v>81.759433824752136</c:v>
                </c:pt>
                <c:pt idx="163">
                  <c:v>82.960718029459471</c:v>
                </c:pt>
                <c:pt idx="164">
                  <c:v>83.24854524909054</c:v>
                </c:pt>
                <c:pt idx="165">
                  <c:v>84.627258590728516</c:v>
                </c:pt>
                <c:pt idx="166">
                  <c:v>85.592790596722949</c:v>
                </c:pt>
                <c:pt idx="167">
                  <c:v>85.43376088997374</c:v>
                </c:pt>
                <c:pt idx="168">
                  <c:v>84.717899567295078</c:v>
                </c:pt>
                <c:pt idx="169">
                  <c:v>86.636520585506815</c:v>
                </c:pt>
                <c:pt idx="170">
                  <c:v>86.25194606091317</c:v>
                </c:pt>
                <c:pt idx="171">
                  <c:v>85.469163021923322</c:v>
                </c:pt>
                <c:pt idx="172">
                  <c:v>86.178581084137136</c:v>
                </c:pt>
                <c:pt idx="173">
                  <c:v>87.034559054978388</c:v>
                </c:pt>
                <c:pt idx="174">
                  <c:v>87.057409550418669</c:v>
                </c:pt>
                <c:pt idx="175">
                  <c:v>86.779112561841316</c:v>
                </c:pt>
                <c:pt idx="176">
                  <c:v>83.844392985998383</c:v>
                </c:pt>
                <c:pt idx="177">
                  <c:v>84.439694584137797</c:v>
                </c:pt>
                <c:pt idx="178">
                  <c:v>81.739571562036247</c:v>
                </c:pt>
                <c:pt idx="179">
                  <c:v>80.098083104773806</c:v>
                </c:pt>
                <c:pt idx="180">
                  <c:v>79.936292324631964</c:v>
                </c:pt>
                <c:pt idx="181">
                  <c:v>80.229319607247902</c:v>
                </c:pt>
                <c:pt idx="182">
                  <c:v>76.938659471435798</c:v>
                </c:pt>
                <c:pt idx="183">
                  <c:v>74.714185951723778</c:v>
                </c:pt>
                <c:pt idx="184">
                  <c:v>74.409959854415519</c:v>
                </c:pt>
                <c:pt idx="185">
                  <c:v>72.685173794224909</c:v>
                </c:pt>
                <c:pt idx="186">
                  <c:v>68.938802037142807</c:v>
                </c:pt>
                <c:pt idx="187">
                  <c:v>67.904274406362902</c:v>
                </c:pt>
                <c:pt idx="188">
                  <c:v>67.097805120132051</c:v>
                </c:pt>
                <c:pt idx="189">
                  <c:v>68.237809096890118</c:v>
                </c:pt>
                <c:pt idx="190">
                  <c:v>68.517157433091427</c:v>
                </c:pt>
                <c:pt idx="191">
                  <c:v>68.838070251775676</c:v>
                </c:pt>
                <c:pt idx="192">
                  <c:v>69.382321184777268</c:v>
                </c:pt>
                <c:pt idx="193">
                  <c:v>66.399620846737903</c:v>
                </c:pt>
                <c:pt idx="194">
                  <c:v>64.780436587668419</c:v>
                </c:pt>
                <c:pt idx="195">
                  <c:v>64.155436587668405</c:v>
                </c:pt>
                <c:pt idx="196">
                  <c:v>65.409174797928358</c:v>
                </c:pt>
                <c:pt idx="197">
                  <c:v>64.838914659339238</c:v>
                </c:pt>
                <c:pt idx="198">
                  <c:v>65.090262799363003</c:v>
                </c:pt>
                <c:pt idx="199">
                  <c:v>64.393877588385763</c:v>
                </c:pt>
                <c:pt idx="200">
                  <c:v>61.604950252745631</c:v>
                </c:pt>
                <c:pt idx="201">
                  <c:v>62.264640340783401</c:v>
                </c:pt>
                <c:pt idx="202">
                  <c:v>63.787542813731839</c:v>
                </c:pt>
                <c:pt idx="203">
                  <c:v>66.368157086108724</c:v>
                </c:pt>
                <c:pt idx="204">
                  <c:v>66.164200826125921</c:v>
                </c:pt>
                <c:pt idx="205">
                  <c:v>67.79426090689023</c:v>
                </c:pt>
                <c:pt idx="206">
                  <c:v>66.702896701633662</c:v>
                </c:pt>
                <c:pt idx="207">
                  <c:v>68.145423401031337</c:v>
                </c:pt>
                <c:pt idx="208">
                  <c:v>69.573114444581051</c:v>
                </c:pt>
                <c:pt idx="209">
                  <c:v>67.216152419264589</c:v>
                </c:pt>
                <c:pt idx="210">
                  <c:v>65.577530728269224</c:v>
                </c:pt>
                <c:pt idx="211">
                  <c:v>65.261216839453539</c:v>
                </c:pt>
                <c:pt idx="212">
                  <c:v>64.178630193107267</c:v>
                </c:pt>
                <c:pt idx="213">
                  <c:v>64.369890652663642</c:v>
                </c:pt>
                <c:pt idx="214">
                  <c:v>65.202406494326553</c:v>
                </c:pt>
                <c:pt idx="215">
                  <c:v>66.606524187787144</c:v>
                </c:pt>
                <c:pt idx="216">
                  <c:v>68.950711722789961</c:v>
                </c:pt>
                <c:pt idx="217">
                  <c:v>69.612583726125393</c:v>
                </c:pt>
                <c:pt idx="218">
                  <c:v>65.015120614554078</c:v>
                </c:pt>
                <c:pt idx="219">
                  <c:v>64.609240299749345</c:v>
                </c:pt>
                <c:pt idx="220">
                  <c:v>59.743576015795682</c:v>
                </c:pt>
                <c:pt idx="221">
                  <c:v>57.170770543726043</c:v>
                </c:pt>
                <c:pt idx="222">
                  <c:v>60.285272046668794</c:v>
                </c:pt>
                <c:pt idx="223">
                  <c:v>59.721850362282929</c:v>
                </c:pt>
                <c:pt idx="224">
                  <c:v>59.192189345333773</c:v>
                </c:pt>
                <c:pt idx="225">
                  <c:v>56.569409049620873</c:v>
                </c:pt>
                <c:pt idx="226">
                  <c:v>57.815657587186372</c:v>
                </c:pt>
                <c:pt idx="227">
                  <c:v>58.53159408236322</c:v>
                </c:pt>
                <c:pt idx="228">
                  <c:v>60.664135922584713</c:v>
                </c:pt>
                <c:pt idx="229">
                  <c:v>62.33210505416622</c:v>
                </c:pt>
                <c:pt idx="230">
                  <c:v>61.964590461675051</c:v>
                </c:pt>
                <c:pt idx="231">
                  <c:v>61.807880880692366</c:v>
                </c:pt>
                <c:pt idx="232">
                  <c:v>65.880769213263434</c:v>
                </c:pt>
                <c:pt idx="233">
                  <c:v>64.22932940755048</c:v>
                </c:pt>
                <c:pt idx="234">
                  <c:v>63.203953710835911</c:v>
                </c:pt>
                <c:pt idx="235">
                  <c:v>63.672053984092415</c:v>
                </c:pt>
                <c:pt idx="236">
                  <c:v>64.376312960410203</c:v>
                </c:pt>
                <c:pt idx="237">
                  <c:v>67.263818069442976</c:v>
                </c:pt>
                <c:pt idx="238">
                  <c:v>70.367056841233421</c:v>
                </c:pt>
                <c:pt idx="239">
                  <c:v>72.114484428378177</c:v>
                </c:pt>
                <c:pt idx="240">
                  <c:v>77.237777592123081</c:v>
                </c:pt>
                <c:pt idx="241">
                  <c:v>81.246846733733065</c:v>
                </c:pt>
                <c:pt idx="242">
                  <c:v>81.57484917847178</c:v>
                </c:pt>
                <c:pt idx="243">
                  <c:v>81.282439642671918</c:v>
                </c:pt>
                <c:pt idx="244">
                  <c:v>82.172423757371931</c:v>
                </c:pt>
                <c:pt idx="245">
                  <c:v>80.310716164646166</c:v>
                </c:pt>
                <c:pt idx="246">
                  <c:v>80.173539186170842</c:v>
                </c:pt>
                <c:pt idx="247">
                  <c:v>78.618310434584387</c:v>
                </c:pt>
                <c:pt idx="248">
                  <c:v>82.17285644723097</c:v>
                </c:pt>
                <c:pt idx="249">
                  <c:v>83.515950018204876</c:v>
                </c:pt>
                <c:pt idx="250">
                  <c:v>90.113106813213577</c:v>
                </c:pt>
                <c:pt idx="251">
                  <c:v>89.918661277604514</c:v>
                </c:pt>
                <c:pt idx="252">
                  <c:v>90.621209737704874</c:v>
                </c:pt>
                <c:pt idx="253">
                  <c:v>90.937789117052958</c:v>
                </c:pt>
                <c:pt idx="254">
                  <c:v>93.525517013543848</c:v>
                </c:pt>
                <c:pt idx="255">
                  <c:v>93.591928766411627</c:v>
                </c:pt>
                <c:pt idx="256">
                  <c:v>95.970244008975627</c:v>
                </c:pt>
                <c:pt idx="257">
                  <c:v>96.593793322481289</c:v>
                </c:pt>
                <c:pt idx="258">
                  <c:v>96.410038068840393</c:v>
                </c:pt>
                <c:pt idx="259">
                  <c:v>94.080236511736842</c:v>
                </c:pt>
                <c:pt idx="260">
                  <c:v>95.093122337328694</c:v>
                </c:pt>
                <c:pt idx="261">
                  <c:v>91.568736434872292</c:v>
                </c:pt>
                <c:pt idx="262">
                  <c:v>92.130442051928469</c:v>
                </c:pt>
                <c:pt idx="263">
                  <c:v>90.177492241515452</c:v>
                </c:pt>
                <c:pt idx="264">
                  <c:v>91.04450820957932</c:v>
                </c:pt>
                <c:pt idx="265">
                  <c:v>87.375388592157194</c:v>
                </c:pt>
                <c:pt idx="266">
                  <c:v>87.12088001243437</c:v>
                </c:pt>
                <c:pt idx="267">
                  <c:v>90.782795690696105</c:v>
                </c:pt>
                <c:pt idx="268">
                  <c:v>92.99040309041149</c:v>
                </c:pt>
                <c:pt idx="269">
                  <c:v>91.599998574889383</c:v>
                </c:pt>
                <c:pt idx="270">
                  <c:v>90.041165505495542</c:v>
                </c:pt>
                <c:pt idx="271">
                  <c:v>89.413676214145127</c:v>
                </c:pt>
                <c:pt idx="272">
                  <c:v>90.956384271769821</c:v>
                </c:pt>
                <c:pt idx="273">
                  <c:v>90.809298068083351</c:v>
                </c:pt>
                <c:pt idx="274">
                  <c:v>89.461197156297246</c:v>
                </c:pt>
                <c:pt idx="275">
                  <c:v>91.438213864545531</c:v>
                </c:pt>
                <c:pt idx="276">
                  <c:v>89.083888925283645</c:v>
                </c:pt>
                <c:pt idx="277">
                  <c:v>91.711848912473528</c:v>
                </c:pt>
                <c:pt idx="278">
                  <c:v>91.407138754244528</c:v>
                </c:pt>
                <c:pt idx="279">
                  <c:v>90.668812049280618</c:v>
                </c:pt>
                <c:pt idx="280">
                  <c:v>90.021448802447878</c:v>
                </c:pt>
                <c:pt idx="281">
                  <c:v>92.452276628145199</c:v>
                </c:pt>
                <c:pt idx="282">
                  <c:v>91.89161838091978</c:v>
                </c:pt>
                <c:pt idx="283">
                  <c:v>93.569924091345442</c:v>
                </c:pt>
                <c:pt idx="284">
                  <c:v>93.66088420436823</c:v>
                </c:pt>
                <c:pt idx="285">
                  <c:v>92.253250498501799</c:v>
                </c:pt>
                <c:pt idx="286">
                  <c:v>88.172058107836946</c:v>
                </c:pt>
                <c:pt idx="287">
                  <c:v>87.593587756797774</c:v>
                </c:pt>
                <c:pt idx="288">
                  <c:v>88.497613228710435</c:v>
                </c:pt>
                <c:pt idx="289">
                  <c:v>91.196660955086728</c:v>
                </c:pt>
                <c:pt idx="290">
                  <c:v>91.19859130795524</c:v>
                </c:pt>
                <c:pt idx="291">
                  <c:v>89.337695220856034</c:v>
                </c:pt>
                <c:pt idx="292">
                  <c:v>88.792837926259367</c:v>
                </c:pt>
                <c:pt idx="293">
                  <c:v>87.944374653445792</c:v>
                </c:pt>
                <c:pt idx="294">
                  <c:v>88.762199240045433</c:v>
                </c:pt>
                <c:pt idx="295">
                  <c:v>89.552577938032286</c:v>
                </c:pt>
                <c:pt idx="296">
                  <c:v>89.582985397995813</c:v>
                </c:pt>
                <c:pt idx="297">
                  <c:v>89.862648991065029</c:v>
                </c:pt>
                <c:pt idx="298">
                  <c:v>88.989621890848795</c:v>
                </c:pt>
                <c:pt idx="299">
                  <c:v>89.166988305396913</c:v>
                </c:pt>
                <c:pt idx="300">
                  <c:v>88.162168437739041</c:v>
                </c:pt>
                <c:pt idx="301">
                  <c:v>87.046060169047834</c:v>
                </c:pt>
                <c:pt idx="302">
                  <c:v>88.829260544458435</c:v>
                </c:pt>
                <c:pt idx="303">
                  <c:v>90.296576678922321</c:v>
                </c:pt>
                <c:pt idx="304">
                  <c:v>89.927150178991468</c:v>
                </c:pt>
                <c:pt idx="305">
                  <c:v>90.038190788128517</c:v>
                </c:pt>
                <c:pt idx="306">
                  <c:v>92.298133744870711</c:v>
                </c:pt>
                <c:pt idx="307">
                  <c:v>91.308379924343484</c:v>
                </c:pt>
                <c:pt idx="308">
                  <c:v>94.626193610324933</c:v>
                </c:pt>
                <c:pt idx="309">
                  <c:v>95.109783914238164</c:v>
                </c:pt>
                <c:pt idx="310">
                  <c:v>93.069953866514595</c:v>
                </c:pt>
                <c:pt idx="311">
                  <c:v>93.618794517723273</c:v>
                </c:pt>
                <c:pt idx="312">
                  <c:v>94.634842764682276</c:v>
                </c:pt>
                <c:pt idx="313">
                  <c:v>94.387939178508873</c:v>
                </c:pt>
                <c:pt idx="314">
                  <c:v>95.992897389030944</c:v>
                </c:pt>
                <c:pt idx="315">
                  <c:v>97.004242736643647</c:v>
                </c:pt>
                <c:pt idx="316">
                  <c:v>98.345758925321405</c:v>
                </c:pt>
                <c:pt idx="317">
                  <c:v>101.14502521449917</c:v>
                </c:pt>
                <c:pt idx="318">
                  <c:v>98.323070210620202</c:v>
                </c:pt>
                <c:pt idx="319">
                  <c:v>100.03746997112316</c:v>
                </c:pt>
                <c:pt idx="320">
                  <c:v>98.492166799291951</c:v>
                </c:pt>
                <c:pt idx="321">
                  <c:v>100.48188823829049</c:v>
                </c:pt>
                <c:pt idx="322">
                  <c:v>101.51125963549062</c:v>
                </c:pt>
                <c:pt idx="323">
                  <c:v>102.88141508797185</c:v>
                </c:pt>
                <c:pt idx="324">
                  <c:v>103.52468658300371</c:v>
                </c:pt>
                <c:pt idx="325">
                  <c:v>102.14174226220628</c:v>
                </c:pt>
                <c:pt idx="326">
                  <c:v>102.02600598659961</c:v>
                </c:pt>
                <c:pt idx="327">
                  <c:v>102.24372399361283</c:v>
                </c:pt>
                <c:pt idx="328">
                  <c:v>100.0789638282759</c:v>
                </c:pt>
                <c:pt idx="329">
                  <c:v>101.62014671907585</c:v>
                </c:pt>
                <c:pt idx="330">
                  <c:v>102.16870120387941</c:v>
                </c:pt>
                <c:pt idx="331">
                  <c:v>102.79904623484371</c:v>
                </c:pt>
                <c:pt idx="332">
                  <c:v>104.41632159291544</c:v>
                </c:pt>
                <c:pt idx="333">
                  <c:v>104.24148696484457</c:v>
                </c:pt>
                <c:pt idx="334">
                  <c:v>102.6113455419794</c:v>
                </c:pt>
                <c:pt idx="335">
                  <c:v>102.9902138940791</c:v>
                </c:pt>
                <c:pt idx="336">
                  <c:v>103.20186157124586</c:v>
                </c:pt>
                <c:pt idx="337">
                  <c:v>103.31321227293203</c:v>
                </c:pt>
                <c:pt idx="338">
                  <c:v>103.95055977738993</c:v>
                </c:pt>
                <c:pt idx="339">
                  <c:v>104.17686762623734</c:v>
                </c:pt>
                <c:pt idx="340">
                  <c:v>104.01862030325455</c:v>
                </c:pt>
                <c:pt idx="341">
                  <c:v>104.14189663595977</c:v>
                </c:pt>
                <c:pt idx="342">
                  <c:v>103.81473711931157</c:v>
                </c:pt>
                <c:pt idx="343">
                  <c:v>102.68356730266343</c:v>
                </c:pt>
                <c:pt idx="344">
                  <c:v>101.72035099778454</c:v>
                </c:pt>
                <c:pt idx="345">
                  <c:v>102.76693638082773</c:v>
                </c:pt>
                <c:pt idx="346">
                  <c:v>104.39615186460681</c:v>
                </c:pt>
                <c:pt idx="347">
                  <c:v>105.30194579210826</c:v>
                </c:pt>
                <c:pt idx="348">
                  <c:v>105.41827735442378</c:v>
                </c:pt>
                <c:pt idx="349">
                  <c:v>105.46336849054698</c:v>
                </c:pt>
                <c:pt idx="350">
                  <c:v>105.55706155899497</c:v>
                </c:pt>
                <c:pt idx="351">
                  <c:v>104.22405179976877</c:v>
                </c:pt>
                <c:pt idx="352">
                  <c:v>101.7995964238025</c:v>
                </c:pt>
                <c:pt idx="353">
                  <c:v>101.79616589207008</c:v>
                </c:pt>
                <c:pt idx="354">
                  <c:v>100.34157053716939</c:v>
                </c:pt>
                <c:pt idx="355">
                  <c:v>99.849567696740621</c:v>
                </c:pt>
                <c:pt idx="356">
                  <c:v>100.64644136932579</c:v>
                </c:pt>
                <c:pt idx="357">
                  <c:v>100.91277539939793</c:v>
                </c:pt>
                <c:pt idx="358">
                  <c:v>101.02601611196934</c:v>
                </c:pt>
                <c:pt idx="359">
                  <c:v>98.795859933353796</c:v>
                </c:pt>
                <c:pt idx="360">
                  <c:v>99.209490711637315</c:v>
                </c:pt>
                <c:pt idx="361">
                  <c:v>98.688980542730036</c:v>
                </c:pt>
                <c:pt idx="362">
                  <c:v>98.682050295666727</c:v>
                </c:pt>
                <c:pt idx="363">
                  <c:v>98.671655645446705</c:v>
                </c:pt>
                <c:pt idx="364">
                  <c:v>100.22061953760831</c:v>
                </c:pt>
                <c:pt idx="365">
                  <c:v>100.16090276572638</c:v>
                </c:pt>
                <c:pt idx="366">
                  <c:v>101.31156431075412</c:v>
                </c:pt>
                <c:pt idx="367">
                  <c:v>100.73299053828042</c:v>
                </c:pt>
                <c:pt idx="368">
                  <c:v>103.1026587847259</c:v>
                </c:pt>
                <c:pt idx="369">
                  <c:v>103.01878868273987</c:v>
                </c:pt>
                <c:pt idx="370">
                  <c:v>102.07361861928085</c:v>
                </c:pt>
                <c:pt idx="371">
                  <c:v>102.24491699444093</c:v>
                </c:pt>
                <c:pt idx="372">
                  <c:v>105.95058839834583</c:v>
                </c:pt>
                <c:pt idx="373">
                  <c:v>106.96093322593202</c:v>
                </c:pt>
                <c:pt idx="374">
                  <c:v>103.94826808408926</c:v>
                </c:pt>
                <c:pt idx="375">
                  <c:v>103.5294088595068</c:v>
                </c:pt>
                <c:pt idx="376">
                  <c:v>105.01909497387963</c:v>
                </c:pt>
                <c:pt idx="377">
                  <c:v>103.58753856641275</c:v>
                </c:pt>
                <c:pt idx="378">
                  <c:v>103.11451824405816</c:v>
                </c:pt>
                <c:pt idx="379">
                  <c:v>103.78757840098928</c:v>
                </c:pt>
                <c:pt idx="380">
                  <c:v>104.92724862407367</c:v>
                </c:pt>
                <c:pt idx="381">
                  <c:v>105.95475144970645</c:v>
                </c:pt>
                <c:pt idx="382">
                  <c:v>105.4513104218053</c:v>
                </c:pt>
                <c:pt idx="383">
                  <c:v>104.35585409524687</c:v>
                </c:pt>
                <c:pt idx="384">
                  <c:v>104.92084531032249</c:v>
                </c:pt>
                <c:pt idx="385">
                  <c:v>103.25252288217685</c:v>
                </c:pt>
                <c:pt idx="386">
                  <c:v>101.55934948774326</c:v>
                </c:pt>
                <c:pt idx="387">
                  <c:v>101.5867697547481</c:v>
                </c:pt>
                <c:pt idx="388">
                  <c:v>103.46111656030604</c:v>
                </c:pt>
                <c:pt idx="389">
                  <c:v>103.25594005806086</c:v>
                </c:pt>
                <c:pt idx="390">
                  <c:v>104.79792762104641</c:v>
                </c:pt>
                <c:pt idx="391">
                  <c:v>105.44518755399693</c:v>
                </c:pt>
                <c:pt idx="392">
                  <c:v>104.67841755201817</c:v>
                </c:pt>
                <c:pt idx="393">
                  <c:v>105.59317642550653</c:v>
                </c:pt>
                <c:pt idx="394">
                  <c:v>104.54563150755881</c:v>
                </c:pt>
                <c:pt idx="395">
                  <c:v>104.70459057150295</c:v>
                </c:pt>
                <c:pt idx="396">
                  <c:v>103.64436380077697</c:v>
                </c:pt>
                <c:pt idx="397">
                  <c:v>105.1484031745526</c:v>
                </c:pt>
                <c:pt idx="398">
                  <c:v>106.8805710959511</c:v>
                </c:pt>
                <c:pt idx="399">
                  <c:v>106.44784712994188</c:v>
                </c:pt>
                <c:pt idx="400">
                  <c:v>105.92506188130396</c:v>
                </c:pt>
                <c:pt idx="401">
                  <c:v>106.34800746230587</c:v>
                </c:pt>
                <c:pt idx="402">
                  <c:v>106.27313381159145</c:v>
                </c:pt>
                <c:pt idx="403">
                  <c:v>105.97029272511003</c:v>
                </c:pt>
                <c:pt idx="404">
                  <c:v>105.90766159117335</c:v>
                </c:pt>
                <c:pt idx="405">
                  <c:v>106.57196767333423</c:v>
                </c:pt>
                <c:pt idx="406">
                  <c:v>106.66224004687507</c:v>
                </c:pt>
                <c:pt idx="407">
                  <c:v>107.62168521699388</c:v>
                </c:pt>
                <c:pt idx="408">
                  <c:v>105.15884347652411</c:v>
                </c:pt>
                <c:pt idx="409">
                  <c:v>102.67013425756193</c:v>
                </c:pt>
                <c:pt idx="410">
                  <c:v>102.42398041140808</c:v>
                </c:pt>
                <c:pt idx="411">
                  <c:v>106.40787599243345</c:v>
                </c:pt>
                <c:pt idx="412">
                  <c:v>106.57336653137055</c:v>
                </c:pt>
                <c:pt idx="413">
                  <c:v>105.17057966145565</c:v>
                </c:pt>
                <c:pt idx="414">
                  <c:v>108.422342284365</c:v>
                </c:pt>
                <c:pt idx="415">
                  <c:v>105.12664450164903</c:v>
                </c:pt>
                <c:pt idx="416">
                  <c:v>105.92584698880772</c:v>
                </c:pt>
                <c:pt idx="417">
                  <c:v>107.7730736344654</c:v>
                </c:pt>
                <c:pt idx="418">
                  <c:v>109.40081602653902</c:v>
                </c:pt>
                <c:pt idx="419">
                  <c:v>109.72204741352245</c:v>
                </c:pt>
                <c:pt idx="420">
                  <c:v>107.8742104501123</c:v>
                </c:pt>
                <c:pt idx="421">
                  <c:v>109.32172969032847</c:v>
                </c:pt>
                <c:pt idx="422">
                  <c:v>109.37338091543096</c:v>
                </c:pt>
                <c:pt idx="423">
                  <c:v>110.32520874752207</c:v>
                </c:pt>
                <c:pt idx="424">
                  <c:v>110.05971913907852</c:v>
                </c:pt>
                <c:pt idx="425">
                  <c:v>112.16501649608563</c:v>
                </c:pt>
                <c:pt idx="426">
                  <c:v>109.19309699883004</c:v>
                </c:pt>
                <c:pt idx="427">
                  <c:v>110.69997551392343</c:v>
                </c:pt>
                <c:pt idx="428">
                  <c:v>106.8247453262195</c:v>
                </c:pt>
                <c:pt idx="429">
                  <c:v>108.18424925012761</c:v>
                </c:pt>
                <c:pt idx="430">
                  <c:v>107.38180876998966</c:v>
                </c:pt>
                <c:pt idx="431">
                  <c:v>109.48101989447154</c:v>
                </c:pt>
                <c:pt idx="432">
                  <c:v>108.94736352988275</c:v>
                </c:pt>
                <c:pt idx="433">
                  <c:v>107.74731142449961</c:v>
                </c:pt>
                <c:pt idx="434">
                  <c:v>108.03737190870285</c:v>
                </c:pt>
                <c:pt idx="435">
                  <c:v>105.85228405891525</c:v>
                </c:pt>
                <c:pt idx="436">
                  <c:v>106.02464249687466</c:v>
                </c:pt>
                <c:pt idx="437">
                  <c:v>107.82791842002037</c:v>
                </c:pt>
                <c:pt idx="438">
                  <c:v>108.14400445039212</c:v>
                </c:pt>
                <c:pt idx="439">
                  <c:v>108.13201732798647</c:v>
                </c:pt>
                <c:pt idx="440">
                  <c:v>110.32078576039669</c:v>
                </c:pt>
                <c:pt idx="441">
                  <c:v>109.49432500852753</c:v>
                </c:pt>
                <c:pt idx="442">
                  <c:v>109.60546892252992</c:v>
                </c:pt>
                <c:pt idx="443">
                  <c:v>110.28546961640818</c:v>
                </c:pt>
                <c:pt idx="444">
                  <c:v>109.09430727250809</c:v>
                </c:pt>
                <c:pt idx="445">
                  <c:v>110.27317397254433</c:v>
                </c:pt>
                <c:pt idx="446">
                  <c:v>110.40452845906771</c:v>
                </c:pt>
                <c:pt idx="447">
                  <c:v>112.25300453109864</c:v>
                </c:pt>
                <c:pt idx="448">
                  <c:v>112.99737574651466</c:v>
                </c:pt>
                <c:pt idx="449">
                  <c:v>114.05670129817753</c:v>
                </c:pt>
                <c:pt idx="450">
                  <c:v>110.32279067708974</c:v>
                </c:pt>
                <c:pt idx="451">
                  <c:v>109.95879546564898</c:v>
                </c:pt>
                <c:pt idx="452">
                  <c:v>109.17618818188078</c:v>
                </c:pt>
                <c:pt idx="453">
                  <c:v>108.52209851037557</c:v>
                </c:pt>
                <c:pt idx="454">
                  <c:v>108.46534021961095</c:v>
                </c:pt>
                <c:pt idx="455">
                  <c:v>109.16550229416525</c:v>
                </c:pt>
                <c:pt idx="456">
                  <c:v>109.67087794600326</c:v>
                </c:pt>
                <c:pt idx="457">
                  <c:v>112.08576440790635</c:v>
                </c:pt>
                <c:pt idx="458">
                  <c:v>111.61355000380341</c:v>
                </c:pt>
                <c:pt idx="459">
                  <c:v>111.89476661914935</c:v>
                </c:pt>
                <c:pt idx="460">
                  <c:v>112.71411771814513</c:v>
                </c:pt>
                <c:pt idx="461">
                  <c:v>113.03111433063231</c:v>
                </c:pt>
                <c:pt idx="462">
                  <c:v>112.72090388636106</c:v>
                </c:pt>
                <c:pt idx="463">
                  <c:v>111.82959647912739</c:v>
                </c:pt>
                <c:pt idx="464">
                  <c:v>113.73285278327641</c:v>
                </c:pt>
                <c:pt idx="465">
                  <c:v>113.87125793012275</c:v>
                </c:pt>
                <c:pt idx="466">
                  <c:v>114.40436850120416</c:v>
                </c:pt>
                <c:pt idx="467">
                  <c:v>114.64156086874658</c:v>
                </c:pt>
                <c:pt idx="468">
                  <c:v>112.01866963089941</c:v>
                </c:pt>
                <c:pt idx="469">
                  <c:v>111.44481500740403</c:v>
                </c:pt>
                <c:pt idx="470">
                  <c:v>111.69995254973367</c:v>
                </c:pt>
                <c:pt idx="471">
                  <c:v>111.30202547218416</c:v>
                </c:pt>
                <c:pt idx="472">
                  <c:v>110.7197838419076</c:v>
                </c:pt>
                <c:pt idx="473">
                  <c:v>112.19929241720703</c:v>
                </c:pt>
                <c:pt idx="474">
                  <c:v>112.52120262613614</c:v>
                </c:pt>
                <c:pt idx="475">
                  <c:v>113.51187226273485</c:v>
                </c:pt>
                <c:pt idx="476">
                  <c:v>113.71238124707973</c:v>
                </c:pt>
                <c:pt idx="477">
                  <c:v>115.4979580961523</c:v>
                </c:pt>
                <c:pt idx="478">
                  <c:v>116.7728163192147</c:v>
                </c:pt>
                <c:pt idx="479">
                  <c:v>116.39203743974988</c:v>
                </c:pt>
                <c:pt idx="480">
                  <c:v>114.49885320279455</c:v>
                </c:pt>
                <c:pt idx="481">
                  <c:v>114.73717260964402</c:v>
                </c:pt>
                <c:pt idx="482">
                  <c:v>114.83449764577226</c:v>
                </c:pt>
                <c:pt idx="483">
                  <c:v>115.99320343782517</c:v>
                </c:pt>
                <c:pt idx="484">
                  <c:v>116.75050284103239</c:v>
                </c:pt>
                <c:pt idx="485">
                  <c:v>117.41956383854151</c:v>
                </c:pt>
                <c:pt idx="486">
                  <c:v>119.06557637681239</c:v>
                </c:pt>
                <c:pt idx="487">
                  <c:v>117.88118836003231</c:v>
                </c:pt>
                <c:pt idx="488">
                  <c:v>118.37172269743594</c:v>
                </c:pt>
                <c:pt idx="489">
                  <c:v>116.67890745911323</c:v>
                </c:pt>
                <c:pt idx="490">
                  <c:v>115.26519551620837</c:v>
                </c:pt>
                <c:pt idx="491">
                  <c:v>115.93150282612362</c:v>
                </c:pt>
                <c:pt idx="492">
                  <c:v>116.83441354498525</c:v>
                </c:pt>
                <c:pt idx="493">
                  <c:v>115.27680957796265</c:v>
                </c:pt>
                <c:pt idx="494">
                  <c:v>115.48231654665761</c:v>
                </c:pt>
                <c:pt idx="495">
                  <c:v>115.6216677892062</c:v>
                </c:pt>
                <c:pt idx="496">
                  <c:v>114.29348843087608</c:v>
                </c:pt>
                <c:pt idx="497">
                  <c:v>113.01934066025321</c:v>
                </c:pt>
                <c:pt idx="498">
                  <c:v>115.39341135686367</c:v>
                </c:pt>
                <c:pt idx="499">
                  <c:v>114.71099269603481</c:v>
                </c:pt>
                <c:pt idx="500">
                  <c:v>117.1021879896517</c:v>
                </c:pt>
                <c:pt idx="501">
                  <c:v>118.1518687247397</c:v>
                </c:pt>
                <c:pt idx="502">
                  <c:v>115.21740105936765</c:v>
                </c:pt>
                <c:pt idx="503">
                  <c:v>114.35839820131746</c:v>
                </c:pt>
                <c:pt idx="504">
                  <c:v>114.37414102652488</c:v>
                </c:pt>
                <c:pt idx="505">
                  <c:v>113.86572781092934</c:v>
                </c:pt>
                <c:pt idx="506">
                  <c:v>113.15473084911019</c:v>
                </c:pt>
                <c:pt idx="507">
                  <c:v>113.67099632152421</c:v>
                </c:pt>
                <c:pt idx="508">
                  <c:v>115.04475869776185</c:v>
                </c:pt>
                <c:pt idx="509">
                  <c:v>114.69544194286834</c:v>
                </c:pt>
                <c:pt idx="510">
                  <c:v>115.55112579988634</c:v>
                </c:pt>
                <c:pt idx="511">
                  <c:v>114.03977546766295</c:v>
                </c:pt>
                <c:pt idx="512">
                  <c:v>114.89195609290417</c:v>
                </c:pt>
                <c:pt idx="513">
                  <c:v>114.31583850263276</c:v>
                </c:pt>
                <c:pt idx="514">
                  <c:v>114.40408335888654</c:v>
                </c:pt>
                <c:pt idx="515">
                  <c:v>113.95551414001569</c:v>
                </c:pt>
                <c:pt idx="516">
                  <c:v>114.68267386655391</c:v>
                </c:pt>
                <c:pt idx="517">
                  <c:v>116.35111435988641</c:v>
                </c:pt>
                <c:pt idx="518">
                  <c:v>118.75298619638721</c:v>
                </c:pt>
                <c:pt idx="519">
                  <c:v>118.47941815410852</c:v>
                </c:pt>
                <c:pt idx="520">
                  <c:v>119.65150624775086</c:v>
                </c:pt>
                <c:pt idx="521">
                  <c:v>120.20980422746919</c:v>
                </c:pt>
                <c:pt idx="522">
                  <c:v>121.19473231830843</c:v>
                </c:pt>
                <c:pt idx="523">
                  <c:v>120.0159595465617</c:v>
                </c:pt>
                <c:pt idx="524">
                  <c:v>119.57695911677108</c:v>
                </c:pt>
                <c:pt idx="525">
                  <c:v>119.86218004736217</c:v>
                </c:pt>
                <c:pt idx="526">
                  <c:v>118.73967900371451</c:v>
                </c:pt>
                <c:pt idx="527">
                  <c:v>120.75640606516428</c:v>
                </c:pt>
                <c:pt idx="528">
                  <c:v>121.69762485356991</c:v>
                </c:pt>
                <c:pt idx="529">
                  <c:v>123.56012371882242</c:v>
                </c:pt>
                <c:pt idx="530">
                  <c:v>122.25429450956598</c:v>
                </c:pt>
                <c:pt idx="531">
                  <c:v>121.97427624750541</c:v>
                </c:pt>
                <c:pt idx="532">
                  <c:v>123.12191230036993</c:v>
                </c:pt>
                <c:pt idx="533">
                  <c:v>124.73934191502336</c:v>
                </c:pt>
                <c:pt idx="534">
                  <c:v>124.46020308800034</c:v>
                </c:pt>
                <c:pt idx="535">
                  <c:v>125.47296627317017</c:v>
                </c:pt>
                <c:pt idx="536">
                  <c:v>125.10358396247861</c:v>
                </c:pt>
                <c:pt idx="537">
                  <c:v>125.41026971181414</c:v>
                </c:pt>
                <c:pt idx="538">
                  <c:v>123.74467073679813</c:v>
                </c:pt>
                <c:pt idx="539">
                  <c:v>132.54390082267315</c:v>
                </c:pt>
                <c:pt idx="540">
                  <c:v>134.2355416493368</c:v>
                </c:pt>
                <c:pt idx="541">
                  <c:v>132.69337143589149</c:v>
                </c:pt>
                <c:pt idx="542">
                  <c:v>134.29699052366087</c:v>
                </c:pt>
                <c:pt idx="543">
                  <c:v>133.34745172821866</c:v>
                </c:pt>
                <c:pt idx="544">
                  <c:v>133.39487730957725</c:v>
                </c:pt>
                <c:pt idx="545">
                  <c:v>132.03786211037436</c:v>
                </c:pt>
                <c:pt idx="546">
                  <c:v>131.53228358185754</c:v>
                </c:pt>
                <c:pt idx="547">
                  <c:v>131.84752330519942</c:v>
                </c:pt>
                <c:pt idx="548">
                  <c:v>129.89167451998318</c:v>
                </c:pt>
                <c:pt idx="549">
                  <c:v>130.56460271439883</c:v>
                </c:pt>
                <c:pt idx="550">
                  <c:v>130.92100593166029</c:v>
                </c:pt>
                <c:pt idx="551">
                  <c:v>130.82342310623756</c:v>
                </c:pt>
                <c:pt idx="552">
                  <c:v>130.01477618870354</c:v>
                </c:pt>
                <c:pt idx="553">
                  <c:v>130.35787840457203</c:v>
                </c:pt>
                <c:pt idx="554">
                  <c:v>129.7009313877447</c:v>
                </c:pt>
                <c:pt idx="555">
                  <c:v>128.83248852969129</c:v>
                </c:pt>
                <c:pt idx="556">
                  <c:v>128.01109038466871</c:v>
                </c:pt>
                <c:pt idx="557">
                  <c:v>128.22016655970921</c:v>
                </c:pt>
                <c:pt idx="558">
                  <c:v>128.06813434181794</c:v>
                </c:pt>
                <c:pt idx="559">
                  <c:v>126.05568553993449</c:v>
                </c:pt>
                <c:pt idx="560">
                  <c:v>126.04910291149095</c:v>
                </c:pt>
                <c:pt idx="561">
                  <c:v>126.88844328870037</c:v>
                </c:pt>
                <c:pt idx="562">
                  <c:v>126.58651092155061</c:v>
                </c:pt>
                <c:pt idx="563">
                  <c:v>128.38885839318942</c:v>
                </c:pt>
                <c:pt idx="564">
                  <c:v>127.5639404025803</c:v>
                </c:pt>
                <c:pt idx="565">
                  <c:v>128.12008146459894</c:v>
                </c:pt>
                <c:pt idx="566">
                  <c:v>128.47642962158562</c:v>
                </c:pt>
                <c:pt idx="567">
                  <c:v>129.53846467998952</c:v>
                </c:pt>
                <c:pt idx="568">
                  <c:v>128.9343311346795</c:v>
                </c:pt>
                <c:pt idx="569">
                  <c:v>128.85847778448985</c:v>
                </c:pt>
                <c:pt idx="570">
                  <c:v>128.73512252133196</c:v>
                </c:pt>
                <c:pt idx="571">
                  <c:v>129.81818931045061</c:v>
                </c:pt>
                <c:pt idx="572">
                  <c:v>129.58127559186568</c:v>
                </c:pt>
                <c:pt idx="573">
                  <c:v>130.70928817169303</c:v>
                </c:pt>
                <c:pt idx="574">
                  <c:v>131.98973243984059</c:v>
                </c:pt>
                <c:pt idx="575">
                  <c:v>133.56261124670863</c:v>
                </c:pt>
                <c:pt idx="576">
                  <c:v>133.03512651600346</c:v>
                </c:pt>
                <c:pt idx="577">
                  <c:v>132.63928742919504</c:v>
                </c:pt>
                <c:pt idx="578">
                  <c:v>132.29696821652922</c:v>
                </c:pt>
                <c:pt idx="579">
                  <c:v>132.49018418904961</c:v>
                </c:pt>
                <c:pt idx="580">
                  <c:v>132.73200365092478</c:v>
                </c:pt>
                <c:pt idx="581">
                  <c:v>132.3607241173255</c:v>
                </c:pt>
                <c:pt idx="582">
                  <c:v>132.75186643769263</c:v>
                </c:pt>
                <c:pt idx="583">
                  <c:v>133.39499302231943</c:v>
                </c:pt>
                <c:pt idx="584">
                  <c:v>134.2674968625652</c:v>
                </c:pt>
                <c:pt idx="585">
                  <c:v>133.26700956281493</c:v>
                </c:pt>
                <c:pt idx="586">
                  <c:v>133.67617108932583</c:v>
                </c:pt>
                <c:pt idx="587">
                  <c:v>133.33914579710958</c:v>
                </c:pt>
                <c:pt idx="588">
                  <c:v>133.98497690387785</c:v>
                </c:pt>
                <c:pt idx="589">
                  <c:v>134.88910311747009</c:v>
                </c:pt>
                <c:pt idx="590">
                  <c:v>135.82120967829755</c:v>
                </c:pt>
                <c:pt idx="591">
                  <c:v>136.35594514064263</c:v>
                </c:pt>
                <c:pt idx="592">
                  <c:v>136.53714525445426</c:v>
                </c:pt>
                <c:pt idx="593">
                  <c:v>138.09474039930166</c:v>
                </c:pt>
                <c:pt idx="594">
                  <c:v>138.03439303397931</c:v>
                </c:pt>
                <c:pt idx="595">
                  <c:v>137.69860016515946</c:v>
                </c:pt>
                <c:pt idx="596">
                  <c:v>138.70198418490205</c:v>
                </c:pt>
                <c:pt idx="597">
                  <c:v>138.15415757874013</c:v>
                </c:pt>
                <c:pt idx="598">
                  <c:v>136.77943408225116</c:v>
                </c:pt>
                <c:pt idx="599">
                  <c:v>136.88194561479858</c:v>
                </c:pt>
                <c:pt idx="600">
                  <c:v>137.23159084923643</c:v>
                </c:pt>
                <c:pt idx="601">
                  <c:v>136.33209526653241</c:v>
                </c:pt>
                <c:pt idx="602">
                  <c:v>137.41775659315758</c:v>
                </c:pt>
                <c:pt idx="603">
                  <c:v>137.30133368695078</c:v>
                </c:pt>
                <c:pt idx="604">
                  <c:v>139.30614172949467</c:v>
                </c:pt>
                <c:pt idx="605">
                  <c:v>138.63910369261475</c:v>
                </c:pt>
                <c:pt idx="606">
                  <c:v>139.56847172235453</c:v>
                </c:pt>
                <c:pt idx="607">
                  <c:v>139.48552850331416</c:v>
                </c:pt>
                <c:pt idx="608">
                  <c:v>139.40533039992894</c:v>
                </c:pt>
                <c:pt idx="609">
                  <c:v>139.84606994116555</c:v>
                </c:pt>
                <c:pt idx="610">
                  <c:v>140.46852893457645</c:v>
                </c:pt>
                <c:pt idx="611">
                  <c:v>140.39658242891949</c:v>
                </c:pt>
                <c:pt idx="612">
                  <c:v>141.93254628859339</c:v>
                </c:pt>
                <c:pt idx="613">
                  <c:v>142.21896370722163</c:v>
                </c:pt>
                <c:pt idx="614">
                  <c:v>142.1884627991264</c:v>
                </c:pt>
                <c:pt idx="615">
                  <c:v>143.93618632340187</c:v>
                </c:pt>
                <c:pt idx="616">
                  <c:v>143.64016511751913</c:v>
                </c:pt>
                <c:pt idx="617">
                  <c:v>143.97421843189147</c:v>
                </c:pt>
                <c:pt idx="618">
                  <c:v>144.14938022255308</c:v>
                </c:pt>
                <c:pt idx="619">
                  <c:v>142.67597518350786</c:v>
                </c:pt>
                <c:pt idx="620">
                  <c:v>142.98353752098163</c:v>
                </c:pt>
                <c:pt idx="621">
                  <c:v>143.0045929230082</c:v>
                </c:pt>
                <c:pt idx="622">
                  <c:v>142.96510573002112</c:v>
                </c:pt>
                <c:pt idx="623">
                  <c:v>143.49139382012166</c:v>
                </c:pt>
                <c:pt idx="624">
                  <c:v>143.77444762679855</c:v>
                </c:pt>
                <c:pt idx="625">
                  <c:v>145.03058239268262</c:v>
                </c:pt>
                <c:pt idx="626">
                  <c:v>144.8640119965406</c:v>
                </c:pt>
                <c:pt idx="627">
                  <c:v>144.16163440803697</c:v>
                </c:pt>
                <c:pt idx="628">
                  <c:v>143.84996862216494</c:v>
                </c:pt>
                <c:pt idx="629">
                  <c:v>142.86175379758328</c:v>
                </c:pt>
                <c:pt idx="630">
                  <c:v>142.9505900427713</c:v>
                </c:pt>
                <c:pt idx="631">
                  <c:v>139.71901392657981</c:v>
                </c:pt>
                <c:pt idx="632">
                  <c:v>139.9430802085125</c:v>
                </c:pt>
                <c:pt idx="633">
                  <c:v>139.90782802483557</c:v>
                </c:pt>
                <c:pt idx="634">
                  <c:v>139.17301375142722</c:v>
                </c:pt>
                <c:pt idx="635">
                  <c:v>139.6042805977884</c:v>
                </c:pt>
                <c:pt idx="636">
                  <c:v>138.05925702627493</c:v>
                </c:pt>
                <c:pt idx="637">
                  <c:v>138.3674615075941</c:v>
                </c:pt>
                <c:pt idx="638">
                  <c:v>137.46879844771792</c:v>
                </c:pt>
                <c:pt idx="639">
                  <c:v>136.95699414068784</c:v>
                </c:pt>
                <c:pt idx="640">
                  <c:v>137.35913016189139</c:v>
                </c:pt>
                <c:pt idx="641">
                  <c:v>137.50070823302124</c:v>
                </c:pt>
                <c:pt idx="642">
                  <c:v>136.22045270553764</c:v>
                </c:pt>
                <c:pt idx="643">
                  <c:v>137.46294405318326</c:v>
                </c:pt>
                <c:pt idx="644">
                  <c:v>137.88337627322255</c:v>
                </c:pt>
                <c:pt idx="645">
                  <c:v>138.89418870556332</c:v>
                </c:pt>
                <c:pt idx="646">
                  <c:v>138.78878130596388</c:v>
                </c:pt>
                <c:pt idx="647">
                  <c:v>137.24092408789502</c:v>
                </c:pt>
                <c:pt idx="648">
                  <c:v>136.58317007719984</c:v>
                </c:pt>
                <c:pt idx="649">
                  <c:v>137.23451313582072</c:v>
                </c:pt>
                <c:pt idx="650">
                  <c:v>134.68307391417116</c:v>
                </c:pt>
                <c:pt idx="651">
                  <c:v>137.37312431809298</c:v>
                </c:pt>
                <c:pt idx="652">
                  <c:v>139.29881316873107</c:v>
                </c:pt>
                <c:pt idx="653">
                  <c:v>140.34774983489498</c:v>
                </c:pt>
                <c:pt idx="654">
                  <c:v>140.77592930999407</c:v>
                </c:pt>
                <c:pt idx="655">
                  <c:v>138.50204176256392</c:v>
                </c:pt>
                <c:pt idx="656">
                  <c:v>138.50204176256392</c:v>
                </c:pt>
                <c:pt idx="657">
                  <c:v>140.88107800580448</c:v>
                </c:pt>
                <c:pt idx="658">
                  <c:v>142.15672893254762</c:v>
                </c:pt>
                <c:pt idx="659">
                  <c:v>142.11378686408187</c:v>
                </c:pt>
                <c:pt idx="660">
                  <c:v>142.55681719152156</c:v>
                </c:pt>
                <c:pt idx="661">
                  <c:v>142.424665135748</c:v>
                </c:pt>
                <c:pt idx="662">
                  <c:v>142.31529287849364</c:v>
                </c:pt>
                <c:pt idx="663">
                  <c:v>140.37302150002049</c:v>
                </c:pt>
                <c:pt idx="664">
                  <c:v>139.37027046838364</c:v>
                </c:pt>
                <c:pt idx="665">
                  <c:v>138.96316204971501</c:v>
                </c:pt>
                <c:pt idx="666">
                  <c:v>137.82013094155604</c:v>
                </c:pt>
                <c:pt idx="667">
                  <c:v>137.07584307727913</c:v>
                </c:pt>
                <c:pt idx="668">
                  <c:v>138.07107368958029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D-481C-8C87-B21B3F59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497216"/>
        <c:axId val="547490984"/>
      </c:lineChart>
      <c:catAx>
        <c:axId val="547497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490984"/>
        <c:crosses val="autoZero"/>
        <c:auto val="1"/>
        <c:lblAlgn val="ctr"/>
        <c:lblOffset val="100"/>
        <c:noMultiLvlLbl val="0"/>
      </c:catAx>
      <c:valAx>
        <c:axId val="54749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4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="1"/>
              <a:t>Only</a:t>
            </a:r>
            <a:r>
              <a:rPr lang="it-IT" sz="2000" b="1" baseline="0"/>
              <a:t> Returns 2017</a:t>
            </a:r>
            <a:endParaRPr lang="it-IT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'2017'!$X$1</c:f>
              <c:strCache>
                <c:ptCount val="1"/>
                <c:pt idx="0">
                  <c:v>R$100 IBOV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'2017'!$X$2:$X$221</c:f>
              <c:numCache>
                <c:formatCode>_-[$$-409]* #,##0.00_ ;_-[$$-409]* \-#,##0.00\ ;_-[$$-409]* "-"??_ ;_-@_ </c:formatCode>
                <c:ptCount val="220"/>
                <c:pt idx="0">
                  <c:v>98.940674448337134</c:v>
                </c:pt>
                <c:pt idx="1">
                  <c:v>102.67458506942492</c:v>
                </c:pt>
                <c:pt idx="2">
                  <c:v>102.31058985798416</c:v>
                </c:pt>
                <c:pt idx="3">
                  <c:v>103.09319714175236</c:v>
                </c:pt>
                <c:pt idx="4">
                  <c:v>102.43910747024715</c:v>
                </c:pt>
                <c:pt idx="5">
                  <c:v>102.49586576101177</c:v>
                </c:pt>
                <c:pt idx="6">
                  <c:v>103.19602783556607</c:v>
                </c:pt>
                <c:pt idx="7">
                  <c:v>103.70140348740408</c:v>
                </c:pt>
                <c:pt idx="8">
                  <c:v>106.11628994930717</c:v>
                </c:pt>
                <c:pt idx="9">
                  <c:v>105.64407554520423</c:v>
                </c:pt>
                <c:pt idx="10">
                  <c:v>105.92529216055017</c:v>
                </c:pt>
                <c:pt idx="11">
                  <c:v>106.74464325954595</c:v>
                </c:pt>
                <c:pt idx="12">
                  <c:v>106.42764664705878</c:v>
                </c:pt>
                <c:pt idx="13">
                  <c:v>106.11743620278753</c:v>
                </c:pt>
                <c:pt idx="14">
                  <c:v>107.0087436100212</c:v>
                </c:pt>
                <c:pt idx="15">
                  <c:v>108.91199991417022</c:v>
                </c:pt>
                <c:pt idx="16">
                  <c:v>109.05040506101656</c:v>
                </c:pt>
                <c:pt idx="17">
                  <c:v>109.58351563209797</c:v>
                </c:pt>
                <c:pt idx="18">
                  <c:v>109.34632326455555</c:v>
                </c:pt>
                <c:pt idx="19">
                  <c:v>106.72343202670838</c:v>
                </c:pt>
                <c:pt idx="20">
                  <c:v>107.29728665020376</c:v>
                </c:pt>
                <c:pt idx="21">
                  <c:v>107.55242419253339</c:v>
                </c:pt>
                <c:pt idx="22">
                  <c:v>107.15449711498388</c:v>
                </c:pt>
                <c:pt idx="23">
                  <c:v>107.73673874526044</c:v>
                </c:pt>
                <c:pt idx="24">
                  <c:v>106.25723016996101</c:v>
                </c:pt>
                <c:pt idx="25">
                  <c:v>106.57914037889012</c:v>
                </c:pt>
                <c:pt idx="26">
                  <c:v>107.56981001548883</c:v>
                </c:pt>
                <c:pt idx="27">
                  <c:v>107.77031899983371</c:v>
                </c:pt>
                <c:pt idx="28">
                  <c:v>109.55589584890627</c:v>
                </c:pt>
                <c:pt idx="29">
                  <c:v>110.83075407196867</c:v>
                </c:pt>
                <c:pt idx="30">
                  <c:v>110.44997519250386</c:v>
                </c:pt>
                <c:pt idx="31">
                  <c:v>112.34315942945919</c:v>
                </c:pt>
                <c:pt idx="32">
                  <c:v>112.10484002260972</c:v>
                </c:pt>
                <c:pt idx="33">
                  <c:v>112.00751498648148</c:v>
                </c:pt>
                <c:pt idx="34">
                  <c:v>113.1662207785344</c:v>
                </c:pt>
                <c:pt idx="35">
                  <c:v>113.92352018174161</c:v>
                </c:pt>
                <c:pt idx="36">
                  <c:v>113.25445918423249</c:v>
                </c:pt>
                <c:pt idx="37">
                  <c:v>111.60844664596161</c:v>
                </c:pt>
                <c:pt idx="38">
                  <c:v>110.42405862918153</c:v>
                </c:pt>
                <c:pt idx="39">
                  <c:v>110.91459296658516</c:v>
                </c:pt>
                <c:pt idx="40">
                  <c:v>109.22177772826245</c:v>
                </c:pt>
                <c:pt idx="41">
                  <c:v>110.63548967116732</c:v>
                </c:pt>
                <c:pt idx="42">
                  <c:v>109.96918236125207</c:v>
                </c:pt>
                <c:pt idx="43">
                  <c:v>109.06627164239043</c:v>
                </c:pt>
                <c:pt idx="44">
                  <c:v>107.50866767536783</c:v>
                </c:pt>
                <c:pt idx="45">
                  <c:v>107.30316070667287</c:v>
                </c:pt>
                <c:pt idx="46">
                  <c:v>107.44251194922145</c:v>
                </c:pt>
                <c:pt idx="47">
                  <c:v>108.77069130755157</c:v>
                </c:pt>
                <c:pt idx="48">
                  <c:v>107.4965435369287</c:v>
                </c:pt>
                <c:pt idx="49">
                  <c:v>109.87061423353916</c:v>
                </c:pt>
                <c:pt idx="50">
                  <c:v>109.1881955727103</c:v>
                </c:pt>
                <c:pt idx="51">
                  <c:v>106.79700027909341</c:v>
                </c:pt>
                <c:pt idx="52">
                  <c:v>107.84668101418141</c:v>
                </c:pt>
                <c:pt idx="53">
                  <c:v>104.91221334880936</c:v>
                </c:pt>
                <c:pt idx="54">
                  <c:v>105.77121620685955</c:v>
                </c:pt>
                <c:pt idx="55">
                  <c:v>105.78695903206697</c:v>
                </c:pt>
                <c:pt idx="56">
                  <c:v>106.29537224766251</c:v>
                </c:pt>
                <c:pt idx="57">
                  <c:v>107.00636920948166</c:v>
                </c:pt>
                <c:pt idx="58">
                  <c:v>107.52263468189568</c:v>
                </c:pt>
                <c:pt idx="59">
                  <c:v>108.89639705813332</c:v>
                </c:pt>
                <c:pt idx="60">
                  <c:v>109.24571381302682</c:v>
                </c:pt>
                <c:pt idx="61">
                  <c:v>110.10139767004482</c:v>
                </c:pt>
                <c:pt idx="62">
                  <c:v>108.59004733782143</c:v>
                </c:pt>
                <c:pt idx="63">
                  <c:v>107.73786671258021</c:v>
                </c:pt>
                <c:pt idx="64">
                  <c:v>108.31398430285162</c:v>
                </c:pt>
                <c:pt idx="65">
                  <c:v>108.4022291591054</c:v>
                </c:pt>
                <c:pt idx="66">
                  <c:v>107.95365994023456</c:v>
                </c:pt>
                <c:pt idx="67">
                  <c:v>107.22650021369634</c:v>
                </c:pt>
                <c:pt idx="68">
                  <c:v>105.55805972036384</c:v>
                </c:pt>
                <c:pt idx="69">
                  <c:v>107.95993155686465</c:v>
                </c:pt>
                <c:pt idx="70">
                  <c:v>107.68636351458595</c:v>
                </c:pt>
                <c:pt idx="71">
                  <c:v>106.5142754209436</c:v>
                </c:pt>
                <c:pt idx="72">
                  <c:v>107.07257340066194</c:v>
                </c:pt>
                <c:pt idx="73">
                  <c:v>108.05750149150117</c:v>
                </c:pt>
                <c:pt idx="74">
                  <c:v>109.23627426324789</c:v>
                </c:pt>
                <c:pt idx="75">
                  <c:v>108.79727383345727</c:v>
                </c:pt>
                <c:pt idx="76">
                  <c:v>108.51205290286617</c:v>
                </c:pt>
                <c:pt idx="77">
                  <c:v>109.63455394651383</c:v>
                </c:pt>
                <c:pt idx="78">
                  <c:v>111.6512810079636</c:v>
                </c:pt>
                <c:pt idx="79">
                  <c:v>110.71006221955798</c:v>
                </c:pt>
                <c:pt idx="80">
                  <c:v>108.84756335430546</c:v>
                </c:pt>
                <c:pt idx="81">
                  <c:v>110.15339256356191</c:v>
                </c:pt>
                <c:pt idx="82">
                  <c:v>109.87337430150134</c:v>
                </c:pt>
                <c:pt idx="83">
                  <c:v>111.02101035436586</c:v>
                </c:pt>
                <c:pt idx="84">
                  <c:v>112.63843996901929</c:v>
                </c:pt>
                <c:pt idx="85">
                  <c:v>112.91757879604231</c:v>
                </c:pt>
                <c:pt idx="86">
                  <c:v>113.93034198121214</c:v>
                </c:pt>
                <c:pt idx="87">
                  <c:v>114.2997242919037</c:v>
                </c:pt>
                <c:pt idx="88">
                  <c:v>114.60641004123923</c:v>
                </c:pt>
                <c:pt idx="89">
                  <c:v>112.94081106622322</c:v>
                </c:pt>
                <c:pt idx="90">
                  <c:v>104.14158098034819</c:v>
                </c:pt>
                <c:pt idx="91">
                  <c:v>105.83322180701184</c:v>
                </c:pt>
                <c:pt idx="92">
                  <c:v>104.29105159356655</c:v>
                </c:pt>
                <c:pt idx="93">
                  <c:v>105.89467068133591</c:v>
                </c:pt>
                <c:pt idx="94">
                  <c:v>106.84420947677813</c:v>
                </c:pt>
                <c:pt idx="95">
                  <c:v>106.79678389541955</c:v>
                </c:pt>
                <c:pt idx="96">
                  <c:v>108.15379909462243</c:v>
                </c:pt>
                <c:pt idx="97">
                  <c:v>107.64822056610561</c:v>
                </c:pt>
                <c:pt idx="98">
                  <c:v>107.96346028944747</c:v>
                </c:pt>
                <c:pt idx="99">
                  <c:v>106.00761150423125</c:v>
                </c:pt>
                <c:pt idx="100">
                  <c:v>105.33468330981559</c:v>
                </c:pt>
                <c:pt idx="101">
                  <c:v>105.69108652707706</c:v>
                </c:pt>
                <c:pt idx="102">
                  <c:v>105.59350370165434</c:v>
                </c:pt>
                <c:pt idx="103">
                  <c:v>106.40215061918836</c:v>
                </c:pt>
                <c:pt idx="104">
                  <c:v>106.74525283505685</c:v>
                </c:pt>
                <c:pt idx="105">
                  <c:v>106.08830581822951</c:v>
                </c:pt>
                <c:pt idx="106">
                  <c:v>105.2198629601761</c:v>
                </c:pt>
                <c:pt idx="107">
                  <c:v>104.39846481515352</c:v>
                </c:pt>
                <c:pt idx="108">
                  <c:v>104.60754099019402</c:v>
                </c:pt>
                <c:pt idx="109">
                  <c:v>104.75957320808531</c:v>
                </c:pt>
                <c:pt idx="110">
                  <c:v>102.74712440620186</c:v>
                </c:pt>
                <c:pt idx="111">
                  <c:v>102.74054177775832</c:v>
                </c:pt>
                <c:pt idx="112">
                  <c:v>103.57988215496775</c:v>
                </c:pt>
                <c:pt idx="113">
                  <c:v>103.27794978781799</c:v>
                </c:pt>
                <c:pt idx="114">
                  <c:v>105.0802972594568</c:v>
                </c:pt>
                <c:pt idx="115">
                  <c:v>104.25537926884768</c:v>
                </c:pt>
                <c:pt idx="116">
                  <c:v>104.81152033086632</c:v>
                </c:pt>
                <c:pt idx="117">
                  <c:v>105.167868487853</c:v>
                </c:pt>
                <c:pt idx="118">
                  <c:v>106.22990354625689</c:v>
                </c:pt>
                <c:pt idx="119">
                  <c:v>106.83403709156691</c:v>
                </c:pt>
                <c:pt idx="120">
                  <c:v>106.75818374137728</c:v>
                </c:pt>
                <c:pt idx="121">
                  <c:v>106.63482847821938</c:v>
                </c:pt>
                <c:pt idx="122">
                  <c:v>105.55176168910072</c:v>
                </c:pt>
                <c:pt idx="123">
                  <c:v>105.3148479705158</c:v>
                </c:pt>
                <c:pt idx="124">
                  <c:v>106.44286055034316</c:v>
                </c:pt>
                <c:pt idx="125">
                  <c:v>107.7233048184907</c:v>
                </c:pt>
                <c:pt idx="126">
                  <c:v>109.29618362535874</c:v>
                </c:pt>
                <c:pt idx="127">
                  <c:v>109.82366835606391</c:v>
                </c:pt>
                <c:pt idx="128">
                  <c:v>110.21950744287233</c:v>
                </c:pt>
                <c:pt idx="129">
                  <c:v>109.87718823020651</c:v>
                </c:pt>
                <c:pt idx="130">
                  <c:v>110.07040420272692</c:v>
                </c:pt>
                <c:pt idx="131">
                  <c:v>109.82858474085175</c:v>
                </c:pt>
                <c:pt idx="132">
                  <c:v>109.45730520725249</c:v>
                </c:pt>
                <c:pt idx="133">
                  <c:v>109.06616288688537</c:v>
                </c:pt>
                <c:pt idx="134">
                  <c:v>109.70928947151216</c:v>
                </c:pt>
                <c:pt idx="135">
                  <c:v>110.58179331175793</c:v>
                </c:pt>
                <c:pt idx="136">
                  <c:v>109.58130601200767</c:v>
                </c:pt>
                <c:pt idx="137">
                  <c:v>109.99046753851857</c:v>
                </c:pt>
                <c:pt idx="138">
                  <c:v>110.32749283073481</c:v>
                </c:pt>
                <c:pt idx="139">
                  <c:v>110.97332393750307</c:v>
                </c:pt>
                <c:pt idx="140">
                  <c:v>111.8774501510953</c:v>
                </c:pt>
                <c:pt idx="141">
                  <c:v>112.80955671192278</c:v>
                </c:pt>
                <c:pt idx="142">
                  <c:v>112.27482124957768</c:v>
                </c:pt>
                <c:pt idx="143">
                  <c:v>112.45602136338933</c:v>
                </c:pt>
                <c:pt idx="144">
                  <c:v>114.01361650823671</c:v>
                </c:pt>
                <c:pt idx="145">
                  <c:v>113.95326914291437</c:v>
                </c:pt>
                <c:pt idx="146">
                  <c:v>113.6174762740945</c:v>
                </c:pt>
                <c:pt idx="147">
                  <c:v>112.61409225435192</c:v>
                </c:pt>
                <c:pt idx="148">
                  <c:v>113.16191886051385</c:v>
                </c:pt>
                <c:pt idx="149">
                  <c:v>114.53664235700282</c:v>
                </c:pt>
                <c:pt idx="150">
                  <c:v>114.63915388955023</c:v>
                </c:pt>
                <c:pt idx="151">
                  <c:v>114.98879912398809</c:v>
                </c:pt>
                <c:pt idx="152">
                  <c:v>114.08930354128407</c:v>
                </c:pt>
                <c:pt idx="153">
                  <c:v>115.17496486790925</c:v>
                </c:pt>
                <c:pt idx="154">
                  <c:v>115.05854196170246</c:v>
                </c:pt>
                <c:pt idx="155">
                  <c:v>117.06335000424635</c:v>
                </c:pt>
                <c:pt idx="156">
                  <c:v>117.73038804112625</c:v>
                </c:pt>
                <c:pt idx="157">
                  <c:v>118.65975607086602</c:v>
                </c:pt>
                <c:pt idx="158">
                  <c:v>118.57681285182564</c:v>
                </c:pt>
                <c:pt idx="159">
                  <c:v>118.49661474844042</c:v>
                </c:pt>
                <c:pt idx="160">
                  <c:v>118.93735428967702</c:v>
                </c:pt>
                <c:pt idx="161">
                  <c:v>118.3148952962661</c:v>
                </c:pt>
                <c:pt idx="162">
                  <c:v>118.24294879060913</c:v>
                </c:pt>
                <c:pt idx="163">
                  <c:v>119.77891265028302</c:v>
                </c:pt>
                <c:pt idx="164">
                  <c:v>120.06533006891127</c:v>
                </c:pt>
                <c:pt idx="165">
                  <c:v>120.09583097700649</c:v>
                </c:pt>
                <c:pt idx="166">
                  <c:v>121.84355450128197</c:v>
                </c:pt>
                <c:pt idx="167">
                  <c:v>122.13957570716472</c:v>
                </c:pt>
                <c:pt idx="168">
                  <c:v>122.47362902153708</c:v>
                </c:pt>
                <c:pt idx="169">
                  <c:v>122.29846723087547</c:v>
                </c:pt>
                <c:pt idx="170">
                  <c:v>123.77187226992071</c:v>
                </c:pt>
                <c:pt idx="171">
                  <c:v>124.07943460739446</c:v>
                </c:pt>
                <c:pt idx="172">
                  <c:v>124.05837920536788</c:v>
                </c:pt>
                <c:pt idx="173">
                  <c:v>124.09786639835497</c:v>
                </c:pt>
                <c:pt idx="174">
                  <c:v>123.57157830825444</c:v>
                </c:pt>
                <c:pt idx="175">
                  <c:v>123.28852450157756</c:v>
                </c:pt>
                <c:pt idx="176">
                  <c:v>122.0323897356935</c:v>
                </c:pt>
                <c:pt idx="177">
                  <c:v>121.86581933955148</c:v>
                </c:pt>
                <c:pt idx="178">
                  <c:v>121.16344175104787</c:v>
                </c:pt>
                <c:pt idx="179">
                  <c:v>120.85177596517582</c:v>
                </c:pt>
                <c:pt idx="180">
                  <c:v>121.83999078975748</c:v>
                </c:pt>
                <c:pt idx="181">
                  <c:v>121.92882703494551</c:v>
                </c:pt>
                <c:pt idx="182">
                  <c:v>125.160403151137</c:v>
                </c:pt>
                <c:pt idx="183">
                  <c:v>124.9363368692043</c:v>
                </c:pt>
                <c:pt idx="184">
                  <c:v>124.97158905288123</c:v>
                </c:pt>
                <c:pt idx="185">
                  <c:v>124.2367747794729</c:v>
                </c:pt>
                <c:pt idx="186">
                  <c:v>123.80550793311171</c:v>
                </c:pt>
                <c:pt idx="187">
                  <c:v>125.35053150462518</c:v>
                </c:pt>
                <c:pt idx="188">
                  <c:v>125.04232702330602</c:v>
                </c:pt>
                <c:pt idx="189">
                  <c:v>124.14366396342983</c:v>
                </c:pt>
                <c:pt idx="190">
                  <c:v>124.65546827045992</c:v>
                </c:pt>
                <c:pt idx="191">
                  <c:v>124.25333224925639</c:v>
                </c:pt>
                <c:pt idx="192">
                  <c:v>124.39491032038626</c:v>
                </c:pt>
                <c:pt idx="193">
                  <c:v>123.11465479290266</c:v>
                </c:pt>
                <c:pt idx="194">
                  <c:v>124.35714614054828</c:v>
                </c:pt>
                <c:pt idx="195">
                  <c:v>124.77757836058757</c:v>
                </c:pt>
                <c:pt idx="196">
                  <c:v>123.76676592824678</c:v>
                </c:pt>
                <c:pt idx="197">
                  <c:v>123.87217332784624</c:v>
                </c:pt>
                <c:pt idx="198">
                  <c:v>122.32431610977739</c:v>
                </c:pt>
                <c:pt idx="199">
                  <c:v>121.6665620990822</c:v>
                </c:pt>
                <c:pt idx="200">
                  <c:v>121.01521904046132</c:v>
                </c:pt>
                <c:pt idx="201">
                  <c:v>118.46377981881177</c:v>
                </c:pt>
                <c:pt idx="202">
                  <c:v>121.1538302227336</c:v>
                </c:pt>
                <c:pt idx="203">
                  <c:v>119.22814137209551</c:v>
                </c:pt>
                <c:pt idx="204">
                  <c:v>118.1792047059316</c:v>
                </c:pt>
                <c:pt idx="205">
                  <c:v>118.60738418103067</c:v>
                </c:pt>
                <c:pt idx="206">
                  <c:v>116.33349663360052</c:v>
                </c:pt>
                <c:pt idx="207">
                  <c:v>116.33349663360052</c:v>
                </c:pt>
                <c:pt idx="208">
                  <c:v>118.71253287684108</c:v>
                </c:pt>
                <c:pt idx="209">
                  <c:v>119.98818380358423</c:v>
                </c:pt>
                <c:pt idx="210">
                  <c:v>119.94524173511847</c:v>
                </c:pt>
                <c:pt idx="211">
                  <c:v>119.50221140767879</c:v>
                </c:pt>
                <c:pt idx="212">
                  <c:v>119.37005935190523</c:v>
                </c:pt>
                <c:pt idx="213">
                  <c:v>119.47943160915959</c:v>
                </c:pt>
                <c:pt idx="214">
                  <c:v>117.53716023068642</c:v>
                </c:pt>
                <c:pt idx="215">
                  <c:v>116.53440919904956</c:v>
                </c:pt>
                <c:pt idx="216">
                  <c:v>116.94151761771819</c:v>
                </c:pt>
                <c:pt idx="217">
                  <c:v>118.08454872587716</c:v>
                </c:pt>
                <c:pt idx="218">
                  <c:v>117.34026086160024</c:v>
                </c:pt>
                <c:pt idx="219">
                  <c:v>118.3354914739014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4-4828-A430-915D45F8F80F}"/>
            </c:ext>
          </c:extLst>
        </c:ser>
        <c:ser>
          <c:idx val="1"/>
          <c:order val="1"/>
          <c:tx>
            <c:strRef>
              <c:f>'2017'!$Y$1</c:f>
              <c:strCache>
                <c:ptCount val="1"/>
                <c:pt idx="0">
                  <c:v>R$100 RL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'2017'!$Y$2:$Y$221</c:f>
              <c:numCache>
                <c:formatCode>_-[$$-409]* #,##0.00_ ;_-[$$-409]* \-#,##0.00\ ;_-[$$-409]* "-"??_ ;_-@_ </c:formatCode>
                <c:ptCount val="220"/>
                <c:pt idx="0">
                  <c:v>101.05932555166287</c:v>
                </c:pt>
                <c:pt idx="1">
                  <c:v>97.325414930575079</c:v>
                </c:pt>
                <c:pt idx="2">
                  <c:v>96.961419719134312</c:v>
                </c:pt>
                <c:pt idx="3">
                  <c:v>96.178812435366112</c:v>
                </c:pt>
                <c:pt idx="4">
                  <c:v>95.524722763860908</c:v>
                </c:pt>
                <c:pt idx="5">
                  <c:v>95.467964473096288</c:v>
                </c:pt>
                <c:pt idx="6">
                  <c:v>96.168126547650587</c:v>
                </c:pt>
                <c:pt idx="7">
                  <c:v>96.673502199488595</c:v>
                </c:pt>
                <c:pt idx="8">
                  <c:v>99.08838866139169</c:v>
                </c:pt>
                <c:pt idx="9">
                  <c:v>99.560603065494632</c:v>
                </c:pt>
                <c:pt idx="10">
                  <c:v>99.841819680840572</c:v>
                </c:pt>
                <c:pt idx="11">
                  <c:v>100.66117077983635</c:v>
                </c:pt>
                <c:pt idx="12">
                  <c:v>100.97816739232353</c:v>
                </c:pt>
                <c:pt idx="13">
                  <c:v>100.66795694805228</c:v>
                </c:pt>
                <c:pt idx="14">
                  <c:v>99.77664954081861</c:v>
                </c:pt>
                <c:pt idx="15">
                  <c:v>101.67990584496764</c:v>
                </c:pt>
                <c:pt idx="16">
                  <c:v>101.81831099181397</c:v>
                </c:pt>
                <c:pt idx="17">
                  <c:v>102.35142156289538</c:v>
                </c:pt>
                <c:pt idx="18">
                  <c:v>102.5886139304378</c:v>
                </c:pt>
                <c:pt idx="19">
                  <c:v>99.965722692590631</c:v>
                </c:pt>
                <c:pt idx="20">
                  <c:v>99.391868069095253</c:v>
                </c:pt>
                <c:pt idx="21">
                  <c:v>99.647005611424888</c:v>
                </c:pt>
                <c:pt idx="22">
                  <c:v>99.249078533875377</c:v>
                </c:pt>
                <c:pt idx="23">
                  <c:v>98.666836903598821</c:v>
                </c:pt>
                <c:pt idx="24">
                  <c:v>100.14634547889825</c:v>
                </c:pt>
                <c:pt idx="25">
                  <c:v>100.46825568782737</c:v>
                </c:pt>
                <c:pt idx="26">
                  <c:v>101.45892532442608</c:v>
                </c:pt>
                <c:pt idx="27">
                  <c:v>101.65943430877095</c:v>
                </c:pt>
                <c:pt idx="28">
                  <c:v>103.44501115784352</c:v>
                </c:pt>
                <c:pt idx="29">
                  <c:v>104.71986938090592</c:v>
                </c:pt>
                <c:pt idx="30">
                  <c:v>104.33909050144111</c:v>
                </c:pt>
                <c:pt idx="31">
                  <c:v>102.44590626448577</c:v>
                </c:pt>
                <c:pt idx="32">
                  <c:v>102.68422567133524</c:v>
                </c:pt>
                <c:pt idx="33">
                  <c:v>102.78155070746348</c:v>
                </c:pt>
                <c:pt idx="34">
                  <c:v>103.94025649951639</c:v>
                </c:pt>
                <c:pt idx="35">
                  <c:v>104.69755590272361</c:v>
                </c:pt>
                <c:pt idx="36">
                  <c:v>105.36661690023273</c:v>
                </c:pt>
                <c:pt idx="37">
                  <c:v>107.01262943850361</c:v>
                </c:pt>
                <c:pt idx="38">
                  <c:v>105.82824142172353</c:v>
                </c:pt>
                <c:pt idx="39">
                  <c:v>106.31877575912716</c:v>
                </c:pt>
                <c:pt idx="40">
                  <c:v>104.62596052080445</c:v>
                </c:pt>
                <c:pt idx="41">
                  <c:v>103.21224857789959</c:v>
                </c:pt>
                <c:pt idx="42">
                  <c:v>103.87855588781484</c:v>
                </c:pt>
                <c:pt idx="43">
                  <c:v>104.78146660667647</c:v>
                </c:pt>
                <c:pt idx="44">
                  <c:v>103.22386263965387</c:v>
                </c:pt>
                <c:pt idx="45">
                  <c:v>103.01835567095891</c:v>
                </c:pt>
                <c:pt idx="46">
                  <c:v>103.1577069135075</c:v>
                </c:pt>
                <c:pt idx="47">
                  <c:v>101.82952755517738</c:v>
                </c:pt>
                <c:pt idx="48">
                  <c:v>100.5553797845545</c:v>
                </c:pt>
                <c:pt idx="49">
                  <c:v>102.92945048116496</c:v>
                </c:pt>
                <c:pt idx="50">
                  <c:v>102.2470318203361</c:v>
                </c:pt>
                <c:pt idx="51">
                  <c:v>104.63822711395299</c:v>
                </c:pt>
                <c:pt idx="52">
                  <c:v>105.687907849041</c:v>
                </c:pt>
                <c:pt idx="53">
                  <c:v>102.75344018366894</c:v>
                </c:pt>
                <c:pt idx="54">
                  <c:v>101.89443732561875</c:v>
                </c:pt>
                <c:pt idx="55">
                  <c:v>101.91018015082618</c:v>
                </c:pt>
                <c:pt idx="56">
                  <c:v>101.40176693523064</c:v>
                </c:pt>
                <c:pt idx="57">
                  <c:v>100.69076997341149</c:v>
                </c:pt>
                <c:pt idx="58">
                  <c:v>101.20703544582551</c:v>
                </c:pt>
                <c:pt idx="59">
                  <c:v>102.58079782206315</c:v>
                </c:pt>
                <c:pt idx="60">
                  <c:v>102.23148106716964</c:v>
                </c:pt>
                <c:pt idx="61">
                  <c:v>103.08716492418763</c:v>
                </c:pt>
                <c:pt idx="62">
                  <c:v>101.57581459196425</c:v>
                </c:pt>
                <c:pt idx="63">
                  <c:v>102.42799521720546</c:v>
                </c:pt>
                <c:pt idx="64">
                  <c:v>103.00411280747687</c:v>
                </c:pt>
                <c:pt idx="65">
                  <c:v>103.09235766373065</c:v>
                </c:pt>
                <c:pt idx="66">
                  <c:v>103.5409268826015</c:v>
                </c:pt>
                <c:pt idx="67">
                  <c:v>104.26808660913971</c:v>
                </c:pt>
                <c:pt idx="68">
                  <c:v>105.93652710247221</c:v>
                </c:pt>
                <c:pt idx="69">
                  <c:v>108.33839893897301</c:v>
                </c:pt>
                <c:pt idx="70">
                  <c:v>108.06483089669432</c:v>
                </c:pt>
                <c:pt idx="71">
                  <c:v>109.23691899033666</c:v>
                </c:pt>
                <c:pt idx="72">
                  <c:v>109.79521697005499</c:v>
                </c:pt>
                <c:pt idx="73">
                  <c:v>110.78014506089423</c:v>
                </c:pt>
                <c:pt idx="74">
                  <c:v>109.60137228914751</c:v>
                </c:pt>
                <c:pt idx="75">
                  <c:v>109.16237185935688</c:v>
                </c:pt>
                <c:pt idx="76">
                  <c:v>109.44759278994798</c:v>
                </c:pt>
                <c:pt idx="77">
                  <c:v>108.32509174630032</c:v>
                </c:pt>
                <c:pt idx="78">
                  <c:v>110.34181880775009</c:v>
                </c:pt>
                <c:pt idx="79">
                  <c:v>111.28303759615571</c:v>
                </c:pt>
                <c:pt idx="80">
                  <c:v>113.14553646140823</c:v>
                </c:pt>
                <c:pt idx="81">
                  <c:v>111.83970725215178</c:v>
                </c:pt>
                <c:pt idx="82">
                  <c:v>111.55968899009122</c:v>
                </c:pt>
                <c:pt idx="83">
                  <c:v>112.70732504295573</c:v>
                </c:pt>
                <c:pt idx="84">
                  <c:v>114.32475465760916</c:v>
                </c:pt>
                <c:pt idx="85">
                  <c:v>114.04561583058614</c:v>
                </c:pt>
                <c:pt idx="86">
                  <c:v>113.03285264541631</c:v>
                </c:pt>
                <c:pt idx="87">
                  <c:v>112.66347033472475</c:v>
                </c:pt>
                <c:pt idx="88">
                  <c:v>112.97015608406028</c:v>
                </c:pt>
                <c:pt idx="89">
                  <c:v>111.30455710904427</c:v>
                </c:pt>
                <c:pt idx="90">
                  <c:v>120.10378719491929</c:v>
                </c:pt>
                <c:pt idx="91">
                  <c:v>121.79542802158294</c:v>
                </c:pt>
                <c:pt idx="92">
                  <c:v>120.25325780813765</c:v>
                </c:pt>
                <c:pt idx="93">
                  <c:v>121.85687689590701</c:v>
                </c:pt>
                <c:pt idx="94">
                  <c:v>120.90733810046478</c:v>
                </c:pt>
                <c:pt idx="95">
                  <c:v>120.95476368182337</c:v>
                </c:pt>
                <c:pt idx="96">
                  <c:v>119.59774848262049</c:v>
                </c:pt>
                <c:pt idx="97">
                  <c:v>119.09216995410367</c:v>
                </c:pt>
                <c:pt idx="98">
                  <c:v>119.40740967744553</c:v>
                </c:pt>
                <c:pt idx="99">
                  <c:v>117.45156089222931</c:v>
                </c:pt>
                <c:pt idx="100">
                  <c:v>116.77863269781365</c:v>
                </c:pt>
                <c:pt idx="101">
                  <c:v>117.13503591507512</c:v>
                </c:pt>
                <c:pt idx="102">
                  <c:v>117.0374530896524</c:v>
                </c:pt>
                <c:pt idx="103">
                  <c:v>116.22880617211838</c:v>
                </c:pt>
                <c:pt idx="104">
                  <c:v>116.57190838798687</c:v>
                </c:pt>
                <c:pt idx="105">
                  <c:v>115.91496137115954</c:v>
                </c:pt>
                <c:pt idx="106">
                  <c:v>115.04651851310612</c:v>
                </c:pt>
                <c:pt idx="107">
                  <c:v>114.22512036808354</c:v>
                </c:pt>
                <c:pt idx="108">
                  <c:v>114.43419654312405</c:v>
                </c:pt>
                <c:pt idx="109">
                  <c:v>114.28216432523276</c:v>
                </c:pt>
                <c:pt idx="110">
                  <c:v>112.2697155233493</c:v>
                </c:pt>
                <c:pt idx="111">
                  <c:v>112.26313289490577</c:v>
                </c:pt>
                <c:pt idx="112">
                  <c:v>113.10247327211519</c:v>
                </c:pt>
                <c:pt idx="113">
                  <c:v>112.80054090496543</c:v>
                </c:pt>
                <c:pt idx="114">
                  <c:v>114.60288837660424</c:v>
                </c:pt>
                <c:pt idx="115">
                  <c:v>113.77797038599512</c:v>
                </c:pt>
                <c:pt idx="116">
                  <c:v>114.33411144801376</c:v>
                </c:pt>
                <c:pt idx="117">
                  <c:v>114.69045960500044</c:v>
                </c:pt>
                <c:pt idx="118">
                  <c:v>115.75249466340433</c:v>
                </c:pt>
                <c:pt idx="119">
                  <c:v>115.14836111809431</c:v>
                </c:pt>
                <c:pt idx="120">
                  <c:v>115.07250776790468</c:v>
                </c:pt>
                <c:pt idx="121">
                  <c:v>115.19586303106259</c:v>
                </c:pt>
                <c:pt idx="122">
                  <c:v>116.27892982018125</c:v>
                </c:pt>
                <c:pt idx="123">
                  <c:v>116.04201610159633</c:v>
                </c:pt>
                <c:pt idx="124">
                  <c:v>117.17002868142369</c:v>
                </c:pt>
                <c:pt idx="125">
                  <c:v>118.45047294957124</c:v>
                </c:pt>
                <c:pt idx="126">
                  <c:v>116.8775941427032</c:v>
                </c:pt>
                <c:pt idx="127">
                  <c:v>116.35010941199803</c:v>
                </c:pt>
                <c:pt idx="128">
                  <c:v>115.95427032518961</c:v>
                </c:pt>
                <c:pt idx="129">
                  <c:v>115.6119511125238</c:v>
                </c:pt>
                <c:pt idx="130">
                  <c:v>115.8051670850442</c:v>
                </c:pt>
                <c:pt idx="131">
                  <c:v>116.04698654691937</c:v>
                </c:pt>
                <c:pt idx="132">
                  <c:v>116.41826608051863</c:v>
                </c:pt>
                <c:pt idx="133">
                  <c:v>116.80940840088576</c:v>
                </c:pt>
                <c:pt idx="134">
                  <c:v>117.45253498551256</c:v>
                </c:pt>
                <c:pt idx="135">
                  <c:v>118.32503882575833</c:v>
                </c:pt>
                <c:pt idx="136">
                  <c:v>117.32455152600807</c:v>
                </c:pt>
                <c:pt idx="137">
                  <c:v>116.91538999949717</c:v>
                </c:pt>
                <c:pt idx="138">
                  <c:v>117.2524152917134</c:v>
                </c:pt>
                <c:pt idx="139">
                  <c:v>117.89824639848166</c:v>
                </c:pt>
                <c:pt idx="140">
                  <c:v>118.8023726120739</c:v>
                </c:pt>
                <c:pt idx="141">
                  <c:v>119.73447917290137</c:v>
                </c:pt>
                <c:pt idx="142">
                  <c:v>120.26921463524647</c:v>
                </c:pt>
                <c:pt idx="143">
                  <c:v>120.45041474905811</c:v>
                </c:pt>
                <c:pt idx="144">
                  <c:v>122.00800989390549</c:v>
                </c:pt>
                <c:pt idx="145">
                  <c:v>121.94766252858315</c:v>
                </c:pt>
                <c:pt idx="146">
                  <c:v>121.61186965976329</c:v>
                </c:pt>
                <c:pt idx="147">
                  <c:v>122.61525367950587</c:v>
                </c:pt>
                <c:pt idx="148">
                  <c:v>123.1630802856678</c:v>
                </c:pt>
                <c:pt idx="149">
                  <c:v>121.78835678917883</c:v>
                </c:pt>
                <c:pt idx="150">
                  <c:v>121.89086832172624</c:v>
                </c:pt>
                <c:pt idx="151">
                  <c:v>122.2405135561641</c:v>
                </c:pt>
                <c:pt idx="152">
                  <c:v>121.34101797346008</c:v>
                </c:pt>
                <c:pt idx="153">
                  <c:v>122.42667930008527</c:v>
                </c:pt>
                <c:pt idx="154">
                  <c:v>122.54310220629206</c:v>
                </c:pt>
                <c:pt idx="155">
                  <c:v>124.54791024883595</c:v>
                </c:pt>
                <c:pt idx="156">
                  <c:v>123.88087221195605</c:v>
                </c:pt>
                <c:pt idx="157">
                  <c:v>124.81024024169582</c:v>
                </c:pt>
                <c:pt idx="158">
                  <c:v>124.72729702265543</c:v>
                </c:pt>
                <c:pt idx="159">
                  <c:v>124.64709891927022</c:v>
                </c:pt>
                <c:pt idx="160">
                  <c:v>125.08783846050682</c:v>
                </c:pt>
                <c:pt idx="161">
                  <c:v>125.71029745391773</c:v>
                </c:pt>
                <c:pt idx="162">
                  <c:v>125.63835094826076</c:v>
                </c:pt>
                <c:pt idx="163">
                  <c:v>127.17431480793465</c:v>
                </c:pt>
                <c:pt idx="164">
                  <c:v>127.4607322265629</c:v>
                </c:pt>
                <c:pt idx="165">
                  <c:v>127.43023131846768</c:v>
                </c:pt>
                <c:pt idx="166">
                  <c:v>129.17795484274316</c:v>
                </c:pt>
                <c:pt idx="167">
                  <c:v>128.88193363686042</c:v>
                </c:pt>
                <c:pt idx="168">
                  <c:v>129.21598695123276</c:v>
                </c:pt>
                <c:pt idx="169">
                  <c:v>129.39114874189437</c:v>
                </c:pt>
                <c:pt idx="170">
                  <c:v>127.91774370284914</c:v>
                </c:pt>
                <c:pt idx="171">
                  <c:v>128.22530604032289</c:v>
                </c:pt>
                <c:pt idx="172">
                  <c:v>128.24636144234947</c:v>
                </c:pt>
                <c:pt idx="173">
                  <c:v>128.20687424936239</c:v>
                </c:pt>
                <c:pt idx="174">
                  <c:v>128.73316233946292</c:v>
                </c:pt>
                <c:pt idx="175">
                  <c:v>129.01621614613981</c:v>
                </c:pt>
                <c:pt idx="176">
                  <c:v>130.27235091202388</c:v>
                </c:pt>
                <c:pt idx="177">
                  <c:v>130.10578051588186</c:v>
                </c:pt>
                <c:pt idx="178">
                  <c:v>129.40340292737824</c:v>
                </c:pt>
                <c:pt idx="179">
                  <c:v>129.0917371415062</c:v>
                </c:pt>
                <c:pt idx="180">
                  <c:v>128.10352231692454</c:v>
                </c:pt>
                <c:pt idx="181">
                  <c:v>128.19235856211256</c:v>
                </c:pt>
                <c:pt idx="182">
                  <c:v>124.96078244592107</c:v>
                </c:pt>
                <c:pt idx="183">
                  <c:v>125.18484872785378</c:v>
                </c:pt>
                <c:pt idx="184">
                  <c:v>125.14959654417684</c:v>
                </c:pt>
                <c:pt idx="185">
                  <c:v>124.41478227076851</c:v>
                </c:pt>
                <c:pt idx="186">
                  <c:v>124.8460491171297</c:v>
                </c:pt>
                <c:pt idx="187">
                  <c:v>123.30102554561623</c:v>
                </c:pt>
                <c:pt idx="188">
                  <c:v>123.60923002693539</c:v>
                </c:pt>
                <c:pt idx="189">
                  <c:v>124.50789308681158</c:v>
                </c:pt>
                <c:pt idx="190">
                  <c:v>125.01969739384167</c:v>
                </c:pt>
                <c:pt idx="191">
                  <c:v>125.4218334150452</c:v>
                </c:pt>
                <c:pt idx="192">
                  <c:v>125.56341148617507</c:v>
                </c:pt>
                <c:pt idx="193">
                  <c:v>124.28315595869147</c:v>
                </c:pt>
                <c:pt idx="194">
                  <c:v>125.52564730633709</c:v>
                </c:pt>
                <c:pt idx="195">
                  <c:v>125.94607952637638</c:v>
                </c:pt>
                <c:pt idx="196">
                  <c:v>126.95689195871716</c:v>
                </c:pt>
                <c:pt idx="197">
                  <c:v>127.06229935831662</c:v>
                </c:pt>
                <c:pt idx="198">
                  <c:v>125.51444214024777</c:v>
                </c:pt>
                <c:pt idx="199">
                  <c:v>124.85668812955258</c:v>
                </c:pt>
                <c:pt idx="200">
                  <c:v>125.50803118817346</c:v>
                </c:pt>
                <c:pt idx="201">
                  <c:v>122.95659196652392</c:v>
                </c:pt>
                <c:pt idx="202">
                  <c:v>125.64664237044575</c:v>
                </c:pt>
                <c:pt idx="203">
                  <c:v>127.57233122108384</c:v>
                </c:pt>
                <c:pt idx="204">
                  <c:v>128.62126788724774</c:v>
                </c:pt>
                <c:pt idx="205">
                  <c:v>129.04944736234683</c:v>
                </c:pt>
                <c:pt idx="206">
                  <c:v>126.77555981491668</c:v>
                </c:pt>
                <c:pt idx="207">
                  <c:v>126.77555981491668</c:v>
                </c:pt>
                <c:pt idx="208">
                  <c:v>129.15459605815724</c:v>
                </c:pt>
                <c:pt idx="209">
                  <c:v>127.87894513141408</c:v>
                </c:pt>
                <c:pt idx="210">
                  <c:v>127.83600306294832</c:v>
                </c:pt>
                <c:pt idx="211">
                  <c:v>128.27903339038801</c:v>
                </c:pt>
                <c:pt idx="212">
                  <c:v>128.14688133461445</c:v>
                </c:pt>
                <c:pt idx="213">
                  <c:v>128.03750907736008</c:v>
                </c:pt>
                <c:pt idx="214">
                  <c:v>126.09523769888692</c:v>
                </c:pt>
                <c:pt idx="215">
                  <c:v>125.09248666725006</c:v>
                </c:pt>
                <c:pt idx="216">
                  <c:v>125.49959508591868</c:v>
                </c:pt>
                <c:pt idx="217">
                  <c:v>124.35656397775972</c:v>
                </c:pt>
                <c:pt idx="218">
                  <c:v>125.10085184203663</c:v>
                </c:pt>
                <c:pt idx="219">
                  <c:v>126.09608245433779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4-4828-A430-915D45F8F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497216"/>
        <c:axId val="547490984"/>
      </c:lineChart>
      <c:catAx>
        <c:axId val="547497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547490984"/>
        <c:crosses val="autoZero"/>
        <c:auto val="1"/>
        <c:lblAlgn val="ctr"/>
        <c:lblOffset val="100"/>
        <c:noMultiLvlLbl val="0"/>
      </c:catAx>
      <c:valAx>
        <c:axId val="547490984"/>
        <c:scaling>
          <c:orientation val="minMax"/>
          <c:min val="95"/>
        </c:scaling>
        <c:delete val="0"/>
        <c:axPos val="l"/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4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19049</xdr:colOff>
      <xdr:row>13</xdr:row>
      <xdr:rowOff>19051</xdr:rowOff>
    </xdr:from>
    <xdr:to>
      <xdr:col>43</xdr:col>
      <xdr:colOff>123824</xdr:colOff>
      <xdr:row>37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6CD5BFF-3EF7-4268-A239-444F806CC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19049</xdr:colOff>
      <xdr:row>13</xdr:row>
      <xdr:rowOff>19051</xdr:rowOff>
    </xdr:from>
    <xdr:to>
      <xdr:col>43</xdr:col>
      <xdr:colOff>123824</xdr:colOff>
      <xdr:row>37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1D9ACEF-78ED-41A9-9031-BB17C94BF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590549</xdr:colOff>
      <xdr:row>0</xdr:row>
      <xdr:rowOff>60184</xdr:rowOff>
    </xdr:from>
    <xdr:to>
      <xdr:col>8</xdr:col>
      <xdr:colOff>183376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91BC0F0-7B65-49AF-8068-0132518D5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4" y="60184"/>
          <a:ext cx="3250427" cy="2463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youtu.be/sPUA1QPM7S4" TargetMode="External"/><Relationship Id="rId1" Type="http://schemas.openxmlformats.org/officeDocument/2006/relationships/hyperlink" Target="http://www.outspokenmarket.com/" TargetMode="External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E6521-FBC7-4A8F-BA8F-7E0C298C8EC5}">
  <dimension ref="A1:I21"/>
  <sheetViews>
    <sheetView workbookViewId="0">
      <selection activeCell="E32" sqref="E32"/>
    </sheetView>
  </sheetViews>
  <sheetFormatPr defaultRowHeight="15" x14ac:dyDescent="0.25"/>
  <cols>
    <col min="1" max="1" width="20.42578125" bestFit="1" customWidth="1"/>
    <col min="2" max="2" width="12.7109375" bestFit="1" customWidth="1"/>
    <col min="3" max="3" width="15.42578125" bestFit="1" customWidth="1"/>
    <col min="4" max="4" width="12.710937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4.7109375" bestFit="1" customWidth="1"/>
    <col min="9" max="9" width="15.5703125" bestFit="1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0.10378709683202811</v>
      </c>
    </row>
    <row r="5" spans="1:9" x14ac:dyDescent="0.25">
      <c r="A5" s="3" t="s">
        <v>15</v>
      </c>
      <c r="B5" s="3">
        <v>1.077176146882078E-2</v>
      </c>
    </row>
    <row r="6" spans="1:9" x14ac:dyDescent="0.25">
      <c r="A6" s="3" t="s">
        <v>16</v>
      </c>
      <c r="B6" s="3">
        <v>4.8125552126088572E-3</v>
      </c>
    </row>
    <row r="7" spans="1:9" x14ac:dyDescent="0.25">
      <c r="A7" s="3" t="s">
        <v>17</v>
      </c>
      <c r="B7" s="3">
        <v>1.4543929107346955E-2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4</v>
      </c>
      <c r="C12" s="3">
        <v>1.5294025143292034E-3</v>
      </c>
      <c r="D12" s="3">
        <v>3.8235062858230084E-4</v>
      </c>
      <c r="E12" s="3">
        <v>1.8075832595309507</v>
      </c>
      <c r="F12" s="3">
        <v>0.12558769592256799</v>
      </c>
    </row>
    <row r="13" spans="1:9" x14ac:dyDescent="0.25">
      <c r="A13" s="3" t="s">
        <v>21</v>
      </c>
      <c r="B13" s="3">
        <v>664</v>
      </c>
      <c r="C13" s="3">
        <v>0.14045318025601058</v>
      </c>
      <c r="D13" s="3">
        <v>2.1152587387953401E-4</v>
      </c>
      <c r="E13" s="3"/>
      <c r="F13" s="3"/>
    </row>
    <row r="14" spans="1:9" ht="15.75" thickBot="1" x14ac:dyDescent="0.3">
      <c r="A14" s="4" t="s">
        <v>22</v>
      </c>
      <c r="B14" s="4">
        <v>668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6.8282460274204666E-4</v>
      </c>
      <c r="C17" s="3">
        <v>5.6317307038567313E-4</v>
      </c>
      <c r="D17" s="3">
        <v>1.2124596125919755</v>
      </c>
      <c r="E17" s="3">
        <v>0.22576770610262667</v>
      </c>
      <c r="F17" s="3">
        <v>-4.2298998957904298E-4</v>
      </c>
      <c r="G17" s="3">
        <v>1.7886391950631363E-3</v>
      </c>
      <c r="H17" s="3">
        <v>-4.2298998957904298E-4</v>
      </c>
      <c r="I17" s="3">
        <v>1.7886391950631363E-3</v>
      </c>
    </row>
    <row r="18" spans="1:9" x14ac:dyDescent="0.25">
      <c r="A18" s="3" t="s">
        <v>6</v>
      </c>
      <c r="B18" s="3">
        <v>-0.18863953848739246</v>
      </c>
      <c r="C18" s="3">
        <v>0.11701254324028285</v>
      </c>
      <c r="D18" s="3">
        <v>-1.6121309157431529</v>
      </c>
      <c r="E18" s="3">
        <v>0.10740862672079855</v>
      </c>
      <c r="F18" s="3">
        <v>-0.41839870952001179</v>
      </c>
      <c r="G18" s="3">
        <v>4.1119632545226908E-2</v>
      </c>
      <c r="H18" s="3">
        <v>-0.41839870952001179</v>
      </c>
      <c r="I18" s="3">
        <v>4.1119632545226908E-2</v>
      </c>
    </row>
    <row r="19" spans="1:9" x14ac:dyDescent="0.25">
      <c r="A19" s="3" t="s">
        <v>7</v>
      </c>
      <c r="B19" s="3">
        <v>1.3744193287998677E-2</v>
      </c>
      <c r="C19" s="3">
        <v>2.746916736214965E-2</v>
      </c>
      <c r="D19" s="3">
        <v>0.50034983247934528</v>
      </c>
      <c r="E19" s="3">
        <v>0.61699455926289781</v>
      </c>
      <c r="F19" s="3">
        <v>-4.0192700546738999E-2</v>
      </c>
      <c r="G19" s="3">
        <v>6.768108712273635E-2</v>
      </c>
      <c r="H19" s="3">
        <v>-4.0192700546738999E-2</v>
      </c>
      <c r="I19" s="3">
        <v>6.768108712273635E-2</v>
      </c>
    </row>
    <row r="20" spans="1:9" x14ac:dyDescent="0.25">
      <c r="A20" s="3" t="s">
        <v>8</v>
      </c>
      <c r="B20" s="3">
        <v>6.0755737168277549E-2</v>
      </c>
      <c r="C20" s="3">
        <v>2.2850058196186036E-2</v>
      </c>
      <c r="D20" s="3">
        <v>2.6588876337487162</v>
      </c>
      <c r="E20" s="3">
        <v>8.0288677109726508E-3</v>
      </c>
      <c r="F20" s="3">
        <v>1.588866323055426E-2</v>
      </c>
      <c r="G20" s="3">
        <v>0.10562281110600083</v>
      </c>
      <c r="H20" s="3">
        <v>1.588866323055426E-2</v>
      </c>
      <c r="I20" s="3">
        <v>0.10562281110600083</v>
      </c>
    </row>
    <row r="21" spans="1:9" ht="15.75" thickBot="1" x14ac:dyDescent="0.3">
      <c r="A21" s="4" t="s">
        <v>9</v>
      </c>
      <c r="B21" s="4">
        <v>7.2051070611207788E-2</v>
      </c>
      <c r="C21" s="4">
        <v>6.1648262446159001E-2</v>
      </c>
      <c r="D21" s="4">
        <v>1.1687445477337526</v>
      </c>
      <c r="E21" s="4">
        <v>0.2429259875796535</v>
      </c>
      <c r="F21" s="4">
        <v>-4.8997949288691736E-2</v>
      </c>
      <c r="G21" s="4">
        <v>0.19310009051110733</v>
      </c>
      <c r="H21" s="4">
        <v>-4.8997949288691736E-2</v>
      </c>
      <c r="I21" s="4">
        <v>0.19310009051110733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6C13-9082-46B2-9DA3-C5A96C6F86B4}">
  <dimension ref="A1:T93"/>
  <sheetViews>
    <sheetView tabSelected="1" workbookViewId="0">
      <selection activeCell="N22" sqref="N22"/>
    </sheetView>
  </sheetViews>
  <sheetFormatPr defaultRowHeight="15" x14ac:dyDescent="0.25"/>
  <cols>
    <col min="1" max="1" width="13.140625" style="9" bestFit="1" customWidth="1"/>
    <col min="2" max="2" width="12.7109375" style="9" bestFit="1" customWidth="1"/>
    <col min="3" max="9" width="9.140625" style="9"/>
    <col min="10" max="10" width="16.42578125" style="9" bestFit="1" customWidth="1"/>
    <col min="11" max="11" width="12.85546875" style="9" bestFit="1" customWidth="1"/>
    <col min="12" max="12" width="8.7109375" style="9" bestFit="1" customWidth="1"/>
    <col min="13" max="13" width="15" style="9" bestFit="1" customWidth="1"/>
    <col min="14" max="14" width="12" style="9" bestFit="1" customWidth="1"/>
    <col min="15" max="15" width="13.42578125" style="9" bestFit="1" customWidth="1"/>
    <col min="16" max="16" width="13.140625" style="9" bestFit="1" customWidth="1"/>
    <col min="17" max="17" width="15" style="9" bestFit="1" customWidth="1"/>
    <col min="18" max="18" width="12" style="9" bestFit="1" customWidth="1"/>
    <col min="19" max="19" width="13.42578125" style="9" bestFit="1" customWidth="1"/>
    <col min="20" max="20" width="13.140625" style="9" bestFit="1" customWidth="1"/>
    <col min="21" max="16384" width="9.140625" style="9"/>
  </cols>
  <sheetData>
    <row r="1" spans="1:20" ht="15.75" thickBot="1" x14ac:dyDescent="0.3"/>
    <row r="2" spans="1:20" ht="18.75" x14ac:dyDescent="0.25">
      <c r="J2" s="15"/>
      <c r="K2" s="15"/>
      <c r="L2" s="15"/>
      <c r="M2" s="67" t="s">
        <v>53</v>
      </c>
      <c r="N2" s="68"/>
      <c r="O2" s="68"/>
      <c r="P2" s="69"/>
      <c r="Q2" s="70" t="s">
        <v>58</v>
      </c>
      <c r="R2" s="71"/>
      <c r="S2" s="71"/>
      <c r="T2" s="72"/>
    </row>
    <row r="3" spans="1:20" ht="19.5" thickBot="1" x14ac:dyDescent="0.3">
      <c r="J3" s="19" t="s">
        <v>52</v>
      </c>
      <c r="K3" s="19" t="s">
        <v>51</v>
      </c>
      <c r="L3" s="19" t="s">
        <v>54</v>
      </c>
      <c r="M3" s="25" t="s">
        <v>41</v>
      </c>
      <c r="N3" s="26" t="s">
        <v>42</v>
      </c>
      <c r="O3" s="26" t="s">
        <v>56</v>
      </c>
      <c r="P3" s="27" t="s">
        <v>55</v>
      </c>
      <c r="Q3" s="37" t="s">
        <v>41</v>
      </c>
      <c r="R3" s="38" t="s">
        <v>42</v>
      </c>
      <c r="S3" s="38" t="s">
        <v>56</v>
      </c>
      <c r="T3" s="39" t="s">
        <v>55</v>
      </c>
    </row>
    <row r="4" spans="1:20" ht="19.5" thickTop="1" x14ac:dyDescent="0.25">
      <c r="A4" s="9" t="s">
        <v>49</v>
      </c>
      <c r="J4" s="20" t="s">
        <v>49</v>
      </c>
      <c r="K4" s="21">
        <v>1.077176146882078E-2</v>
      </c>
      <c r="L4" s="21">
        <v>0</v>
      </c>
      <c r="M4" s="28">
        <v>148.08020600805946</v>
      </c>
      <c r="N4" s="29">
        <v>150.83310289897446</v>
      </c>
      <c r="O4" s="46">
        <f t="shared" ref="O4:O10" si="0">N4/M4-1</f>
        <v>1.8590579829184994E-2</v>
      </c>
      <c r="P4" s="30">
        <f>(N4-100)/(M4-100)-1</f>
        <v>5.7256345583326818E-2</v>
      </c>
      <c r="Q4" s="40">
        <v>118.3354914739014</v>
      </c>
      <c r="R4" s="41">
        <v>119.79788373469593</v>
      </c>
      <c r="S4" s="49">
        <f t="shared" ref="S4:S10" si="1">R4/Q4-1</f>
        <v>1.2358019074244053E-2</v>
      </c>
      <c r="T4" s="52">
        <f>(R4-100)/(Q4-100)-1</f>
        <v>7.9757461798942719E-2</v>
      </c>
    </row>
    <row r="5" spans="1:20" ht="18.75" x14ac:dyDescent="0.3">
      <c r="A5" s="11" t="s">
        <v>14</v>
      </c>
      <c r="B5" s="11">
        <v>0.10378709683202811</v>
      </c>
      <c r="J5" s="56" t="s">
        <v>43</v>
      </c>
      <c r="K5" s="22">
        <v>1.1003222934021268E-2</v>
      </c>
      <c r="L5" s="23">
        <f t="shared" ref="L5:L10" si="2">K5/K4-1</f>
        <v>2.1487800845800376E-2</v>
      </c>
      <c r="M5" s="31">
        <v>148.08020600805946</v>
      </c>
      <c r="N5" s="32">
        <v>150.68515252484323</v>
      </c>
      <c r="O5" s="47">
        <f t="shared" si="0"/>
        <v>1.7591456596447452E-2</v>
      </c>
      <c r="P5" s="33">
        <f t="shared" ref="P5:P10" si="3">(N5-100)/(M5-100)-1</f>
        <v>5.4179187925008421E-2</v>
      </c>
      <c r="Q5" s="42">
        <v>118.3354914739014</v>
      </c>
      <c r="R5" s="43">
        <v>119.79788373469593</v>
      </c>
      <c r="S5" s="50">
        <f t="shared" si="1"/>
        <v>1.2358019074244053E-2</v>
      </c>
      <c r="T5" s="53">
        <f t="shared" ref="T5:T10" si="4">(R5-100)/(Q5-100)-1</f>
        <v>7.9757461798942719E-2</v>
      </c>
    </row>
    <row r="6" spans="1:20" ht="19.5" thickBot="1" x14ac:dyDescent="0.35">
      <c r="A6" s="11" t="s">
        <v>15</v>
      </c>
      <c r="B6" s="11">
        <v>1.077176146882078E-2</v>
      </c>
      <c r="J6" s="56" t="s">
        <v>44</v>
      </c>
      <c r="K6" s="22">
        <v>1.1257654861423412E-2</v>
      </c>
      <c r="L6" s="23">
        <f t="shared" si="2"/>
        <v>2.3123400200813604E-2</v>
      </c>
      <c r="M6" s="31">
        <v>148.08020600805946</v>
      </c>
      <c r="N6" s="32">
        <v>146.88598228514908</v>
      </c>
      <c r="O6" s="47">
        <f t="shared" si="0"/>
        <v>-8.0647086812222213E-3</v>
      </c>
      <c r="P6" s="33">
        <f t="shared" si="3"/>
        <v>-2.4838157363764157E-2</v>
      </c>
      <c r="Q6" s="42">
        <v>118.3354914739014</v>
      </c>
      <c r="R6" s="43">
        <v>117.93789883007362</v>
      </c>
      <c r="S6" s="50">
        <f t="shared" si="1"/>
        <v>-3.3598765583819912E-3</v>
      </c>
      <c r="T6" s="53">
        <f t="shared" si="4"/>
        <v>-2.1684318873792297E-2</v>
      </c>
    </row>
    <row r="7" spans="1:20" ht="18.75" x14ac:dyDescent="0.3">
      <c r="A7" s="13"/>
      <c r="B7" s="13" t="s">
        <v>29</v>
      </c>
      <c r="J7" s="56" t="s">
        <v>50</v>
      </c>
      <c r="K7" s="22">
        <v>1.1683812812365245E-2</v>
      </c>
      <c r="L7" s="23">
        <f t="shared" si="2"/>
        <v>3.7854949026919105E-2</v>
      </c>
      <c r="M7" s="31">
        <v>148.08020600805946</v>
      </c>
      <c r="N7" s="32">
        <v>160.96395070379745</v>
      </c>
      <c r="O7" s="47">
        <f t="shared" si="0"/>
        <v>8.7005178092720792E-2</v>
      </c>
      <c r="P7" s="33">
        <f t="shared" si="3"/>
        <v>0.26796359178615714</v>
      </c>
      <c r="Q7" s="42">
        <v>118.3354914739014</v>
      </c>
      <c r="R7" s="43">
        <v>118.56773792081403</v>
      </c>
      <c r="S7" s="50">
        <f t="shared" si="1"/>
        <v>1.9626102365395415E-3</v>
      </c>
      <c r="T7" s="53">
        <f t="shared" si="4"/>
        <v>1.2666496954456097E-2</v>
      </c>
    </row>
    <row r="8" spans="1:20" ht="18.75" x14ac:dyDescent="0.3">
      <c r="A8" s="11" t="s">
        <v>23</v>
      </c>
      <c r="B8" s="11">
        <v>6.8282460274204666E-4</v>
      </c>
      <c r="J8" s="57" t="s">
        <v>46</v>
      </c>
      <c r="K8" s="58">
        <v>1.3930959477821336E-2</v>
      </c>
      <c r="L8" s="59">
        <f t="shared" si="2"/>
        <v>0.19232990989704013</v>
      </c>
      <c r="M8" s="60">
        <v>148.08020600805946</v>
      </c>
      <c r="N8" s="61">
        <v>185.62244504559646</v>
      </c>
      <c r="O8" s="62">
        <f t="shared" si="0"/>
        <v>0.25352638309737174</v>
      </c>
      <c r="P8" s="63">
        <f t="shared" si="3"/>
        <v>0.78082525335361441</v>
      </c>
      <c r="Q8" s="64">
        <v>118.3354914739014</v>
      </c>
      <c r="R8" s="65">
        <v>129.62923043816684</v>
      </c>
      <c r="S8" s="62">
        <f t="shared" si="1"/>
        <v>9.5438306999859446E-2</v>
      </c>
      <c r="T8" s="66">
        <f t="shared" si="4"/>
        <v>0.61594961773131995</v>
      </c>
    </row>
    <row r="9" spans="1:20" ht="18.75" x14ac:dyDescent="0.3">
      <c r="A9" s="11" t="s">
        <v>6</v>
      </c>
      <c r="B9" s="11">
        <v>-0.18863953848739246</v>
      </c>
      <c r="J9" s="24" t="s">
        <v>47</v>
      </c>
      <c r="K9" s="22">
        <v>1.3930959477820554E-2</v>
      </c>
      <c r="L9" s="23">
        <f t="shared" si="2"/>
        <v>-5.6177285046032921E-14</v>
      </c>
      <c r="M9" s="31">
        <v>148.08020600805946</v>
      </c>
      <c r="N9" s="32">
        <v>185.62244504559646</v>
      </c>
      <c r="O9" s="47">
        <f t="shared" si="0"/>
        <v>0.25352638309737174</v>
      </c>
      <c r="P9" s="33">
        <f t="shared" si="3"/>
        <v>0.78082525335361441</v>
      </c>
      <c r="Q9" s="42">
        <v>118.3354914739014</v>
      </c>
      <c r="R9" s="43">
        <v>129.62923043816684</v>
      </c>
      <c r="S9" s="50">
        <f t="shared" si="1"/>
        <v>9.5438306999859446E-2</v>
      </c>
      <c r="T9" s="53">
        <f t="shared" si="4"/>
        <v>0.61594961773131995</v>
      </c>
    </row>
    <row r="10" spans="1:20" ht="19.5" thickBot="1" x14ac:dyDescent="0.35">
      <c r="A10" s="11" t="s">
        <v>7</v>
      </c>
      <c r="B10" s="11">
        <v>1.3744193287998677E-2</v>
      </c>
      <c r="J10" s="18" t="s">
        <v>48</v>
      </c>
      <c r="K10" s="16">
        <v>1.415112050041601E-2</v>
      </c>
      <c r="L10" s="17">
        <f t="shared" si="2"/>
        <v>1.5803722848090507E-2</v>
      </c>
      <c r="M10" s="34">
        <v>148.08020600805946</v>
      </c>
      <c r="N10" s="35">
        <v>191.03490246268439</v>
      </c>
      <c r="O10" s="48">
        <f t="shared" si="0"/>
        <v>0.29007723322782963</v>
      </c>
      <c r="P10" s="36">
        <f t="shared" si="3"/>
        <v>0.89339668069277045</v>
      </c>
      <c r="Q10" s="44">
        <v>118.3354914739014</v>
      </c>
      <c r="R10" s="45">
        <v>126.09608245433779</v>
      </c>
      <c r="S10" s="51">
        <f t="shared" si="1"/>
        <v>6.5581262931146744E-2</v>
      </c>
      <c r="T10" s="54">
        <f t="shared" si="4"/>
        <v>0.42325513834645534</v>
      </c>
    </row>
    <row r="11" spans="1:20" x14ac:dyDescent="0.25">
      <c r="A11" s="11" t="s">
        <v>8</v>
      </c>
      <c r="B11" s="11">
        <v>6.0755737168277549E-2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.75" thickBot="1" x14ac:dyDescent="0.3">
      <c r="A12" s="14" t="s">
        <v>9</v>
      </c>
      <c r="B12" s="14">
        <v>7.2051070611207788E-2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3.25" x14ac:dyDescent="0.25">
      <c r="D13" s="73" t="s">
        <v>57</v>
      </c>
      <c r="E13" s="73"/>
      <c r="F13" s="73"/>
      <c r="G13" s="73"/>
      <c r="H13" s="7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9" t="s">
        <v>43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5.75" thickBot="1" x14ac:dyDescent="0.3">
      <c r="A15" s="11" t="s">
        <v>14</v>
      </c>
      <c r="B15" s="11">
        <v>0.10489624842682062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9.5" thickBot="1" x14ac:dyDescent="0.3">
      <c r="A16" s="11" t="s">
        <v>15</v>
      </c>
      <c r="B16" s="11">
        <v>1.1003222934021268E-2</v>
      </c>
      <c r="D16" s="74" t="s">
        <v>60</v>
      </c>
      <c r="E16" s="75"/>
      <c r="F16" s="75"/>
      <c r="G16" s="75"/>
      <c r="H16" s="7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.75" thickBot="1" x14ac:dyDescent="0.3">
      <c r="A17" s="13"/>
      <c r="B17" s="13" t="s">
        <v>29</v>
      </c>
      <c r="D17" s="77" t="s">
        <v>59</v>
      </c>
      <c r="E17" s="78"/>
      <c r="F17" s="78"/>
      <c r="G17" s="78"/>
      <c r="H17" s="79"/>
      <c r="J17" s="10"/>
      <c r="K17" s="10"/>
      <c r="L17" s="10"/>
      <c r="M17" s="10"/>
      <c r="N17" s="10"/>
      <c r="O17" s="12"/>
      <c r="P17" s="12"/>
      <c r="Q17" s="12"/>
      <c r="R17" s="12"/>
      <c r="S17" s="12"/>
      <c r="T17" s="10"/>
    </row>
    <row r="18" spans="1:20" x14ac:dyDescent="0.25">
      <c r="A18" s="11" t="s">
        <v>23</v>
      </c>
      <c r="B18" s="11">
        <v>-5.83213200043061E-2</v>
      </c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0"/>
    </row>
    <row r="19" spans="1:20" x14ac:dyDescent="0.25">
      <c r="A19" s="11" t="s">
        <v>6</v>
      </c>
      <c r="B19" s="11">
        <v>-0.1304895794645882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0" x14ac:dyDescent="0.25">
      <c r="A20" s="11" t="s">
        <v>7</v>
      </c>
      <c r="B20" s="11">
        <v>1.2843762265410952E-2</v>
      </c>
      <c r="J20" s="12"/>
      <c r="K20" s="12"/>
      <c r="L20" s="12"/>
      <c r="M20" s="12"/>
      <c r="N20" s="12"/>
      <c r="O20" s="55"/>
      <c r="P20" s="12"/>
      <c r="Q20" s="12"/>
      <c r="R20" s="12"/>
      <c r="S20" s="12"/>
    </row>
    <row r="21" spans="1:20" x14ac:dyDescent="0.25">
      <c r="A21" s="11" t="s">
        <v>8</v>
      </c>
      <c r="B21" s="11">
        <v>6.0684792325956971E-2</v>
      </c>
      <c r="J21" s="12"/>
      <c r="K21" s="12"/>
      <c r="L21" s="12"/>
      <c r="M21" s="12"/>
      <c r="N21" s="12"/>
      <c r="O21" s="55"/>
      <c r="P21" s="12"/>
      <c r="Q21" s="12"/>
      <c r="R21" s="12"/>
      <c r="S21" s="12"/>
    </row>
    <row r="22" spans="1:20" x14ac:dyDescent="0.25">
      <c r="A22" s="11" t="s">
        <v>9</v>
      </c>
      <c r="B22" s="11">
        <v>7.1540393299810323E-2</v>
      </c>
      <c r="O22" s="12"/>
      <c r="P22" s="12"/>
      <c r="Q22" s="12"/>
      <c r="R22" s="12"/>
      <c r="S22" s="12"/>
    </row>
    <row r="23" spans="1:20" ht="15.75" thickBot="1" x14ac:dyDescent="0.3">
      <c r="A23" s="14" t="s">
        <v>43</v>
      </c>
      <c r="B23" s="14">
        <v>5.8989588241154411E-2</v>
      </c>
      <c r="O23" s="12"/>
      <c r="P23" s="12"/>
      <c r="Q23" s="12"/>
      <c r="R23" s="12"/>
      <c r="S23" s="12"/>
    </row>
    <row r="24" spans="1:20" x14ac:dyDescent="0.25">
      <c r="O24" s="12"/>
      <c r="P24" s="12"/>
      <c r="Q24" s="12"/>
      <c r="R24" s="12"/>
      <c r="S24" s="12"/>
    </row>
    <row r="25" spans="1:20" x14ac:dyDescent="0.25">
      <c r="A25" s="9" t="s">
        <v>44</v>
      </c>
      <c r="O25" s="12"/>
      <c r="P25" s="12"/>
      <c r="Q25" s="12"/>
      <c r="R25" s="12"/>
      <c r="S25" s="12"/>
    </row>
    <row r="26" spans="1:20" x14ac:dyDescent="0.25">
      <c r="A26" s="11" t="s">
        <v>14</v>
      </c>
      <c r="B26" s="11">
        <v>0.10610209640446984</v>
      </c>
      <c r="O26" s="12"/>
      <c r="P26" s="12"/>
      <c r="Q26" s="12"/>
      <c r="R26" s="12"/>
      <c r="S26" s="12"/>
    </row>
    <row r="27" spans="1:20" ht="15.75" thickBot="1" x14ac:dyDescent="0.3">
      <c r="A27" s="11" t="s">
        <v>15</v>
      </c>
      <c r="B27" s="11">
        <v>1.1257654861423412E-2</v>
      </c>
      <c r="O27" s="12"/>
      <c r="P27" s="12"/>
      <c r="Q27" s="12"/>
      <c r="R27" s="12"/>
      <c r="S27" s="12"/>
    </row>
    <row r="28" spans="1:20" x14ac:dyDescent="0.25">
      <c r="A28" s="13"/>
      <c r="B28" s="13" t="s">
        <v>29</v>
      </c>
    </row>
    <row r="29" spans="1:20" x14ac:dyDescent="0.25">
      <c r="A29" s="11" t="s">
        <v>23</v>
      </c>
      <c r="B29" s="11">
        <v>-7.5511978146802966E-2</v>
      </c>
    </row>
    <row r="30" spans="1:20" x14ac:dyDescent="0.25">
      <c r="A30" s="11" t="s">
        <v>6</v>
      </c>
      <c r="B30" s="11">
        <v>-0.13148619498531597</v>
      </c>
    </row>
    <row r="31" spans="1:20" x14ac:dyDescent="0.25">
      <c r="A31" s="11" t="s">
        <v>7</v>
      </c>
      <c r="B31" s="11">
        <v>1.2303787876809519E-2</v>
      </c>
    </row>
    <row r="32" spans="1:20" x14ac:dyDescent="0.25">
      <c r="A32" s="11" t="s">
        <v>8</v>
      </c>
      <c r="B32" s="11">
        <v>5.9736392417415275E-2</v>
      </c>
    </row>
    <row r="33" spans="1:2" x14ac:dyDescent="0.25">
      <c r="A33" s="11" t="s">
        <v>9</v>
      </c>
      <c r="B33" s="11">
        <v>6.9222550096305083E-2</v>
      </c>
    </row>
    <row r="34" spans="1:2" x14ac:dyDescent="0.25">
      <c r="A34" s="11" t="s">
        <v>43</v>
      </c>
      <c r="B34" s="11">
        <v>5.2017095467972431E-2</v>
      </c>
    </row>
    <row r="35" spans="1:2" ht="15.75" thickBot="1" x14ac:dyDescent="0.3">
      <c r="A35" s="14" t="s">
        <v>44</v>
      </c>
      <c r="B35" s="14">
        <v>2.3701386199260141E-2</v>
      </c>
    </row>
    <row r="37" spans="1:2" x14ac:dyDescent="0.25">
      <c r="A37" s="9" t="s">
        <v>50</v>
      </c>
    </row>
    <row r="38" spans="1:2" x14ac:dyDescent="0.25">
      <c r="A38" s="11" t="s">
        <v>14</v>
      </c>
      <c r="B38" s="11">
        <v>0.10809168706410889</v>
      </c>
    </row>
    <row r="39" spans="1:2" ht="15.75" thickBot="1" x14ac:dyDescent="0.3">
      <c r="A39" s="11" t="s">
        <v>15</v>
      </c>
      <c r="B39" s="11">
        <v>1.1683812812365245E-2</v>
      </c>
    </row>
    <row r="40" spans="1:2" x14ac:dyDescent="0.25">
      <c r="A40" s="13"/>
      <c r="B40" s="13" t="s">
        <v>29</v>
      </c>
    </row>
    <row r="41" spans="1:2" x14ac:dyDescent="0.25">
      <c r="A41" s="11" t="s">
        <v>23</v>
      </c>
      <c r="B41" s="11">
        <v>-2.5165582968796694E-2</v>
      </c>
    </row>
    <row r="42" spans="1:2" x14ac:dyDescent="0.25">
      <c r="A42" s="11" t="s">
        <v>6</v>
      </c>
      <c r="B42" s="11">
        <v>-0.13086569230846404</v>
      </c>
    </row>
    <row r="43" spans="1:2" x14ac:dyDescent="0.25">
      <c r="A43" s="11" t="s">
        <v>7</v>
      </c>
      <c r="B43" s="11">
        <v>1.2509295677131306E-2</v>
      </c>
    </row>
    <row r="44" spans="1:2" x14ac:dyDescent="0.25">
      <c r="A44" s="11" t="s">
        <v>8</v>
      </c>
      <c r="B44" s="11">
        <v>5.9919774884600444E-2</v>
      </c>
    </row>
    <row r="45" spans="1:2" x14ac:dyDescent="0.25">
      <c r="A45" s="11" t="s">
        <v>9</v>
      </c>
      <c r="B45" s="11">
        <v>6.9729241799310088E-2</v>
      </c>
    </row>
    <row r="46" spans="1:2" x14ac:dyDescent="0.25">
      <c r="A46" s="11" t="s">
        <v>43</v>
      </c>
      <c r="B46" s="11">
        <v>3.5859738437953897E-2</v>
      </c>
    </row>
    <row r="47" spans="1:2" x14ac:dyDescent="0.25">
      <c r="A47" s="11" t="s">
        <v>44</v>
      </c>
      <c r="B47" s="11">
        <v>2.3700343835359163E-2</v>
      </c>
    </row>
    <row r="48" spans="1:2" ht="15.75" thickBot="1" x14ac:dyDescent="0.3">
      <c r="A48" s="14" t="s">
        <v>45</v>
      </c>
      <c r="B48" s="14">
        <v>-3.4172971599847793E-2</v>
      </c>
    </row>
    <row r="50" spans="1:2" x14ac:dyDescent="0.25">
      <c r="A50" s="9" t="s">
        <v>46</v>
      </c>
    </row>
    <row r="51" spans="1:2" x14ac:dyDescent="0.25">
      <c r="A51" s="11" t="s">
        <v>14</v>
      </c>
      <c r="B51" s="11">
        <v>0.11802948562889418</v>
      </c>
    </row>
    <row r="52" spans="1:2" ht="15.75" thickBot="1" x14ac:dyDescent="0.3">
      <c r="A52" s="11" t="s">
        <v>15</v>
      </c>
      <c r="B52" s="11">
        <v>1.3930959477821336E-2</v>
      </c>
    </row>
    <row r="53" spans="1:2" x14ac:dyDescent="0.25">
      <c r="A53" s="13"/>
      <c r="B53" s="13" t="s">
        <v>29</v>
      </c>
    </row>
    <row r="54" spans="1:2" x14ac:dyDescent="0.25">
      <c r="A54" s="11" t="s">
        <v>23</v>
      </c>
      <c r="B54" s="11">
        <v>-0.18474946794849614</v>
      </c>
    </row>
    <row r="55" spans="1:2" x14ac:dyDescent="0.25">
      <c r="A55" s="11" t="s">
        <v>6</v>
      </c>
      <c r="B55" s="11">
        <v>-0.15106227522304755</v>
      </c>
    </row>
    <row r="56" spans="1:2" x14ac:dyDescent="0.25">
      <c r="A56" s="11" t="s">
        <v>7</v>
      </c>
      <c r="B56" s="11">
        <v>1.5042275137145168E-2</v>
      </c>
    </row>
    <row r="57" spans="1:2" x14ac:dyDescent="0.25">
      <c r="A57" s="11" t="s">
        <v>8</v>
      </c>
      <c r="B57" s="11">
        <v>6.4760525086752549E-2</v>
      </c>
    </row>
    <row r="58" spans="1:2" x14ac:dyDescent="0.25">
      <c r="A58" s="11" t="s">
        <v>9</v>
      </c>
      <c r="B58" s="11">
        <v>7.6457989885588731E-2</v>
      </c>
    </row>
    <row r="59" spans="1:2" x14ac:dyDescent="0.25">
      <c r="A59" s="11" t="s">
        <v>43</v>
      </c>
      <c r="B59" s="11">
        <v>0.12778516868004686</v>
      </c>
    </row>
    <row r="60" spans="1:2" x14ac:dyDescent="0.25">
      <c r="A60" s="11" t="s">
        <v>44</v>
      </c>
      <c r="B60" s="11">
        <v>0.10873291430668143</v>
      </c>
    </row>
    <row r="61" spans="1:2" x14ac:dyDescent="0.25">
      <c r="A61" s="11" t="s">
        <v>45</v>
      </c>
      <c r="B61" s="11">
        <v>-5.1446017636261068E-2</v>
      </c>
    </row>
    <row r="62" spans="1:2" ht="15.75" thickBot="1" x14ac:dyDescent="0.3">
      <c r="A62" s="14" t="s">
        <v>46</v>
      </c>
      <c r="B62" s="14">
        <v>-3.3404553292725749E-6</v>
      </c>
    </row>
    <row r="64" spans="1:2" x14ac:dyDescent="0.25">
      <c r="A64" s="9" t="s">
        <v>47</v>
      </c>
    </row>
    <row r="65" spans="1:2" x14ac:dyDescent="0.25">
      <c r="A65" s="11" t="s">
        <v>14</v>
      </c>
      <c r="B65" s="11">
        <v>0.11802948562889086</v>
      </c>
    </row>
    <row r="66" spans="1:2" ht="15.75" thickBot="1" x14ac:dyDescent="0.3">
      <c r="A66" s="11" t="s">
        <v>15</v>
      </c>
      <c r="B66" s="11">
        <v>1.3930959477820554E-2</v>
      </c>
    </row>
    <row r="67" spans="1:2" x14ac:dyDescent="0.25">
      <c r="A67" s="13"/>
      <c r="B67" s="13" t="s">
        <v>29</v>
      </c>
    </row>
    <row r="68" spans="1:2" x14ac:dyDescent="0.25">
      <c r="A68" s="11" t="s">
        <v>23</v>
      </c>
      <c r="B68" s="11">
        <v>-0.18474946794849478</v>
      </c>
    </row>
    <row r="69" spans="1:2" x14ac:dyDescent="0.25">
      <c r="A69" s="11" t="s">
        <v>6</v>
      </c>
      <c r="B69" s="11">
        <v>0</v>
      </c>
    </row>
    <row r="70" spans="1:2" x14ac:dyDescent="0.25">
      <c r="A70" s="11" t="s">
        <v>7</v>
      </c>
      <c r="B70" s="11">
        <v>0.16610455036019356</v>
      </c>
    </row>
    <row r="71" spans="1:2" x14ac:dyDescent="0.25">
      <c r="A71" s="11" t="s">
        <v>8</v>
      </c>
      <c r="B71" s="11">
        <v>0.21582280030980081</v>
      </c>
    </row>
    <row r="72" spans="1:2" x14ac:dyDescent="0.25">
      <c r="A72" s="11" t="s">
        <v>9</v>
      </c>
      <c r="B72" s="11">
        <v>0.22752026510863763</v>
      </c>
    </row>
    <row r="73" spans="1:2" x14ac:dyDescent="0.25">
      <c r="A73" s="11" t="s">
        <v>43</v>
      </c>
      <c r="B73" s="11">
        <v>0.127785168680046</v>
      </c>
    </row>
    <row r="74" spans="1:2" x14ac:dyDescent="0.25">
      <c r="A74" s="11" t="s">
        <v>44</v>
      </c>
      <c r="B74" s="11">
        <v>0.10873291430668107</v>
      </c>
    </row>
    <row r="75" spans="1:2" x14ac:dyDescent="0.25">
      <c r="A75" s="11" t="s">
        <v>45</v>
      </c>
      <c r="B75" s="11">
        <v>-5.1446017636261193E-2</v>
      </c>
    </row>
    <row r="76" spans="1:2" x14ac:dyDescent="0.25">
      <c r="A76" s="11" t="s">
        <v>46</v>
      </c>
      <c r="B76" s="11">
        <v>-3.3404553292725617E-6</v>
      </c>
    </row>
    <row r="77" spans="1:2" ht="15.75" thickBot="1" x14ac:dyDescent="0.3">
      <c r="A77" s="14" t="s">
        <v>47</v>
      </c>
      <c r="B77" s="14">
        <v>-0.15106227522304838</v>
      </c>
    </row>
    <row r="79" spans="1:2" x14ac:dyDescent="0.25">
      <c r="A79" s="9" t="s">
        <v>48</v>
      </c>
    </row>
    <row r="80" spans="1:2" x14ac:dyDescent="0.25">
      <c r="A80" s="11" t="s">
        <v>14</v>
      </c>
      <c r="B80" s="11">
        <v>0.11895848225501203</v>
      </c>
    </row>
    <row r="81" spans="1:2" ht="15.75" thickBot="1" x14ac:dyDescent="0.3">
      <c r="A81" s="11" t="s">
        <v>15</v>
      </c>
      <c r="B81" s="11">
        <v>1.415112050041601E-2</v>
      </c>
    </row>
    <row r="82" spans="1:2" x14ac:dyDescent="0.25">
      <c r="A82" s="13"/>
      <c r="B82" s="13" t="s">
        <v>29</v>
      </c>
    </row>
    <row r="83" spans="1:2" x14ac:dyDescent="0.25">
      <c r="A83" s="11" t="s">
        <v>23</v>
      </c>
      <c r="B83" s="11">
        <v>-0.21507079374939697</v>
      </c>
    </row>
    <row r="84" spans="1:2" x14ac:dyDescent="0.25">
      <c r="A84" s="11" t="s">
        <v>6</v>
      </c>
      <c r="B84" s="11">
        <v>-0.23519226886942726</v>
      </c>
    </row>
    <row r="85" spans="1:2" x14ac:dyDescent="0.25">
      <c r="A85" s="11" t="s">
        <v>7</v>
      </c>
      <c r="B85" s="11">
        <v>-6.2629851514106563E-2</v>
      </c>
    </row>
    <row r="86" spans="1:2" x14ac:dyDescent="0.25">
      <c r="A86" s="11" t="s">
        <v>8</v>
      </c>
      <c r="B86" s="11">
        <v>-1.2301663435208525E-2</v>
      </c>
    </row>
    <row r="87" spans="1:2" x14ac:dyDescent="0.25">
      <c r="A87" s="11" t="s">
        <v>9</v>
      </c>
      <c r="B87" s="11">
        <v>0</v>
      </c>
    </row>
    <row r="88" spans="1:2" x14ac:dyDescent="0.25">
      <c r="A88" s="11" t="s">
        <v>43</v>
      </c>
      <c r="B88" s="11">
        <v>0.12827442844100065</v>
      </c>
    </row>
    <row r="89" spans="1:2" x14ac:dyDescent="0.25">
      <c r="A89" s="11" t="s">
        <v>44</v>
      </c>
      <c r="B89" s="11">
        <v>0.10386107036513512</v>
      </c>
    </row>
    <row r="90" spans="1:2" x14ac:dyDescent="0.25">
      <c r="A90" s="11" t="s">
        <v>45</v>
      </c>
      <c r="B90" s="11">
        <v>-1.6785029523013761E-2</v>
      </c>
    </row>
    <row r="91" spans="1:2" x14ac:dyDescent="0.25">
      <c r="A91" s="11" t="s">
        <v>46</v>
      </c>
      <c r="B91" s="11">
        <v>-3.0650041645549601E-6</v>
      </c>
    </row>
    <row r="92" spans="1:2" x14ac:dyDescent="0.25">
      <c r="A92" s="11" t="s">
        <v>47</v>
      </c>
      <c r="B92" s="11">
        <v>8.1197270287166126E-2</v>
      </c>
    </row>
    <row r="93" spans="1:2" ht="15.75" thickBot="1" x14ac:dyDescent="0.3">
      <c r="A93" s="14" t="s">
        <v>48</v>
      </c>
      <c r="B93" s="14">
        <v>-4.2776283075456317E-3</v>
      </c>
    </row>
  </sheetData>
  <mergeCells count="5">
    <mergeCell ref="M2:P2"/>
    <mergeCell ref="Q2:T2"/>
    <mergeCell ref="D13:H13"/>
    <mergeCell ref="D17:H17"/>
    <mergeCell ref="D16:H16"/>
  </mergeCells>
  <hyperlinks>
    <hyperlink ref="D13" r:id="rId1" xr:uid="{27CB6901-04F8-4389-AEA4-4003C8BC7E5B}"/>
    <hyperlink ref="D17" r:id="rId2" xr:uid="{F03D27B1-A662-4A4D-8665-1A8396E0B04B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D652-0AF9-49B0-81B4-0F3103B24A82}">
  <dimension ref="A1:I22"/>
  <sheetViews>
    <sheetView workbookViewId="0">
      <selection activeCell="A16" sqref="A16:B22"/>
    </sheetView>
  </sheetViews>
  <sheetFormatPr defaultRowHeight="15" x14ac:dyDescent="0.25"/>
  <cols>
    <col min="1" max="1" width="20.42578125" bestFit="1" customWidth="1"/>
    <col min="2" max="2" width="12.7109375" bestFit="1" customWidth="1"/>
    <col min="3" max="3" width="15.42578125" bestFit="1" customWidth="1"/>
    <col min="4" max="4" width="12.710937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4.7109375" bestFit="1" customWidth="1"/>
    <col min="9" max="9" width="15.5703125" bestFit="1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0.10489624842682062</v>
      </c>
    </row>
    <row r="5" spans="1:9" x14ac:dyDescent="0.25">
      <c r="A5" s="3" t="s">
        <v>15</v>
      </c>
      <c r="B5" s="3">
        <v>1.1003222934021268E-2</v>
      </c>
    </row>
    <row r="6" spans="1:9" x14ac:dyDescent="0.25">
      <c r="A6" s="3" t="s">
        <v>16</v>
      </c>
      <c r="B6" s="3">
        <v>3.5447253694211277E-3</v>
      </c>
    </row>
    <row r="7" spans="1:9" x14ac:dyDescent="0.25">
      <c r="A7" s="3" t="s">
        <v>17</v>
      </c>
      <c r="B7" s="3">
        <v>1.4553190356813295E-2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5</v>
      </c>
      <c r="C12" s="3">
        <v>1.5622660109701758E-3</v>
      </c>
      <c r="D12" s="3">
        <v>3.1245320219403514E-4</v>
      </c>
      <c r="E12" s="3">
        <v>1.4752599754466988</v>
      </c>
      <c r="F12" s="3">
        <v>0.19574089061950836</v>
      </c>
    </row>
    <row r="13" spans="1:9" x14ac:dyDescent="0.25">
      <c r="A13" s="3" t="s">
        <v>21</v>
      </c>
      <c r="B13" s="3">
        <v>663</v>
      </c>
      <c r="C13" s="3">
        <v>0.14042031675936961</v>
      </c>
      <c r="D13" s="3">
        <v>2.1179534956164347E-4</v>
      </c>
      <c r="E13" s="3"/>
      <c r="F13" s="3"/>
    </row>
    <row r="14" spans="1:9" ht="15.75" thickBot="1" x14ac:dyDescent="0.3">
      <c r="A14" s="4" t="s">
        <v>22</v>
      </c>
      <c r="B14" s="4">
        <v>668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-5.83213200043061E-2</v>
      </c>
      <c r="C17" s="3">
        <v>0.1497914128420679</v>
      </c>
      <c r="D17" s="3">
        <v>-0.38935022307184591</v>
      </c>
      <c r="E17" s="3">
        <v>0.69714211336768628</v>
      </c>
      <c r="F17" s="3">
        <v>-0.35244402410773912</v>
      </c>
      <c r="G17" s="3">
        <v>0.2358013840991269</v>
      </c>
      <c r="H17" s="3">
        <v>-0.35244402410773912</v>
      </c>
      <c r="I17" s="3">
        <v>0.2358013840991269</v>
      </c>
    </row>
    <row r="18" spans="1:9" x14ac:dyDescent="0.25">
      <c r="A18" s="3" t="s">
        <v>6</v>
      </c>
      <c r="B18" s="3">
        <v>-0.1304895794645882</v>
      </c>
      <c r="C18" s="3">
        <v>0.18841867830650802</v>
      </c>
      <c r="D18" s="3">
        <v>-0.6925511877984607</v>
      </c>
      <c r="E18" s="3">
        <v>0.48883374409261982</v>
      </c>
      <c r="F18" s="3">
        <v>-0.50045879275677474</v>
      </c>
      <c r="G18" s="3">
        <v>0.23947963382759832</v>
      </c>
      <c r="H18" s="3">
        <v>-0.50045879275677474</v>
      </c>
      <c r="I18" s="3">
        <v>0.23947963382759832</v>
      </c>
    </row>
    <row r="19" spans="1:9" x14ac:dyDescent="0.25">
      <c r="A19" s="3" t="s">
        <v>7</v>
      </c>
      <c r="B19" s="3">
        <v>1.2843762265410952E-2</v>
      </c>
      <c r="C19" s="3">
        <v>2.7581545222898012E-2</v>
      </c>
      <c r="D19" s="3">
        <v>0.46566507284545272</v>
      </c>
      <c r="E19" s="3">
        <v>0.64160818545815523</v>
      </c>
      <c r="F19" s="3">
        <v>-4.1313939503936317E-2</v>
      </c>
      <c r="G19" s="3">
        <v>6.7001464034758221E-2</v>
      </c>
      <c r="H19" s="3">
        <v>-4.1313939503936317E-2</v>
      </c>
      <c r="I19" s="3">
        <v>6.7001464034758221E-2</v>
      </c>
    </row>
    <row r="20" spans="1:9" x14ac:dyDescent="0.25">
      <c r="A20" s="3" t="s">
        <v>8</v>
      </c>
      <c r="B20" s="3">
        <v>6.0684792325956971E-2</v>
      </c>
      <c r="C20" s="3">
        <v>2.2865317925888754E-2</v>
      </c>
      <c r="D20" s="3">
        <v>2.6540104328594509</v>
      </c>
      <c r="E20" s="3">
        <v>8.144872038684265E-3</v>
      </c>
      <c r="F20" s="3">
        <v>1.5787631594601809E-2</v>
      </c>
      <c r="G20" s="3">
        <v>0.10558195305731213</v>
      </c>
      <c r="H20" s="3">
        <v>1.5787631594601809E-2</v>
      </c>
      <c r="I20" s="3">
        <v>0.10558195305731213</v>
      </c>
    </row>
    <row r="21" spans="1:9" x14ac:dyDescent="0.25">
      <c r="A21" s="3" t="s">
        <v>9</v>
      </c>
      <c r="B21" s="3">
        <v>7.1540393299810323E-2</v>
      </c>
      <c r="C21" s="3">
        <v>6.170114004577322E-2</v>
      </c>
      <c r="D21" s="3">
        <v>1.1594663120768565</v>
      </c>
      <c r="E21" s="3">
        <v>0.24668355740624359</v>
      </c>
      <c r="F21" s="3">
        <v>-4.961278772840666E-2</v>
      </c>
      <c r="G21" s="3">
        <v>0.19269357432802731</v>
      </c>
      <c r="H21" s="3">
        <v>-4.961278772840666E-2</v>
      </c>
      <c r="I21" s="3">
        <v>0.19269357432802731</v>
      </c>
    </row>
    <row r="22" spans="1:9" ht="15.75" thickBot="1" x14ac:dyDescent="0.3">
      <c r="A22" s="4" t="s">
        <v>43</v>
      </c>
      <c r="B22" s="4">
        <v>5.8989588241154411E-2</v>
      </c>
      <c r="C22" s="4">
        <v>0.14975339941411958</v>
      </c>
      <c r="D22" s="4">
        <v>0.39391151367474431</v>
      </c>
      <c r="E22" s="4">
        <v>0.69377302465477209</v>
      </c>
      <c r="F22" s="4">
        <v>-0.23505847465282431</v>
      </c>
      <c r="G22" s="4">
        <v>0.35303765113513313</v>
      </c>
      <c r="H22" s="4">
        <v>-0.23505847465282431</v>
      </c>
      <c r="I22" s="4">
        <v>0.35303765113513313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63BB-3B4A-4F1C-A272-60621EA032C4}">
  <dimension ref="A1:I23"/>
  <sheetViews>
    <sheetView workbookViewId="0">
      <selection activeCell="A16" sqref="A16:B23"/>
    </sheetView>
  </sheetViews>
  <sheetFormatPr defaultRowHeight="15" x14ac:dyDescent="0.25"/>
  <cols>
    <col min="1" max="1" width="20.42578125" bestFit="1" customWidth="1"/>
    <col min="2" max="2" width="12.7109375" bestFit="1" customWidth="1"/>
    <col min="3" max="3" width="15.42578125" bestFit="1" customWidth="1"/>
    <col min="4" max="4" width="12.710937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4.7109375" bestFit="1" customWidth="1"/>
    <col min="9" max="9" width="15.5703125" bestFit="1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0.10610209640446984</v>
      </c>
    </row>
    <row r="5" spans="1:9" x14ac:dyDescent="0.25">
      <c r="A5" s="3" t="s">
        <v>15</v>
      </c>
      <c r="B5" s="3">
        <v>1.1257654861423412E-2</v>
      </c>
    </row>
    <row r="6" spans="1:9" x14ac:dyDescent="0.25">
      <c r="A6" s="3" t="s">
        <v>16</v>
      </c>
      <c r="B6" s="3">
        <v>2.2962438782943191E-3</v>
      </c>
    </row>
    <row r="7" spans="1:9" x14ac:dyDescent="0.25">
      <c r="A7" s="3" t="s">
        <v>17</v>
      </c>
      <c r="B7" s="3">
        <v>1.4562304514574371E-2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6</v>
      </c>
      <c r="C12" s="3">
        <v>1.5983909131619678E-3</v>
      </c>
      <c r="D12" s="3">
        <v>2.6639848552699463E-4</v>
      </c>
      <c r="E12" s="3">
        <v>1.2562368674550546</v>
      </c>
      <c r="F12" s="3">
        <v>0.27563000747840988</v>
      </c>
    </row>
    <row r="13" spans="1:9" x14ac:dyDescent="0.25">
      <c r="A13" s="3" t="s">
        <v>21</v>
      </c>
      <c r="B13" s="3">
        <v>662</v>
      </c>
      <c r="C13" s="3">
        <v>0.14038419185717782</v>
      </c>
      <c r="D13" s="3">
        <v>2.1206071277519309E-4</v>
      </c>
      <c r="E13" s="3"/>
      <c r="F13" s="3"/>
    </row>
    <row r="14" spans="1:9" ht="15.75" thickBot="1" x14ac:dyDescent="0.3">
      <c r="A14" s="4" t="s">
        <v>22</v>
      </c>
      <c r="B14" s="4">
        <v>668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-7.5511978146802966E-2</v>
      </c>
      <c r="C17" s="3">
        <v>0.15556457295883069</v>
      </c>
      <c r="D17" s="3">
        <v>-0.48540600671842421</v>
      </c>
      <c r="E17" s="3">
        <v>0.62754897304882573</v>
      </c>
      <c r="F17" s="3">
        <v>-0.38097140598901702</v>
      </c>
      <c r="G17" s="3">
        <v>0.22994744969541106</v>
      </c>
      <c r="H17" s="3">
        <v>-0.38097140598901702</v>
      </c>
      <c r="I17" s="3">
        <v>0.22994744969541106</v>
      </c>
    </row>
    <row r="18" spans="1:9" x14ac:dyDescent="0.25">
      <c r="A18" s="3" t="s">
        <v>6</v>
      </c>
      <c r="B18" s="3">
        <v>-0.13148619498531597</v>
      </c>
      <c r="C18" s="3">
        <v>0.18855214036429099</v>
      </c>
      <c r="D18" s="3">
        <v>-0.69734660519514058</v>
      </c>
      <c r="E18" s="3">
        <v>0.48583073220713424</v>
      </c>
      <c r="F18" s="3">
        <v>-0.50171849028653059</v>
      </c>
      <c r="G18" s="3">
        <v>0.23874610031589868</v>
      </c>
      <c r="H18" s="3">
        <v>-0.50171849028653059</v>
      </c>
      <c r="I18" s="3">
        <v>0.23874610031589868</v>
      </c>
    </row>
    <row r="19" spans="1:9" x14ac:dyDescent="0.25">
      <c r="A19" s="3" t="s">
        <v>7</v>
      </c>
      <c r="B19" s="3">
        <v>1.2303787876809519E-2</v>
      </c>
      <c r="C19" s="3">
        <v>2.7629809587883251E-2</v>
      </c>
      <c r="D19" s="3">
        <v>0.44530845707330569</v>
      </c>
      <c r="E19" s="3">
        <v>0.65624243354054612</v>
      </c>
      <c r="F19" s="3">
        <v>-4.194883318966993E-2</v>
      </c>
      <c r="G19" s="3">
        <v>6.6556408943288972E-2</v>
      </c>
      <c r="H19" s="3">
        <v>-4.194883318966993E-2</v>
      </c>
      <c r="I19" s="3">
        <v>6.6556408943288972E-2</v>
      </c>
    </row>
    <row r="20" spans="1:9" x14ac:dyDescent="0.25">
      <c r="A20" s="3" t="s">
        <v>8</v>
      </c>
      <c r="B20" s="3">
        <v>5.9736392417415275E-2</v>
      </c>
      <c r="C20" s="3">
        <v>2.2994735316139076E-2</v>
      </c>
      <c r="D20" s="3">
        <v>2.5978290941878646</v>
      </c>
      <c r="E20" s="3">
        <v>9.5901517379134889E-3</v>
      </c>
      <c r="F20" s="3">
        <v>1.4584989630420542E-2</v>
      </c>
      <c r="G20" s="3">
        <v>0.10488779520441001</v>
      </c>
      <c r="H20" s="3">
        <v>1.4584989630420542E-2</v>
      </c>
      <c r="I20" s="3">
        <v>0.10488779520441001</v>
      </c>
    </row>
    <row r="21" spans="1:9" x14ac:dyDescent="0.25">
      <c r="A21" s="3" t="s">
        <v>9</v>
      </c>
      <c r="B21" s="3">
        <v>6.9222550096305083E-2</v>
      </c>
      <c r="C21" s="3">
        <v>6.1994658562426037E-2</v>
      </c>
      <c r="D21" s="3">
        <v>1.1165889401036198</v>
      </c>
      <c r="E21" s="3">
        <v>0.26457522736827216</v>
      </c>
      <c r="F21" s="3">
        <v>-5.2507305060135998E-2</v>
      </c>
      <c r="G21" s="3">
        <v>0.19095240525274615</v>
      </c>
      <c r="H21" s="3">
        <v>-5.2507305060135998E-2</v>
      </c>
      <c r="I21" s="3">
        <v>0.19095240525274615</v>
      </c>
    </row>
    <row r="22" spans="1:9" x14ac:dyDescent="0.25">
      <c r="A22" s="3" t="s">
        <v>43</v>
      </c>
      <c r="B22" s="3">
        <v>5.2017095467972431E-2</v>
      </c>
      <c r="C22" s="3">
        <v>0.15079642841734345</v>
      </c>
      <c r="D22" s="3">
        <v>0.34494912123522037</v>
      </c>
      <c r="E22" s="3">
        <v>0.73024218671925345</v>
      </c>
      <c r="F22" s="3">
        <v>-0.24407982344428672</v>
      </c>
      <c r="G22" s="3">
        <v>0.3481140143802316</v>
      </c>
      <c r="H22" s="3">
        <v>-0.24407982344428672</v>
      </c>
      <c r="I22" s="3">
        <v>0.3481140143802316</v>
      </c>
    </row>
    <row r="23" spans="1:9" ht="15.75" thickBot="1" x14ac:dyDescent="0.3">
      <c r="A23" s="4" t="s">
        <v>44</v>
      </c>
      <c r="B23" s="4">
        <v>2.3701386199260141E-2</v>
      </c>
      <c r="C23" s="4">
        <v>5.7424935405657136E-2</v>
      </c>
      <c r="D23" s="4">
        <v>0.41273683691292812</v>
      </c>
      <c r="E23" s="4">
        <v>0.67993306954978761</v>
      </c>
      <c r="F23" s="4">
        <v>-8.9055571116016599E-2</v>
      </c>
      <c r="G23" s="4">
        <v>0.1364583435145369</v>
      </c>
      <c r="H23" s="4">
        <v>-8.9055571116016599E-2</v>
      </c>
      <c r="I23" s="4">
        <v>0.1364583435145369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B7D4A-18AB-4C0F-A471-D3841DD022A7}">
  <dimension ref="A1:I24"/>
  <sheetViews>
    <sheetView workbookViewId="0">
      <selection activeCell="A16" sqref="A16:B24"/>
    </sheetView>
  </sheetViews>
  <sheetFormatPr defaultColWidth="9.42578125" defaultRowHeight="15" x14ac:dyDescent="0.25"/>
  <cols>
    <col min="1" max="1" width="20.42578125" bestFit="1" customWidth="1"/>
    <col min="2" max="2" width="12.7109375" bestFit="1" customWidth="1"/>
    <col min="3" max="3" width="15.42578125" bestFit="1" customWidth="1"/>
    <col min="4" max="4" width="12.710937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4.7109375" bestFit="1" customWidth="1"/>
    <col min="9" max="9" width="15.5703125" bestFit="1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0.10809168706410889</v>
      </c>
    </row>
    <row r="5" spans="1:9" x14ac:dyDescent="0.25">
      <c r="A5" s="3" t="s">
        <v>15</v>
      </c>
      <c r="B5" s="3">
        <v>1.1683812812365245E-2</v>
      </c>
    </row>
    <row r="6" spans="1:9" x14ac:dyDescent="0.25">
      <c r="A6" s="3" t="s">
        <v>16</v>
      </c>
      <c r="B6" s="3">
        <v>1.217529438214801E-3</v>
      </c>
    </row>
    <row r="7" spans="1:9" x14ac:dyDescent="0.25">
      <c r="A7" s="3" t="s">
        <v>17</v>
      </c>
      <c r="B7" s="3">
        <v>1.4570174748771382E-2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7</v>
      </c>
      <c r="C12" s="3">
        <v>1.6588979197048048E-3</v>
      </c>
      <c r="D12" s="3">
        <v>2.369854171006864E-4</v>
      </c>
      <c r="E12" s="3">
        <v>1.1163287286126655</v>
      </c>
      <c r="F12" s="3">
        <v>0.3507618678667539</v>
      </c>
    </row>
    <row r="13" spans="1:9" x14ac:dyDescent="0.25">
      <c r="A13" s="3" t="s">
        <v>21</v>
      </c>
      <c r="B13" s="3">
        <v>661</v>
      </c>
      <c r="C13" s="3">
        <v>0.14032368485063498</v>
      </c>
      <c r="D13" s="3">
        <v>2.1228999220973522E-4</v>
      </c>
      <c r="E13" s="3"/>
      <c r="F13" s="3"/>
    </row>
    <row r="14" spans="1:9" ht="15.75" thickBot="1" x14ac:dyDescent="0.3">
      <c r="A14" s="4" t="s">
        <v>22</v>
      </c>
      <c r="B14" s="4">
        <v>668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-2.5165582968796694E-2</v>
      </c>
      <c r="C17" s="3">
        <v>0.18198833481938878</v>
      </c>
      <c r="D17" s="3">
        <v>-0.13828129695110319</v>
      </c>
      <c r="E17" s="3">
        <v>0.89006022095216708</v>
      </c>
      <c r="F17" s="3">
        <v>-0.38251048230167706</v>
      </c>
      <c r="G17" s="3">
        <v>0.33217931636408371</v>
      </c>
      <c r="H17" s="3">
        <v>-0.38251048230167706</v>
      </c>
      <c r="I17" s="3">
        <v>0.33217931636408371</v>
      </c>
    </row>
    <row r="18" spans="1:9" x14ac:dyDescent="0.25">
      <c r="A18" s="3" t="s">
        <v>6</v>
      </c>
      <c r="B18" s="3">
        <v>-0.13086569230846404</v>
      </c>
      <c r="C18" s="3">
        <v>0.188657624074105</v>
      </c>
      <c r="D18" s="3">
        <v>-0.69366765828164889</v>
      </c>
      <c r="E18" s="3">
        <v>0.48813433663371353</v>
      </c>
      <c r="F18" s="3">
        <v>-0.50130613702184168</v>
      </c>
      <c r="G18" s="3">
        <v>0.23957475240491358</v>
      </c>
      <c r="H18" s="3">
        <v>-0.50130613702184168</v>
      </c>
      <c r="I18" s="3">
        <v>0.23957475240491358</v>
      </c>
    </row>
    <row r="19" spans="1:9" x14ac:dyDescent="0.25">
      <c r="A19" s="3" t="s">
        <v>7</v>
      </c>
      <c r="B19" s="3">
        <v>1.2509295677131306E-2</v>
      </c>
      <c r="C19" s="3">
        <v>2.7647422077639008E-2</v>
      </c>
      <c r="D19" s="3">
        <v>0.4524579413589781</v>
      </c>
      <c r="E19" s="3">
        <v>0.65108756745568064</v>
      </c>
      <c r="F19" s="3">
        <v>-4.177805888849221E-2</v>
      </c>
      <c r="G19" s="3">
        <v>6.6796650242754829E-2</v>
      </c>
      <c r="H19" s="3">
        <v>-4.177805888849221E-2</v>
      </c>
      <c r="I19" s="3">
        <v>6.6796650242754829E-2</v>
      </c>
    </row>
    <row r="20" spans="1:9" x14ac:dyDescent="0.25">
      <c r="A20" s="3" t="s">
        <v>8</v>
      </c>
      <c r="B20" s="3">
        <v>5.9919774884600444E-2</v>
      </c>
      <c r="C20" s="3">
        <v>2.3009726903583699E-2</v>
      </c>
      <c r="D20" s="3">
        <v>2.6041063040721317</v>
      </c>
      <c r="E20" s="3">
        <v>9.4183637815030679E-3</v>
      </c>
      <c r="F20" s="3">
        <v>1.4738810114532208E-2</v>
      </c>
      <c r="G20" s="3">
        <v>0.10510073965466868</v>
      </c>
      <c r="H20" s="3">
        <v>1.4738810114532208E-2</v>
      </c>
      <c r="I20" s="3">
        <v>0.10510073965466868</v>
      </c>
    </row>
    <row r="21" spans="1:9" x14ac:dyDescent="0.25">
      <c r="A21" s="3" t="s">
        <v>9</v>
      </c>
      <c r="B21" s="3">
        <v>6.9729241799310088E-2</v>
      </c>
      <c r="C21" s="3">
        <v>6.2035424241548683E-2</v>
      </c>
      <c r="D21" s="3">
        <v>1.1240229699696067</v>
      </c>
      <c r="E21" s="3">
        <v>0.26141131506084242</v>
      </c>
      <c r="F21" s="3">
        <v>-5.2080996492441078E-2</v>
      </c>
      <c r="G21" s="3">
        <v>0.19153948009106125</v>
      </c>
      <c r="H21" s="3">
        <v>-5.2080996492441078E-2</v>
      </c>
      <c r="I21" s="3">
        <v>0.19153948009106125</v>
      </c>
    </row>
    <row r="22" spans="1:9" x14ac:dyDescent="0.25">
      <c r="A22" s="3" t="s">
        <v>43</v>
      </c>
      <c r="B22" s="3">
        <v>3.5859738437953897E-2</v>
      </c>
      <c r="C22" s="3">
        <v>0.15388334361008765</v>
      </c>
      <c r="D22" s="3">
        <v>0.23303196822143363</v>
      </c>
      <c r="E22" s="3">
        <v>0.81580872300399776</v>
      </c>
      <c r="F22" s="3">
        <v>-0.26629934217524664</v>
      </c>
      <c r="G22" s="3">
        <v>0.33801881905115438</v>
      </c>
      <c r="H22" s="3">
        <v>-0.26629934217524664</v>
      </c>
      <c r="I22" s="3">
        <v>0.33801881905115438</v>
      </c>
    </row>
    <row r="23" spans="1:9" x14ac:dyDescent="0.25">
      <c r="A23" s="3" t="s">
        <v>44</v>
      </c>
      <c r="B23" s="3">
        <v>2.3700343835359163E-2</v>
      </c>
      <c r="C23" s="3">
        <v>5.7455970889980917E-2</v>
      </c>
      <c r="D23" s="3">
        <v>0.41249575054160281</v>
      </c>
      <c r="E23" s="3">
        <v>0.68010984598398505</v>
      </c>
      <c r="F23" s="3">
        <v>-8.9117865936873625E-2</v>
      </c>
      <c r="G23" s="3">
        <v>0.13651855360759194</v>
      </c>
      <c r="H23" s="3">
        <v>-8.9117865936873625E-2</v>
      </c>
      <c r="I23" s="3">
        <v>0.13651855360759194</v>
      </c>
    </row>
    <row r="24" spans="1:9" ht="15.75" thickBot="1" x14ac:dyDescent="0.3">
      <c r="A24" s="4" t="s">
        <v>45</v>
      </c>
      <c r="B24" s="4">
        <v>-3.4172971599847793E-2</v>
      </c>
      <c r="C24" s="4">
        <v>6.4009535017471003E-2</v>
      </c>
      <c r="D24" s="4">
        <v>-0.53387314234544114</v>
      </c>
      <c r="E24" s="4">
        <v>0.59360879085977469</v>
      </c>
      <c r="F24" s="4">
        <v>-0.15985949359513424</v>
      </c>
      <c r="G24" s="4">
        <v>9.1513550395438639E-2</v>
      </c>
      <c r="H24" s="4">
        <v>-0.15985949359513424</v>
      </c>
      <c r="I24" s="4">
        <v>9.1513550395438639E-2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A4F3-74AA-41FC-A0DC-4EAF0FCAD4AD}">
  <dimension ref="A1:I25"/>
  <sheetViews>
    <sheetView workbookViewId="0">
      <selection activeCell="B21" sqref="B21"/>
    </sheetView>
  </sheetViews>
  <sheetFormatPr defaultRowHeight="15" x14ac:dyDescent="0.25"/>
  <cols>
    <col min="1" max="1" width="20.42578125" bestFit="1" customWidth="1"/>
    <col min="2" max="2" width="12.7109375" bestFit="1" customWidth="1"/>
    <col min="3" max="3" width="15.42578125" bestFit="1" customWidth="1"/>
    <col min="4" max="4" width="12.710937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4.7109375" bestFit="1" customWidth="1"/>
    <col min="9" max="9" width="15.5703125" bestFit="1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0.11802948562889418</v>
      </c>
    </row>
    <row r="5" spans="1:9" x14ac:dyDescent="0.25">
      <c r="A5" s="3" t="s">
        <v>15</v>
      </c>
      <c r="B5" s="3">
        <v>1.3930959477821336E-2</v>
      </c>
    </row>
    <row r="6" spans="1:9" x14ac:dyDescent="0.25">
      <c r="A6" s="3" t="s">
        <v>16</v>
      </c>
      <c r="B6" s="3">
        <v>1.9786074714918988E-3</v>
      </c>
    </row>
    <row r="7" spans="1:9" x14ac:dyDescent="0.25">
      <c r="A7" s="3" t="s">
        <v>17</v>
      </c>
      <c r="B7" s="3">
        <v>1.4564622412025082E-2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8</v>
      </c>
      <c r="C12" s="3">
        <v>1.9779536071300174E-3</v>
      </c>
      <c r="D12" s="3">
        <v>2.4724420089125218E-4</v>
      </c>
      <c r="E12" s="3">
        <v>1.1655412650534485</v>
      </c>
      <c r="F12" s="3">
        <v>0.31753874645752034</v>
      </c>
    </row>
    <row r="13" spans="1:9" x14ac:dyDescent="0.25">
      <c r="A13" s="3" t="s">
        <v>21</v>
      </c>
      <c r="B13" s="3">
        <v>660</v>
      </c>
      <c r="C13" s="3">
        <v>0.14000462916320977</v>
      </c>
      <c r="D13" s="3">
        <v>2.121282260048633E-4</v>
      </c>
      <c r="E13" s="3"/>
      <c r="F13" s="3"/>
    </row>
    <row r="14" spans="1:9" ht="15.75" thickBot="1" x14ac:dyDescent="0.3">
      <c r="A14" s="4" t="s">
        <v>22</v>
      </c>
      <c r="B14" s="4">
        <v>668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-0.18474946794849614</v>
      </c>
      <c r="C17" s="3">
        <v>0.22366623757506704</v>
      </c>
      <c r="D17" s="3">
        <v>-0.82600516712537086</v>
      </c>
      <c r="E17" s="3">
        <v>0.40909964394564258</v>
      </c>
      <c r="F17" s="3">
        <v>-0.62393262422253093</v>
      </c>
      <c r="G17" s="3">
        <v>0.2544336883255387</v>
      </c>
      <c r="H17" s="3">
        <v>-0.62393262422253093</v>
      </c>
      <c r="I17" s="3">
        <v>0.2544336883255387</v>
      </c>
    </row>
    <row r="18" spans="1:9" x14ac:dyDescent="0.25">
      <c r="A18" s="3" t="s">
        <v>6</v>
      </c>
      <c r="B18" s="3">
        <v>-0.15106227522304755</v>
      </c>
      <c r="C18" s="3">
        <v>0.18930339891265707</v>
      </c>
      <c r="D18" s="3">
        <v>-0.79799029542383626</v>
      </c>
      <c r="E18" s="3">
        <v>0.42516314114911502</v>
      </c>
      <c r="F18" s="3">
        <v>-0.52277177026903221</v>
      </c>
      <c r="G18" s="3">
        <v>0.22064721982293717</v>
      </c>
      <c r="H18" s="3">
        <v>-0.52277177026903221</v>
      </c>
      <c r="I18" s="3">
        <v>0.22064721982293717</v>
      </c>
    </row>
    <row r="19" spans="1:9" x14ac:dyDescent="0.25">
      <c r="A19" s="3" t="s">
        <v>7</v>
      </c>
      <c r="B19" s="3">
        <v>1.5042275137145168E-2</v>
      </c>
      <c r="C19" s="3">
        <v>2.7713953789838024E-2</v>
      </c>
      <c r="D19" s="3">
        <v>0.54276900550583917</v>
      </c>
      <c r="E19" s="3">
        <v>0.58747209113856891</v>
      </c>
      <c r="F19" s="3">
        <v>-3.9375869640601205E-2</v>
      </c>
      <c r="G19" s="3">
        <v>6.9460419914891533E-2</v>
      </c>
      <c r="H19" s="3">
        <v>-3.9375869640601205E-2</v>
      </c>
      <c r="I19" s="3">
        <v>6.9460419914891533E-2</v>
      </c>
    </row>
    <row r="20" spans="1:9" x14ac:dyDescent="0.25">
      <c r="A20" s="3" t="s">
        <v>8</v>
      </c>
      <c r="B20" s="3">
        <v>6.4760525086752549E-2</v>
      </c>
      <c r="C20" s="3">
        <v>2.3337174772185908E-2</v>
      </c>
      <c r="D20" s="3">
        <v>2.7749942192632715</v>
      </c>
      <c r="E20" s="3">
        <v>5.6765287264913021E-3</v>
      </c>
      <c r="F20" s="3">
        <v>1.8936469627655779E-2</v>
      </c>
      <c r="G20" s="3">
        <v>0.11058458054584933</v>
      </c>
      <c r="H20" s="3">
        <v>1.8936469627655779E-2</v>
      </c>
      <c r="I20" s="3">
        <v>0.11058458054584933</v>
      </c>
    </row>
    <row r="21" spans="1:9" x14ac:dyDescent="0.25">
      <c r="A21" s="3" t="s">
        <v>9</v>
      </c>
      <c r="B21" s="3">
        <v>7.6457989885588731E-2</v>
      </c>
      <c r="C21" s="3">
        <v>6.225402573176337E-2</v>
      </c>
      <c r="D21" s="3">
        <v>1.2281613757000487</v>
      </c>
      <c r="E21" s="3">
        <v>0.21982418643092208</v>
      </c>
      <c r="F21" s="3">
        <v>-4.5781825153391548E-2</v>
      </c>
      <c r="G21" s="3">
        <v>0.19869780492456901</v>
      </c>
      <c r="H21" s="3">
        <v>-4.5781825153391548E-2</v>
      </c>
      <c r="I21" s="3">
        <v>0.19869780492456901</v>
      </c>
    </row>
    <row r="22" spans="1:9" x14ac:dyDescent="0.25">
      <c r="A22" s="3" t="s">
        <v>43</v>
      </c>
      <c r="B22" s="3">
        <v>0.12778516868004686</v>
      </c>
      <c r="C22" s="3">
        <v>0.17111492688702234</v>
      </c>
      <c r="D22" s="3">
        <v>0.74677978715682869</v>
      </c>
      <c r="E22" s="3">
        <v>0.45546243456530311</v>
      </c>
      <c r="F22" s="3">
        <v>-0.20821008250586809</v>
      </c>
      <c r="G22" s="3">
        <v>0.4637804198659618</v>
      </c>
      <c r="H22" s="3">
        <v>-0.20821008250586809</v>
      </c>
      <c r="I22" s="3">
        <v>0.4637804198659618</v>
      </c>
    </row>
    <row r="23" spans="1:9" x14ac:dyDescent="0.25">
      <c r="A23" s="3" t="s">
        <v>44</v>
      </c>
      <c r="B23" s="3">
        <v>0.10873291430668143</v>
      </c>
      <c r="C23" s="3">
        <v>9.0033261160852932E-2</v>
      </c>
      <c r="D23" s="3">
        <v>1.2076971655221929</v>
      </c>
      <c r="E23" s="3">
        <v>0.2275963589592685</v>
      </c>
      <c r="F23" s="3">
        <v>-6.8053230240490328E-2</v>
      </c>
      <c r="G23" s="3">
        <v>0.2855190588538532</v>
      </c>
      <c r="H23" s="3">
        <v>-6.8053230240490328E-2</v>
      </c>
      <c r="I23" s="3">
        <v>0.2855190588538532</v>
      </c>
    </row>
    <row r="24" spans="1:9" x14ac:dyDescent="0.25">
      <c r="A24" s="3" t="s">
        <v>45</v>
      </c>
      <c r="B24" s="3">
        <v>-5.1446017636261068E-2</v>
      </c>
      <c r="C24" s="3">
        <v>6.5516911193491706E-2</v>
      </c>
      <c r="D24" s="3">
        <v>-0.78523264755759115</v>
      </c>
      <c r="E24" s="3">
        <v>0.43259895508912449</v>
      </c>
      <c r="F24" s="3">
        <v>-0.18009271979051983</v>
      </c>
      <c r="G24" s="3">
        <v>7.7200684517997706E-2</v>
      </c>
      <c r="H24" s="3">
        <v>-0.18009271979051983</v>
      </c>
      <c r="I24" s="3">
        <v>7.7200684517997706E-2</v>
      </c>
    </row>
    <row r="25" spans="1:9" ht="15.75" thickBot="1" x14ac:dyDescent="0.3">
      <c r="A25" s="4" t="s">
        <v>46</v>
      </c>
      <c r="B25" s="4">
        <v>-3.3404553292725749E-6</v>
      </c>
      <c r="C25" s="4">
        <v>2.7237776575000834E-6</v>
      </c>
      <c r="D25" s="4">
        <v>-1.2264052904885363</v>
      </c>
      <c r="E25" s="4">
        <v>0.22048355212972504</v>
      </c>
      <c r="F25" s="4">
        <v>-8.6887693241735789E-6</v>
      </c>
      <c r="G25" s="4">
        <v>2.0078586656284283E-6</v>
      </c>
      <c r="H25" s="4">
        <v>-8.6887693241735789E-6</v>
      </c>
      <c r="I25" s="4">
        <v>2.0078586656284283E-6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396D-30A2-4D33-A64C-35D339414FED}">
  <dimension ref="A1:I26"/>
  <sheetViews>
    <sheetView workbookViewId="0">
      <selection activeCell="B21" sqref="B21"/>
    </sheetView>
  </sheetViews>
  <sheetFormatPr defaultRowHeight="15" x14ac:dyDescent="0.25"/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0.11802948562889086</v>
      </c>
    </row>
    <row r="5" spans="1:9" x14ac:dyDescent="0.25">
      <c r="A5" s="3" t="s">
        <v>15</v>
      </c>
      <c r="B5" s="3">
        <v>1.3930959477820554E-2</v>
      </c>
    </row>
    <row r="6" spans="1:9" x14ac:dyDescent="0.25">
      <c r="A6" s="3" t="s">
        <v>16</v>
      </c>
      <c r="B6" s="3">
        <v>4.6345595633958948E-4</v>
      </c>
    </row>
    <row r="7" spans="1:9" x14ac:dyDescent="0.25">
      <c r="A7" s="3" t="s">
        <v>17</v>
      </c>
      <c r="B7" s="3">
        <v>1.4564622412025087E-2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9</v>
      </c>
      <c r="C12" s="3">
        <v>1.9779536071299064E-3</v>
      </c>
      <c r="D12" s="3">
        <v>2.1977262301443404E-4</v>
      </c>
      <c r="E12" s="3">
        <v>1.1655412650533821</v>
      </c>
      <c r="F12" s="3">
        <v>0.3143644708553861</v>
      </c>
    </row>
    <row r="13" spans="1:9" x14ac:dyDescent="0.25">
      <c r="A13" s="3" t="s">
        <v>21</v>
      </c>
      <c r="B13" s="3">
        <v>660</v>
      </c>
      <c r="C13" s="3">
        <v>0.14000462916320988</v>
      </c>
      <c r="D13" s="3">
        <v>2.1212822600486346E-4</v>
      </c>
      <c r="E13" s="3"/>
      <c r="F13" s="3"/>
    </row>
    <row r="14" spans="1:9" ht="15.75" thickBot="1" x14ac:dyDescent="0.3">
      <c r="A14" s="4" t="s">
        <v>22</v>
      </c>
      <c r="B14" s="4">
        <v>669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-0.18474946794849478</v>
      </c>
      <c r="C17" s="3">
        <v>0.22366623757506698</v>
      </c>
      <c r="D17" s="3">
        <v>-0.82600516712536498</v>
      </c>
      <c r="E17" s="3">
        <v>0.40909964394564591</v>
      </c>
      <c r="F17" s="3">
        <v>-0.62393262422252949</v>
      </c>
      <c r="G17" s="3">
        <v>0.25443368832553992</v>
      </c>
      <c r="H17" s="3">
        <v>-0.62393262422252949</v>
      </c>
      <c r="I17" s="3">
        <v>0.25443368832553992</v>
      </c>
    </row>
    <row r="18" spans="1:9" x14ac:dyDescent="0.25">
      <c r="A18" s="3" t="s">
        <v>6</v>
      </c>
      <c r="B18" s="3">
        <v>0</v>
      </c>
      <c r="C18" s="3">
        <v>0</v>
      </c>
      <c r="D18" s="3">
        <v>65535</v>
      </c>
      <c r="E18" s="3" t="e">
        <v>#NUM!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3" t="s">
        <v>7</v>
      </c>
      <c r="B19" s="3">
        <v>0.16610455036019356</v>
      </c>
      <c r="C19" s="3">
        <v>0.20291270117634452</v>
      </c>
      <c r="D19" s="3">
        <v>0.81860105058597465</v>
      </c>
      <c r="E19" s="3" t="e">
        <v>#NUM!</v>
      </c>
      <c r="F19" s="3">
        <v>-0.23232769188114122</v>
      </c>
      <c r="G19" s="3">
        <v>0.56453679260152834</v>
      </c>
      <c r="H19" s="3">
        <v>-0.23232769188114122</v>
      </c>
      <c r="I19" s="3">
        <v>0.56453679260152834</v>
      </c>
    </row>
    <row r="20" spans="1:9" x14ac:dyDescent="0.25">
      <c r="A20" s="3" t="s">
        <v>8</v>
      </c>
      <c r="B20" s="3">
        <v>0.21582280030980081</v>
      </c>
      <c r="C20" s="3">
        <v>0.19822463266120482</v>
      </c>
      <c r="D20" s="3">
        <v>1.088778914165899</v>
      </c>
      <c r="E20" s="3">
        <v>0.2766487913840539</v>
      </c>
      <c r="F20" s="3">
        <v>-0.17340411550573862</v>
      </c>
      <c r="G20" s="3">
        <v>0.6050497161253402</v>
      </c>
      <c r="H20" s="3">
        <v>-0.17340411550573862</v>
      </c>
      <c r="I20" s="3">
        <v>0.6050497161253402</v>
      </c>
    </row>
    <row r="21" spans="1:9" x14ac:dyDescent="0.25">
      <c r="A21" s="3" t="s">
        <v>9</v>
      </c>
      <c r="B21" s="3">
        <v>0.22752026510863763</v>
      </c>
      <c r="C21" s="3">
        <v>0.22808815725968093</v>
      </c>
      <c r="D21" s="3">
        <v>0.99751020764135179</v>
      </c>
      <c r="E21" s="3">
        <v>0.31888249160914295</v>
      </c>
      <c r="F21" s="3">
        <v>-0.22034561710979558</v>
      </c>
      <c r="G21" s="3">
        <v>0.67538614732707081</v>
      </c>
      <c r="H21" s="3">
        <v>-0.22034561710979558</v>
      </c>
      <c r="I21" s="3">
        <v>0.67538614732707081</v>
      </c>
    </row>
    <row r="22" spans="1:9" x14ac:dyDescent="0.25">
      <c r="A22" s="3" t="s">
        <v>43</v>
      </c>
      <c r="B22" s="3">
        <v>0.127785168680046</v>
      </c>
      <c r="C22" s="3">
        <v>0.17111492688702226</v>
      </c>
      <c r="D22" s="3">
        <v>0.74677978715682403</v>
      </c>
      <c r="E22" s="3">
        <v>0.45546243456530577</v>
      </c>
      <c r="F22" s="3">
        <v>-0.20821008250586878</v>
      </c>
      <c r="G22" s="3">
        <v>0.46378041986596075</v>
      </c>
      <c r="H22" s="3">
        <v>-0.20821008250586878</v>
      </c>
      <c r="I22" s="3">
        <v>0.46378041986596075</v>
      </c>
    </row>
    <row r="23" spans="1:9" x14ac:dyDescent="0.25">
      <c r="A23" s="3" t="s">
        <v>44</v>
      </c>
      <c r="B23" s="3">
        <v>0.10873291430668107</v>
      </c>
      <c r="C23" s="3">
        <v>9.003326116085289E-2</v>
      </c>
      <c r="D23" s="3">
        <v>1.2076971655221895</v>
      </c>
      <c r="E23" s="3">
        <v>0.22759635895926972</v>
      </c>
      <c r="F23" s="3">
        <v>-6.8053230240490606E-2</v>
      </c>
      <c r="G23" s="3">
        <v>0.28551905885385276</v>
      </c>
      <c r="H23" s="3">
        <v>-6.8053230240490606E-2</v>
      </c>
      <c r="I23" s="3">
        <v>0.28551905885385276</v>
      </c>
    </row>
    <row r="24" spans="1:9" x14ac:dyDescent="0.25">
      <c r="A24" s="3" t="s">
        <v>45</v>
      </c>
      <c r="B24" s="3">
        <v>-5.1446017636261193E-2</v>
      </c>
      <c r="C24" s="3">
        <v>6.5516911193491803E-2</v>
      </c>
      <c r="D24" s="3">
        <v>-0.78523264755759181</v>
      </c>
      <c r="E24" s="3">
        <v>0.43259895508912416</v>
      </c>
      <c r="F24" s="3">
        <v>-0.18009271979052013</v>
      </c>
      <c r="G24" s="3">
        <v>7.7200684517997747E-2</v>
      </c>
      <c r="H24" s="3">
        <v>-0.18009271979052013</v>
      </c>
      <c r="I24" s="3">
        <v>7.7200684517997747E-2</v>
      </c>
    </row>
    <row r="25" spans="1:9" x14ac:dyDescent="0.25">
      <c r="A25" s="3" t="s">
        <v>46</v>
      </c>
      <c r="B25" s="3">
        <v>-3.3404553292725617E-6</v>
      </c>
      <c r="C25" s="3">
        <v>2.7237776575000809E-6</v>
      </c>
      <c r="D25" s="3">
        <v>-1.2264052904885328</v>
      </c>
      <c r="E25" s="3">
        <v>0.22048355212972637</v>
      </c>
      <c r="F25" s="3">
        <v>-8.6887693241735603E-6</v>
      </c>
      <c r="G25" s="3">
        <v>2.0078586656284364E-6</v>
      </c>
      <c r="H25" s="3">
        <v>-8.6887693241735603E-6</v>
      </c>
      <c r="I25" s="3">
        <v>2.0078586656284364E-6</v>
      </c>
    </row>
    <row r="26" spans="1:9" ht="15.75" thickBot="1" x14ac:dyDescent="0.3">
      <c r="A26" s="4" t="s">
        <v>47</v>
      </c>
      <c r="B26" s="4">
        <v>-0.15106227522304838</v>
      </c>
      <c r="C26" s="4">
        <v>0.18930339891265713</v>
      </c>
      <c r="D26" s="4">
        <v>-0.79799029542384048</v>
      </c>
      <c r="E26" s="4">
        <v>0.42516314114911247</v>
      </c>
      <c r="F26" s="4">
        <v>-0.52277177026903321</v>
      </c>
      <c r="G26" s="4">
        <v>0.22064721982293645</v>
      </c>
      <c r="H26" s="4">
        <v>-0.52277177026903321</v>
      </c>
      <c r="I26" s="4">
        <v>0.22064721982293645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65B0-6A14-44B8-AEB5-C33366B78C89}">
  <dimension ref="A1:I27"/>
  <sheetViews>
    <sheetView workbookViewId="0">
      <selection activeCell="A16" sqref="A16:B27"/>
    </sheetView>
  </sheetViews>
  <sheetFormatPr defaultRowHeight="15" x14ac:dyDescent="0.25"/>
  <sheetData>
    <row r="1" spans="1:9" x14ac:dyDescent="0.25">
      <c r="A1" t="s">
        <v>12</v>
      </c>
    </row>
    <row r="2" spans="1:9" ht="15.75" thickBot="1" x14ac:dyDescent="0.3"/>
    <row r="3" spans="1:9" x14ac:dyDescent="0.25">
      <c r="A3" s="6" t="s">
        <v>13</v>
      </c>
      <c r="B3" s="6"/>
    </row>
    <row r="4" spans="1:9" x14ac:dyDescent="0.25">
      <c r="A4" s="3" t="s">
        <v>14</v>
      </c>
      <c r="B4" s="3">
        <v>0.11895848225501203</v>
      </c>
    </row>
    <row r="5" spans="1:9" x14ac:dyDescent="0.25">
      <c r="A5" s="3" t="s">
        <v>15</v>
      </c>
      <c r="B5" s="3">
        <v>1.415112050041601E-2</v>
      </c>
    </row>
    <row r="6" spans="1:9" x14ac:dyDescent="0.25">
      <c r="A6" s="3" t="s">
        <v>16</v>
      </c>
      <c r="B6" s="3">
        <v>-8.3012368091366572E-4</v>
      </c>
    </row>
    <row r="7" spans="1:9" x14ac:dyDescent="0.25">
      <c r="A7" s="3" t="s">
        <v>17</v>
      </c>
      <c r="B7" s="3">
        <v>1.4574041515273558E-2</v>
      </c>
    </row>
    <row r="8" spans="1:9" ht="15.75" thickBot="1" x14ac:dyDescent="0.3">
      <c r="A8" s="4" t="s">
        <v>18</v>
      </c>
      <c r="B8" s="4">
        <v>669</v>
      </c>
    </row>
    <row r="10" spans="1:9" ht="15.75" thickBot="1" x14ac:dyDescent="0.3">
      <c r="A10" t="s">
        <v>19</v>
      </c>
    </row>
    <row r="11" spans="1:9" x14ac:dyDescent="0.25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</row>
    <row r="12" spans="1:9" x14ac:dyDescent="0.25">
      <c r="A12" s="3" t="s">
        <v>20</v>
      </c>
      <c r="B12" s="3">
        <v>10</v>
      </c>
      <c r="C12" s="3">
        <v>2.0092126377433683E-3</v>
      </c>
      <c r="D12" s="3">
        <v>2.0092126377433683E-4</v>
      </c>
      <c r="E12" s="3">
        <v>1.0510500255382629</v>
      </c>
      <c r="F12" s="3">
        <v>0.39855076655294841</v>
      </c>
    </row>
    <row r="13" spans="1:9" x14ac:dyDescent="0.25">
      <c r="A13" s="3" t="s">
        <v>21</v>
      </c>
      <c r="B13" s="3">
        <v>659</v>
      </c>
      <c r="C13" s="3">
        <v>0.13997337013259642</v>
      </c>
      <c r="D13" s="3">
        <v>2.1240268608891717E-4</v>
      </c>
      <c r="E13" s="3"/>
      <c r="F13" s="3"/>
    </row>
    <row r="14" spans="1:9" ht="15.75" thickBot="1" x14ac:dyDescent="0.3">
      <c r="A14" s="4" t="s">
        <v>22</v>
      </c>
      <c r="B14" s="4">
        <v>669</v>
      </c>
      <c r="C14" s="4">
        <v>0.14198258277033979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29</v>
      </c>
      <c r="C16" s="5" t="s">
        <v>17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5" t="s">
        <v>35</v>
      </c>
    </row>
    <row r="17" spans="1:9" x14ac:dyDescent="0.25">
      <c r="A17" s="3" t="s">
        <v>23</v>
      </c>
      <c r="B17" s="3">
        <v>-0.21507079374939697</v>
      </c>
      <c r="C17" s="3">
        <v>0.2373572138924748</v>
      </c>
      <c r="D17" s="3">
        <v>-0.90610599198736042</v>
      </c>
      <c r="E17" s="3">
        <v>0.36521092562308399</v>
      </c>
      <c r="F17" s="3">
        <v>-0.68113836880385614</v>
      </c>
      <c r="G17" s="3">
        <v>0.25099678130506226</v>
      </c>
      <c r="H17" s="3">
        <v>-0.68113836880385614</v>
      </c>
      <c r="I17" s="3">
        <v>0.25099678130506226</v>
      </c>
    </row>
    <row r="18" spans="1:9" x14ac:dyDescent="0.25">
      <c r="A18" s="3" t="s">
        <v>6</v>
      </c>
      <c r="B18" s="3">
        <v>-0.23519226886942726</v>
      </c>
      <c r="C18" s="3">
        <v>0.22911015953651861</v>
      </c>
      <c r="D18" s="3">
        <v>-1.0265466592368166</v>
      </c>
      <c r="E18" s="3">
        <v>0.30501062871847695</v>
      </c>
      <c r="F18" s="3">
        <v>-0.68506617295012773</v>
      </c>
      <c r="G18" s="3">
        <v>0.21468163521127323</v>
      </c>
      <c r="H18" s="3">
        <v>-0.68506617295012773</v>
      </c>
      <c r="I18" s="3">
        <v>0.21468163521127323</v>
      </c>
    </row>
    <row r="19" spans="1:9" x14ac:dyDescent="0.25">
      <c r="A19" s="3" t="s">
        <v>7</v>
      </c>
      <c r="B19" s="3">
        <v>-6.2629851514106563E-2</v>
      </c>
      <c r="C19" s="3">
        <v>6.1893683377058188E-2</v>
      </c>
      <c r="D19" s="3">
        <v>-1.0118940754028747</v>
      </c>
      <c r="E19" s="3">
        <v>0.31196007977228879</v>
      </c>
      <c r="F19" s="3">
        <v>-0.18416244978517415</v>
      </c>
      <c r="G19" s="3">
        <v>5.8902746756961027E-2</v>
      </c>
      <c r="H19" s="3">
        <v>-0.18416244978517415</v>
      </c>
      <c r="I19" s="3">
        <v>5.8902746756961027E-2</v>
      </c>
    </row>
    <row r="20" spans="1:9" x14ac:dyDescent="0.25">
      <c r="A20" s="3" t="s">
        <v>8</v>
      </c>
      <c r="B20" s="3">
        <v>-1.2301663435208525E-2</v>
      </c>
      <c r="C20" s="3">
        <v>5.7502736207770001E-2</v>
      </c>
      <c r="D20" s="3">
        <v>-0.21393179258044201</v>
      </c>
      <c r="E20" s="3">
        <v>0.83066642031292448</v>
      </c>
      <c r="F20" s="3">
        <v>-0.12521232826755002</v>
      </c>
      <c r="G20" s="3">
        <v>0.10060900139713298</v>
      </c>
      <c r="H20" s="3">
        <v>-0.12521232826755002</v>
      </c>
      <c r="I20" s="3">
        <v>0.10060900139713298</v>
      </c>
    </row>
    <row r="21" spans="1:9" x14ac:dyDescent="0.25">
      <c r="A21" s="3" t="s">
        <v>9</v>
      </c>
      <c r="B21" s="3">
        <v>0</v>
      </c>
      <c r="C21" s="3">
        <v>0</v>
      </c>
      <c r="D21" s="3">
        <v>65535</v>
      </c>
      <c r="E21" s="3" t="e">
        <v>#NUM!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 t="s">
        <v>43</v>
      </c>
      <c r="B22" s="3">
        <v>0.12827442844100065</v>
      </c>
      <c r="C22" s="3">
        <v>0.17123033843214741</v>
      </c>
      <c r="D22" s="3">
        <v>0.74913376692198341</v>
      </c>
      <c r="E22" s="3" t="e">
        <v>#NUM!</v>
      </c>
      <c r="F22" s="3">
        <v>-0.20794837810482333</v>
      </c>
      <c r="G22" s="3">
        <v>0.4644972349868246</v>
      </c>
      <c r="H22" s="3">
        <v>-0.20794837810482333</v>
      </c>
      <c r="I22" s="3">
        <v>0.4644972349868246</v>
      </c>
    </row>
    <row r="23" spans="1:9" x14ac:dyDescent="0.25">
      <c r="A23" s="3" t="s">
        <v>44</v>
      </c>
      <c r="B23" s="3">
        <v>0.10386107036513512</v>
      </c>
      <c r="C23" s="3">
        <v>9.0982154979587698E-2</v>
      </c>
      <c r="D23" s="3">
        <v>1.1415543013730205</v>
      </c>
      <c r="E23" s="3">
        <v>0.25405395984110601</v>
      </c>
      <c r="F23" s="3">
        <v>-7.4788786739165058E-2</v>
      </c>
      <c r="G23" s="3">
        <v>0.28251092746943529</v>
      </c>
      <c r="H23" s="3">
        <v>-7.4788786739165058E-2</v>
      </c>
      <c r="I23" s="3">
        <v>0.28251092746943529</v>
      </c>
    </row>
    <row r="24" spans="1:9" x14ac:dyDescent="0.25">
      <c r="A24" s="3" t="s">
        <v>45</v>
      </c>
      <c r="B24" s="3">
        <v>-1.6785029523013761E-2</v>
      </c>
      <c r="C24" s="3">
        <v>0.11163033226924102</v>
      </c>
      <c r="D24" s="3">
        <v>-0.15036262261165698</v>
      </c>
      <c r="E24" s="3">
        <v>0.88052453864533886</v>
      </c>
      <c r="F24" s="3">
        <v>-0.23597903424712377</v>
      </c>
      <c r="G24" s="3">
        <v>0.20240897520109627</v>
      </c>
      <c r="H24" s="3">
        <v>-0.23597903424712377</v>
      </c>
      <c r="I24" s="3">
        <v>0.20240897520109627</v>
      </c>
    </row>
    <row r="25" spans="1:9" x14ac:dyDescent="0.25">
      <c r="A25" s="3" t="s">
        <v>46</v>
      </c>
      <c r="B25" s="3">
        <v>-3.0650041645549601E-6</v>
      </c>
      <c r="C25" s="3">
        <v>2.818531029992283E-6</v>
      </c>
      <c r="D25" s="3">
        <v>-1.0874473730961025</v>
      </c>
      <c r="E25" s="3">
        <v>0.27723670846565346</v>
      </c>
      <c r="F25" s="3">
        <v>-8.59938797712927E-6</v>
      </c>
      <c r="G25" s="3">
        <v>2.4693796480193504E-6</v>
      </c>
      <c r="H25" s="3">
        <v>-8.59938797712927E-6</v>
      </c>
      <c r="I25" s="3">
        <v>2.4693796480193504E-6</v>
      </c>
    </row>
    <row r="26" spans="1:9" x14ac:dyDescent="0.25">
      <c r="A26" s="3" t="s">
        <v>47</v>
      </c>
      <c r="B26" s="3">
        <v>8.1197270287166126E-2</v>
      </c>
      <c r="C26" s="3">
        <v>6.3507458842245706E-2</v>
      </c>
      <c r="D26" s="3">
        <v>1.2785469890845798</v>
      </c>
      <c r="E26" s="3">
        <v>0.20150671623698291</v>
      </c>
      <c r="F26" s="3">
        <v>-4.350408955389129E-2</v>
      </c>
      <c r="G26" s="3">
        <v>0.20589863012822354</v>
      </c>
      <c r="H26" s="3">
        <v>-4.350408955389129E-2</v>
      </c>
      <c r="I26" s="3">
        <v>0.20589863012822354</v>
      </c>
    </row>
    <row r="27" spans="1:9" ht="15.75" thickBot="1" x14ac:dyDescent="0.3">
      <c r="A27" s="4" t="s">
        <v>48</v>
      </c>
      <c r="B27" s="4">
        <v>-4.2776283075456317E-3</v>
      </c>
      <c r="C27" s="4">
        <v>1.1150524454198568E-2</v>
      </c>
      <c r="D27" s="4">
        <v>-0.38362575008164329</v>
      </c>
      <c r="E27" s="4">
        <v>0.70137958313907045</v>
      </c>
      <c r="F27" s="4">
        <v>-2.6172466925376815E-2</v>
      </c>
      <c r="G27" s="4">
        <v>1.7617210310285555E-2</v>
      </c>
      <c r="H27" s="4">
        <v>-2.6172466925376815E-2</v>
      </c>
      <c r="I27" s="4">
        <v>1.7617210310285555E-2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E792-C27E-4F6F-B0B8-634B56711FC4}">
  <dimension ref="A1:AB670"/>
  <sheetViews>
    <sheetView workbookViewId="0">
      <selection activeCell="N3" sqref="N3"/>
    </sheetView>
  </sheetViews>
  <sheetFormatPr defaultRowHeight="15" x14ac:dyDescent="0.25"/>
  <cols>
    <col min="2" max="2" width="10.7109375" bestFit="1" customWidth="1"/>
    <col min="3" max="6" width="6" bestFit="1" customWidth="1"/>
    <col min="7" max="7" width="11" bestFit="1" customWidth="1"/>
    <col min="8" max="10" width="12.7109375" bestFit="1" customWidth="1"/>
    <col min="11" max="11" width="13.140625" bestFit="1" customWidth="1"/>
    <col min="12" max="12" width="12.7109375" bestFit="1" customWidth="1"/>
    <col min="13" max="18" width="12.7109375" customWidth="1"/>
    <col min="19" max="19" width="12.7109375" bestFit="1" customWidth="1"/>
    <col min="27" max="27" width="13.140625" bestFit="1" customWidth="1"/>
  </cols>
  <sheetData>
    <row r="1" spans="1:28" x14ac:dyDescent="0.25">
      <c r="A1" t="s">
        <v>11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7" t="s">
        <v>41</v>
      </c>
      <c r="Y1" s="7" t="s">
        <v>42</v>
      </c>
      <c r="Z1" s="7"/>
      <c r="AA1" s="5"/>
      <c r="AB1" s="5" t="s">
        <v>29</v>
      </c>
    </row>
    <row r="2" spans="1:28" x14ac:dyDescent="0.25">
      <c r="A2">
        <v>1</v>
      </c>
      <c r="B2" s="1">
        <v>42010</v>
      </c>
      <c r="C2">
        <v>47517</v>
      </c>
      <c r="D2">
        <v>48061</v>
      </c>
      <c r="E2">
        <v>47338</v>
      </c>
      <c r="F2">
        <v>48001</v>
      </c>
      <c r="G2">
        <v>47517</v>
      </c>
      <c r="H2">
        <v>1.01858282298968E-2</v>
      </c>
      <c r="I2">
        <v>-2.0510389182058102E-2</v>
      </c>
      <c r="J2">
        <v>-8.5470085470085402E-2</v>
      </c>
      <c r="K2">
        <v>-1.0678003203417099E-2</v>
      </c>
      <c r="L2">
        <v>5.0252336482024002E-3</v>
      </c>
      <c r="M2">
        <v>1</v>
      </c>
      <c r="N2">
        <v>1</v>
      </c>
      <c r="O2">
        <v>1</v>
      </c>
      <c r="P2">
        <v>512</v>
      </c>
      <c r="Q2">
        <f>SUM(I2:L2)</f>
        <v>-0.11163324420735819</v>
      </c>
      <c r="R2">
        <v>9.4000000000000004E-3</v>
      </c>
      <c r="S2">
        <f>$AB$2+$AB$3*I2+$AB$4*J2+$AB$5*K2+$AB$6*L2+$AB$7*M2+$AB$8*N2+$AB$9*O2+$AB$10*P2+$AB$11*Q2+$AB$12*R2</f>
        <v>1.7404588176107348E-4</v>
      </c>
      <c r="T2">
        <f t="shared" ref="T2:T65" si="0">IF(SIGN(S2)=SIGN(H2),1,0)</f>
        <v>1</v>
      </c>
      <c r="U2">
        <f t="shared" ref="U2:U65" si="1">IF(T2=1,ABS(H2),0)</f>
        <v>1.01858282298968E-2</v>
      </c>
      <c r="V2">
        <f t="shared" ref="V2:V65" si="2">IF(AND(T2=0,S2&lt;0),-H2,IF(AND(T2=0,S2&gt;0),H2,0))</f>
        <v>0</v>
      </c>
      <c r="W2">
        <f>U2+V2</f>
        <v>1.01858282298968E-2</v>
      </c>
      <c r="X2" s="8">
        <f>100*H2+100</f>
        <v>101.01858282298969</v>
      </c>
      <c r="Y2" s="8">
        <f>100*W2+100</f>
        <v>101.01858282298969</v>
      </c>
      <c r="Z2" s="8"/>
      <c r="AA2" s="3" t="s">
        <v>23</v>
      </c>
      <c r="AB2" s="3">
        <v>-0.19728017242470572</v>
      </c>
    </row>
    <row r="3" spans="1:28" x14ac:dyDescent="0.25">
      <c r="A3">
        <v>2</v>
      </c>
      <c r="B3" s="1">
        <v>42011</v>
      </c>
      <c r="C3">
        <v>48006</v>
      </c>
      <c r="D3">
        <v>49882</v>
      </c>
      <c r="E3">
        <v>48006</v>
      </c>
      <c r="F3">
        <v>49463</v>
      </c>
      <c r="G3">
        <v>48001</v>
      </c>
      <c r="H3">
        <v>3.0457698797941701E-2</v>
      </c>
      <c r="I3">
        <v>1.01858282298968E-2</v>
      </c>
      <c r="J3">
        <v>-3.2710280373831897E-2</v>
      </c>
      <c r="K3">
        <v>4.1014568752586703E-2</v>
      </c>
      <c r="L3">
        <v>1.6174838293433198E-2</v>
      </c>
      <c r="M3">
        <f>C2/F2</f>
        <v>0.98991687673173479</v>
      </c>
      <c r="N3">
        <f>D2/E2</f>
        <v>1.0152731420845833</v>
      </c>
      <c r="O3">
        <v>1</v>
      </c>
      <c r="P3">
        <f>(C2-E2)</f>
        <v>179</v>
      </c>
      <c r="Q3">
        <f>SUM(I3:L3)</f>
        <v>3.4664954902084807E-2</v>
      </c>
      <c r="R3">
        <f>Q3+Q2</f>
        <v>-7.6968289305273385E-2</v>
      </c>
      <c r="S3">
        <f t="shared" ref="S3:S66" si="3">$AB$2+$AB$3*I3+$AB$4*J3+$AB$5*K3+$AB$6*L3+$AB$7*M3+$AB$8*N3+$AB$9*O3+$AB$10*P3+$AB$11*Q3+$AB$12*R3</f>
        <v>1.9211447016672029E-3</v>
      </c>
      <c r="T3">
        <f t="shared" si="0"/>
        <v>1</v>
      </c>
      <c r="U3">
        <f t="shared" si="1"/>
        <v>3.0457698797941701E-2</v>
      </c>
      <c r="V3">
        <f t="shared" si="2"/>
        <v>0</v>
      </c>
      <c r="W3">
        <f t="shared" ref="W3:W66" si="4">U3+V3</f>
        <v>3.0457698797941701E-2</v>
      </c>
      <c r="X3" s="8">
        <f t="shared" ref="X3:X66" si="5">100*H3+X2</f>
        <v>104.06435270278385</v>
      </c>
      <c r="Y3" s="8">
        <f>100*W3+Y2</f>
        <v>104.06435270278385</v>
      </c>
      <c r="Z3" s="8"/>
      <c r="AA3" s="3" t="s">
        <v>6</v>
      </c>
      <c r="AB3" s="3">
        <v>-0.2355254626607948</v>
      </c>
    </row>
    <row r="4" spans="1:28" x14ac:dyDescent="0.25">
      <c r="A4">
        <v>3</v>
      </c>
      <c r="B4" s="1">
        <v>42012</v>
      </c>
      <c r="C4">
        <v>49463</v>
      </c>
      <c r="D4">
        <v>50261</v>
      </c>
      <c r="E4">
        <v>49017</v>
      </c>
      <c r="F4">
        <v>49943</v>
      </c>
      <c r="G4">
        <v>49463</v>
      </c>
      <c r="H4">
        <v>9.7042233588742199E-3</v>
      </c>
      <c r="I4">
        <v>3.0457698797941701E-2</v>
      </c>
      <c r="J4">
        <v>4.7101449275362299E-2</v>
      </c>
      <c r="K4">
        <v>3.6288178523163198E-2</v>
      </c>
      <c r="L4">
        <v>3.6180986568500301E-2</v>
      </c>
      <c r="M4">
        <f t="shared" ref="M4:M67" si="6">C3/F3</f>
        <v>0.97054363867941695</v>
      </c>
      <c r="N4">
        <f t="shared" ref="N4:N67" si="7">D3/E3</f>
        <v>1.0390784485272675</v>
      </c>
      <c r="O4">
        <f>AVERAGE(C3:F3)/AVERAGE(C2:F2)</f>
        <v>1.023256179386854</v>
      </c>
      <c r="P4">
        <f t="shared" ref="P4:P67" si="8">(C3-E3)</f>
        <v>0</v>
      </c>
      <c r="Q4">
        <f t="shared" ref="Q4:Q67" si="9">SUM(I4:L4)</f>
        <v>0.15002831316496751</v>
      </c>
      <c r="R4">
        <f t="shared" ref="R4:R67" si="10">Q4+Q3</f>
        <v>0.18469326806705233</v>
      </c>
      <c r="S4">
        <f t="shared" si="3"/>
        <v>1.7966472533343443E-3</v>
      </c>
      <c r="T4">
        <f t="shared" si="0"/>
        <v>1</v>
      </c>
      <c r="U4">
        <f t="shared" si="1"/>
        <v>9.7042233588742199E-3</v>
      </c>
      <c r="V4">
        <f t="shared" si="2"/>
        <v>0</v>
      </c>
      <c r="W4">
        <f t="shared" si="4"/>
        <v>9.7042233588742199E-3</v>
      </c>
      <c r="X4" s="8">
        <f t="shared" si="5"/>
        <v>105.03477503867127</v>
      </c>
      <c r="Y4" s="8">
        <f t="shared" ref="Y4:Y67" si="11">100*W4+Y3</f>
        <v>105.03477503867127</v>
      </c>
      <c r="Z4" s="8"/>
      <c r="AA4" s="3" t="s">
        <v>7</v>
      </c>
      <c r="AB4" s="3">
        <v>-5.9451566539397177E-2</v>
      </c>
    </row>
    <row r="5" spans="1:28" x14ac:dyDescent="0.25">
      <c r="A5">
        <v>4</v>
      </c>
      <c r="B5" s="1">
        <v>42013</v>
      </c>
      <c r="C5">
        <v>49955</v>
      </c>
      <c r="D5">
        <v>49955</v>
      </c>
      <c r="E5">
        <v>48501</v>
      </c>
      <c r="F5">
        <v>48840</v>
      </c>
      <c r="G5">
        <v>49943</v>
      </c>
      <c r="H5">
        <v>-2.2085177101896201E-2</v>
      </c>
      <c r="I5">
        <v>9.7042233588742199E-3</v>
      </c>
      <c r="J5">
        <v>6.4590542099192599E-2</v>
      </c>
      <c r="K5">
        <v>5.5027513756880104E-3</v>
      </c>
      <c r="L5">
        <v>1.5642144469831101E-2</v>
      </c>
      <c r="M5">
        <f t="shared" si="6"/>
        <v>0.990389043509601</v>
      </c>
      <c r="N5">
        <f t="shared" si="7"/>
        <v>1.0253789501601485</v>
      </c>
      <c r="O5">
        <f t="shared" ref="O5:O68" si="12">AVERAGE(C4:F4)/AVERAGE(C3:F3)</f>
        <v>1.0170303598028225</v>
      </c>
      <c r="P5">
        <f t="shared" si="8"/>
        <v>446</v>
      </c>
      <c r="Q5">
        <f t="shared" si="9"/>
        <v>9.5439661303585929E-2</v>
      </c>
      <c r="R5">
        <f t="shared" si="10"/>
        <v>0.24546797446855345</v>
      </c>
      <c r="S5">
        <f t="shared" si="3"/>
        <v>1.5143392991554599E-3</v>
      </c>
      <c r="T5">
        <f t="shared" si="0"/>
        <v>0</v>
      </c>
      <c r="U5">
        <f t="shared" si="1"/>
        <v>0</v>
      </c>
      <c r="V5">
        <f t="shared" si="2"/>
        <v>-2.2085177101896201E-2</v>
      </c>
      <c r="W5">
        <f t="shared" si="4"/>
        <v>-2.2085177101896201E-2</v>
      </c>
      <c r="X5" s="8">
        <f t="shared" si="5"/>
        <v>102.82625732848165</v>
      </c>
      <c r="Y5" s="8">
        <f t="shared" si="11"/>
        <v>102.82625732848165</v>
      </c>
      <c r="Z5" s="8"/>
      <c r="AA5" s="3" t="s">
        <v>8</v>
      </c>
      <c r="AB5" s="3">
        <v>-9.4080433228651197E-3</v>
      </c>
    </row>
    <row r="6" spans="1:28" x14ac:dyDescent="0.25">
      <c r="A6">
        <v>5</v>
      </c>
      <c r="B6" s="1">
        <v>42016</v>
      </c>
      <c r="C6">
        <v>48840</v>
      </c>
      <c r="D6">
        <v>48840</v>
      </c>
      <c r="E6">
        <v>47956</v>
      </c>
      <c r="F6">
        <v>48140</v>
      </c>
      <c r="G6">
        <v>48840</v>
      </c>
      <c r="H6">
        <v>-1.4332514332514401E-2</v>
      </c>
      <c r="I6">
        <v>-2.2085177101896201E-2</v>
      </c>
      <c r="J6">
        <v>3.0335861321776798E-2</v>
      </c>
      <c r="K6">
        <v>-1.3930348258706499E-2</v>
      </c>
      <c r="L6">
        <v>-4.3731063184499597E-2</v>
      </c>
      <c r="M6">
        <f t="shared" si="6"/>
        <v>1.0228296478296479</v>
      </c>
      <c r="N6">
        <f t="shared" si="7"/>
        <v>1.0299787633244675</v>
      </c>
      <c r="O6">
        <f t="shared" si="12"/>
        <v>0.99278754202653463</v>
      </c>
      <c r="P6">
        <f t="shared" si="8"/>
        <v>1454</v>
      </c>
      <c r="Q6">
        <f t="shared" si="9"/>
        <v>-4.9410727223325498E-2</v>
      </c>
      <c r="R6">
        <f t="shared" si="10"/>
        <v>4.6028934080260431E-2</v>
      </c>
      <c r="S6">
        <f t="shared" si="3"/>
        <v>1.5556697584329297E-3</v>
      </c>
      <c r="T6">
        <f t="shared" si="0"/>
        <v>0</v>
      </c>
      <c r="U6">
        <f t="shared" si="1"/>
        <v>0</v>
      </c>
      <c r="V6">
        <f t="shared" si="2"/>
        <v>-1.4332514332514401E-2</v>
      </c>
      <c r="W6">
        <f t="shared" si="4"/>
        <v>-1.4332514332514401E-2</v>
      </c>
      <c r="X6" s="8">
        <f t="shared" si="5"/>
        <v>101.3930058952302</v>
      </c>
      <c r="Y6" s="8">
        <f t="shared" si="11"/>
        <v>101.3930058952302</v>
      </c>
      <c r="Z6" s="8"/>
      <c r="AA6" s="3" t="s">
        <v>9</v>
      </c>
      <c r="AB6" s="3">
        <v>0</v>
      </c>
    </row>
    <row r="7" spans="1:28" x14ac:dyDescent="0.25">
      <c r="A7">
        <v>6</v>
      </c>
      <c r="B7" s="1">
        <v>42017</v>
      </c>
      <c r="C7">
        <v>48144</v>
      </c>
      <c r="D7">
        <v>48939</v>
      </c>
      <c r="E7">
        <v>48042</v>
      </c>
      <c r="F7">
        <v>48042</v>
      </c>
      <c r="G7">
        <v>48140</v>
      </c>
      <c r="H7">
        <v>-2.0357291233901202E-3</v>
      </c>
      <c r="I7">
        <v>-1.4332514332514401E-2</v>
      </c>
      <c r="J7">
        <v>-7.0452155625657195E-2</v>
      </c>
      <c r="K7">
        <v>-2.0181130171544898E-3</v>
      </c>
      <c r="L7">
        <v>-2.4158271128047099E-2</v>
      </c>
      <c r="M7">
        <f t="shared" si="6"/>
        <v>1.0145409223099293</v>
      </c>
      <c r="N7">
        <f t="shared" si="7"/>
        <v>1.0184335641004254</v>
      </c>
      <c r="O7">
        <f t="shared" si="12"/>
        <v>0.98238285230493128</v>
      </c>
      <c r="P7">
        <f t="shared" si="8"/>
        <v>884</v>
      </c>
      <c r="Q7">
        <f t="shared" si="9"/>
        <v>-0.11096105410337317</v>
      </c>
      <c r="R7">
        <f t="shared" si="10"/>
        <v>-0.16037178132669866</v>
      </c>
      <c r="S7">
        <f t="shared" si="3"/>
        <v>4.4716130406905223E-4</v>
      </c>
      <c r="T7">
        <f t="shared" si="0"/>
        <v>0</v>
      </c>
      <c r="U7">
        <f t="shared" si="1"/>
        <v>0</v>
      </c>
      <c r="V7">
        <f t="shared" si="2"/>
        <v>-2.0357291233901202E-3</v>
      </c>
      <c r="W7">
        <f t="shared" si="4"/>
        <v>-2.0357291233901202E-3</v>
      </c>
      <c r="X7" s="8">
        <f t="shared" si="5"/>
        <v>101.18943298289119</v>
      </c>
      <c r="Y7" s="8">
        <f t="shared" si="11"/>
        <v>101.18943298289119</v>
      </c>
      <c r="Z7" s="8"/>
      <c r="AA7" s="3" t="s">
        <v>43</v>
      </c>
      <c r="AB7" s="3">
        <v>0.11836396347313573</v>
      </c>
    </row>
    <row r="8" spans="1:28" x14ac:dyDescent="0.25">
      <c r="A8">
        <v>7</v>
      </c>
      <c r="B8" s="1">
        <v>42018</v>
      </c>
      <c r="C8">
        <v>48038</v>
      </c>
      <c r="D8">
        <v>48281</v>
      </c>
      <c r="E8">
        <v>47372</v>
      </c>
      <c r="F8">
        <v>47646</v>
      </c>
      <c r="G8">
        <v>48042</v>
      </c>
      <c r="H8">
        <v>-8.2427875608842606E-3</v>
      </c>
      <c r="I8">
        <v>-2.0357291233901202E-3</v>
      </c>
      <c r="J8">
        <v>2.8280542986425201E-2</v>
      </c>
      <c r="K8">
        <v>8.5945395048261392E-3</v>
      </c>
      <c r="L8">
        <v>-1.1767999343824699E-3</v>
      </c>
      <c r="M8">
        <f t="shared" si="6"/>
        <v>1.0021231422505308</v>
      </c>
      <c r="N8">
        <f t="shared" si="7"/>
        <v>1.018671162732609</v>
      </c>
      <c r="O8">
        <f t="shared" si="12"/>
        <v>0.99685719593757738</v>
      </c>
      <c r="P8">
        <f t="shared" si="8"/>
        <v>102</v>
      </c>
      <c r="Q8">
        <f t="shared" si="9"/>
        <v>3.3662553433478751E-2</v>
      </c>
      <c r="R8">
        <f t="shared" si="10"/>
        <v>-7.7298500669894424E-2</v>
      </c>
      <c r="S8">
        <f t="shared" si="3"/>
        <v>3.489369087459625E-3</v>
      </c>
      <c r="T8">
        <f t="shared" si="0"/>
        <v>0</v>
      </c>
      <c r="U8">
        <f t="shared" si="1"/>
        <v>0</v>
      </c>
      <c r="V8">
        <f t="shared" si="2"/>
        <v>-8.2427875608842606E-3</v>
      </c>
      <c r="W8">
        <f t="shared" si="4"/>
        <v>-8.2427875608842606E-3</v>
      </c>
      <c r="X8" s="8">
        <f t="shared" si="5"/>
        <v>100.36515422680276</v>
      </c>
      <c r="Y8" s="8">
        <f t="shared" si="11"/>
        <v>100.36515422680276</v>
      </c>
      <c r="Z8" s="8"/>
      <c r="AA8" s="3" t="s">
        <v>44</v>
      </c>
      <c r="AB8" s="3">
        <v>0.10070735713072666</v>
      </c>
    </row>
    <row r="9" spans="1:28" x14ac:dyDescent="0.25">
      <c r="A9">
        <v>8</v>
      </c>
      <c r="B9" s="1">
        <v>42019</v>
      </c>
      <c r="C9">
        <v>47648</v>
      </c>
      <c r="D9">
        <v>48853</v>
      </c>
      <c r="E9">
        <v>47648</v>
      </c>
      <c r="F9">
        <v>48026</v>
      </c>
      <c r="G9">
        <v>47646</v>
      </c>
      <c r="H9">
        <v>7.9754858749947494E-3</v>
      </c>
      <c r="I9">
        <v>-8.2427875608842606E-3</v>
      </c>
      <c r="J9">
        <v>-1.9801980198019799E-2</v>
      </c>
      <c r="K9">
        <v>-7.7694281819835606E-2</v>
      </c>
      <c r="L9">
        <v>6.7872378263857903E-3</v>
      </c>
      <c r="M9">
        <f t="shared" si="6"/>
        <v>1.0082273433236788</v>
      </c>
      <c r="N9">
        <f t="shared" si="7"/>
        <v>1.0191885501984295</v>
      </c>
      <c r="O9">
        <f t="shared" si="12"/>
        <v>0.99052633213747687</v>
      </c>
      <c r="P9">
        <f t="shared" si="8"/>
        <v>666</v>
      </c>
      <c r="Q9">
        <f t="shared" si="9"/>
        <v>-9.8951811752353874E-2</v>
      </c>
      <c r="R9">
        <f t="shared" si="10"/>
        <v>-6.5289258318875124E-2</v>
      </c>
      <c r="S9">
        <f t="shared" si="3"/>
        <v>-2.4420835890140769E-3</v>
      </c>
      <c r="T9">
        <f t="shared" si="0"/>
        <v>0</v>
      </c>
      <c r="U9">
        <f t="shared" si="1"/>
        <v>0</v>
      </c>
      <c r="V9">
        <f t="shared" si="2"/>
        <v>-7.9754858749947494E-3</v>
      </c>
      <c r="W9">
        <f t="shared" si="4"/>
        <v>-7.9754858749947494E-3</v>
      </c>
      <c r="X9" s="8">
        <f t="shared" si="5"/>
        <v>101.16270281430224</v>
      </c>
      <c r="Y9" s="8">
        <f t="shared" si="11"/>
        <v>99.567605639303281</v>
      </c>
      <c r="Z9" s="8"/>
      <c r="AA9" s="3" t="s">
        <v>45</v>
      </c>
      <c r="AB9" s="3">
        <v>-2.1435929700512956E-2</v>
      </c>
    </row>
    <row r="10" spans="1:28" x14ac:dyDescent="0.25">
      <c r="A10">
        <v>9</v>
      </c>
      <c r="B10" s="1">
        <v>42020</v>
      </c>
      <c r="C10">
        <v>48028</v>
      </c>
      <c r="D10">
        <v>49264</v>
      </c>
      <c r="E10">
        <v>48028</v>
      </c>
      <c r="F10">
        <v>49017</v>
      </c>
      <c r="G10">
        <v>48026</v>
      </c>
      <c r="H10">
        <v>2.06346562278765E-2</v>
      </c>
      <c r="I10">
        <v>7.9754858749947494E-3</v>
      </c>
      <c r="J10">
        <v>4.4893378226711599E-2</v>
      </c>
      <c r="K10">
        <v>8.1521195652174399E-3</v>
      </c>
      <c r="L10">
        <v>-8.7948607013163E-3</v>
      </c>
      <c r="M10">
        <f t="shared" si="6"/>
        <v>0.99212926331570395</v>
      </c>
      <c r="N10">
        <f t="shared" si="7"/>
        <v>1.0252896239086635</v>
      </c>
      <c r="O10">
        <f t="shared" si="12"/>
        <v>1.0043797070090992</v>
      </c>
      <c r="P10">
        <f t="shared" si="8"/>
        <v>0</v>
      </c>
      <c r="Q10">
        <f t="shared" si="9"/>
        <v>5.222612296560749E-2</v>
      </c>
      <c r="R10">
        <f t="shared" si="10"/>
        <v>-4.6725688786746385E-2</v>
      </c>
      <c r="S10">
        <f t="shared" si="3"/>
        <v>1.2494355636510513E-3</v>
      </c>
      <c r="T10">
        <f t="shared" si="0"/>
        <v>1</v>
      </c>
      <c r="U10">
        <f t="shared" si="1"/>
        <v>2.06346562278765E-2</v>
      </c>
      <c r="V10">
        <f t="shared" si="2"/>
        <v>0</v>
      </c>
      <c r="W10">
        <f t="shared" si="4"/>
        <v>2.06346562278765E-2</v>
      </c>
      <c r="X10" s="8">
        <f t="shared" si="5"/>
        <v>103.22616843708988</v>
      </c>
      <c r="Y10" s="8">
        <f t="shared" si="11"/>
        <v>101.63107126209093</v>
      </c>
      <c r="Z10" s="8"/>
      <c r="AA10" s="3" t="s">
        <v>46</v>
      </c>
      <c r="AB10" s="3">
        <v>-3.0433021379639906E-6</v>
      </c>
    </row>
    <row r="11" spans="1:28" x14ac:dyDescent="0.25">
      <c r="A11">
        <v>10</v>
      </c>
      <c r="B11" s="1">
        <v>42023</v>
      </c>
      <c r="C11">
        <v>49009</v>
      </c>
      <c r="D11">
        <v>49009</v>
      </c>
      <c r="E11">
        <v>47503</v>
      </c>
      <c r="F11">
        <v>47758</v>
      </c>
      <c r="G11">
        <v>49017</v>
      </c>
      <c r="H11">
        <v>-2.5684966440214702E-2</v>
      </c>
      <c r="I11">
        <v>2.06346562278765E-2</v>
      </c>
      <c r="J11">
        <v>1.39634801288935E-2</v>
      </c>
      <c r="K11">
        <v>3.66577378252151E-2</v>
      </c>
      <c r="L11">
        <v>1.53772402318837E-2</v>
      </c>
      <c r="M11">
        <f t="shared" si="6"/>
        <v>0.97982332660097515</v>
      </c>
      <c r="N11">
        <f t="shared" si="7"/>
        <v>1.0257349879237112</v>
      </c>
      <c r="O11">
        <f t="shared" si="12"/>
        <v>1.0112501626122024</v>
      </c>
      <c r="P11">
        <f t="shared" si="8"/>
        <v>0</v>
      </c>
      <c r="Q11">
        <f t="shared" si="9"/>
        <v>8.6633114413868811E-2</v>
      </c>
      <c r="R11">
        <f t="shared" si="10"/>
        <v>0.13885923737947631</v>
      </c>
      <c r="S11">
        <f t="shared" si="3"/>
        <v>1.1327696353948308E-3</v>
      </c>
      <c r="T11">
        <f t="shared" si="0"/>
        <v>0</v>
      </c>
      <c r="U11">
        <f t="shared" si="1"/>
        <v>0</v>
      </c>
      <c r="V11">
        <f t="shared" si="2"/>
        <v>-2.5684966440214702E-2</v>
      </c>
      <c r="W11">
        <f t="shared" si="4"/>
        <v>-2.5684966440214702E-2</v>
      </c>
      <c r="X11" s="8">
        <f t="shared" si="5"/>
        <v>100.65767179306842</v>
      </c>
      <c r="Y11" s="8">
        <f t="shared" si="11"/>
        <v>99.062574618069462</v>
      </c>
      <c r="Z11" s="8"/>
      <c r="AA11" s="3" t="s">
        <v>47</v>
      </c>
      <c r="AB11" s="3">
        <v>7.7441703692997896E-2</v>
      </c>
    </row>
    <row r="12" spans="1:28" x14ac:dyDescent="0.25">
      <c r="A12">
        <v>11</v>
      </c>
      <c r="B12" s="1">
        <v>42024</v>
      </c>
      <c r="C12">
        <v>47759</v>
      </c>
      <c r="D12">
        <v>48687</v>
      </c>
      <c r="E12">
        <v>47619</v>
      </c>
      <c r="F12">
        <v>47877</v>
      </c>
      <c r="G12">
        <v>47758</v>
      </c>
      <c r="H12">
        <v>2.4917291343857801E-3</v>
      </c>
      <c r="I12">
        <v>-2.5684966440214702E-2</v>
      </c>
      <c r="J12">
        <v>-2.8601694915254199E-2</v>
      </c>
      <c r="K12">
        <v>-6.7602704108163901E-3</v>
      </c>
      <c r="L12">
        <v>-3.6109648138830899E-2</v>
      </c>
      <c r="M12">
        <f t="shared" si="6"/>
        <v>1.0261945642614849</v>
      </c>
      <c r="N12">
        <f t="shared" si="7"/>
        <v>1.0317032608466834</v>
      </c>
      <c r="O12">
        <f t="shared" si="12"/>
        <v>0.99455584886048465</v>
      </c>
      <c r="P12">
        <f t="shared" si="8"/>
        <v>1506</v>
      </c>
      <c r="Q12">
        <f t="shared" si="9"/>
        <v>-9.7156579905116197E-2</v>
      </c>
      <c r="R12">
        <f t="shared" si="10"/>
        <v>-1.0523465491247386E-2</v>
      </c>
      <c r="S12">
        <f t="shared" si="3"/>
        <v>2.4607583738071315E-3</v>
      </c>
      <c r="T12">
        <f t="shared" si="0"/>
        <v>1</v>
      </c>
      <c r="U12">
        <f t="shared" si="1"/>
        <v>2.4917291343857801E-3</v>
      </c>
      <c r="V12">
        <f t="shared" si="2"/>
        <v>0</v>
      </c>
      <c r="W12">
        <f t="shared" si="4"/>
        <v>2.4917291343857801E-3</v>
      </c>
      <c r="X12" s="8">
        <f t="shared" si="5"/>
        <v>100.906844706507</v>
      </c>
      <c r="Y12" s="8">
        <f t="shared" si="11"/>
        <v>99.311747531508047</v>
      </c>
      <c r="Z12" s="8"/>
      <c r="AA12" s="3" t="s">
        <v>48</v>
      </c>
      <c r="AB12" s="3">
        <v>1.016832585088989E-3</v>
      </c>
    </row>
    <row r="13" spans="1:28" ht="15.75" thickBot="1" x14ac:dyDescent="0.3">
      <c r="A13">
        <v>12</v>
      </c>
      <c r="B13" s="1">
        <v>42025</v>
      </c>
      <c r="C13">
        <v>47888</v>
      </c>
      <c r="D13">
        <v>49329</v>
      </c>
      <c r="E13">
        <v>47888</v>
      </c>
      <c r="F13">
        <v>49224</v>
      </c>
      <c r="G13">
        <v>47877</v>
      </c>
      <c r="H13">
        <v>2.81345948994298E-2</v>
      </c>
      <c r="I13">
        <v>2.4917291343857801E-3</v>
      </c>
      <c r="J13">
        <v>1.5267175572519101E-2</v>
      </c>
      <c r="K13">
        <v>5.7591099476439504E-3</v>
      </c>
      <c r="L13">
        <v>3.3229636561702401E-3</v>
      </c>
      <c r="M13">
        <f t="shared" si="6"/>
        <v>0.99753535100361346</v>
      </c>
      <c r="N13">
        <f t="shared" si="7"/>
        <v>1.0224280224280224</v>
      </c>
      <c r="O13">
        <f t="shared" si="12"/>
        <v>0.99308253871346608</v>
      </c>
      <c r="P13">
        <f t="shared" si="8"/>
        <v>140</v>
      </c>
      <c r="Q13">
        <f t="shared" si="9"/>
        <v>2.6840978310719073E-2</v>
      </c>
      <c r="R13">
        <f t="shared" si="10"/>
        <v>-7.031560159439712E-2</v>
      </c>
      <c r="S13">
        <f t="shared" si="3"/>
        <v>2.5027864105044355E-3</v>
      </c>
      <c r="T13">
        <f t="shared" si="0"/>
        <v>1</v>
      </c>
      <c r="U13">
        <f t="shared" si="1"/>
        <v>2.81345948994298E-2</v>
      </c>
      <c r="V13">
        <f t="shared" si="2"/>
        <v>0</v>
      </c>
      <c r="W13">
        <f t="shared" si="4"/>
        <v>2.81345948994298E-2</v>
      </c>
      <c r="X13" s="8">
        <f t="shared" si="5"/>
        <v>103.72030419644999</v>
      </c>
      <c r="Y13" s="8">
        <f t="shared" si="11"/>
        <v>102.12520702145103</v>
      </c>
      <c r="Z13" s="8"/>
      <c r="AA13" s="4"/>
      <c r="AB13" s="4"/>
    </row>
    <row r="14" spans="1:28" x14ac:dyDescent="0.25">
      <c r="A14">
        <v>13</v>
      </c>
      <c r="B14" s="1">
        <v>42026</v>
      </c>
      <c r="C14">
        <v>49227</v>
      </c>
      <c r="D14">
        <v>50281</v>
      </c>
      <c r="E14">
        <v>49227</v>
      </c>
      <c r="F14">
        <v>49443</v>
      </c>
      <c r="G14">
        <v>49224</v>
      </c>
      <c r="H14">
        <v>4.4490492442710297E-3</v>
      </c>
      <c r="I14">
        <v>2.81345948994298E-2</v>
      </c>
      <c r="J14">
        <v>6.3372717508055801E-2</v>
      </c>
      <c r="K14">
        <v>1.24935977352212E-2</v>
      </c>
      <c r="L14">
        <v>2.9508530129433601E-2</v>
      </c>
      <c r="M14">
        <f t="shared" si="6"/>
        <v>0.97285876808061111</v>
      </c>
      <c r="N14">
        <f t="shared" si="7"/>
        <v>1.0300910457734713</v>
      </c>
      <c r="O14">
        <f t="shared" si="12"/>
        <v>1.0124360483896178</v>
      </c>
      <c r="P14">
        <f t="shared" si="8"/>
        <v>0</v>
      </c>
      <c r="Q14">
        <f t="shared" si="9"/>
        <v>0.1335094402721404</v>
      </c>
      <c r="R14">
        <f t="shared" si="10"/>
        <v>0.16035041858285948</v>
      </c>
      <c r="S14">
        <f t="shared" si="3"/>
        <v>-1.028269472702048E-4</v>
      </c>
      <c r="T14">
        <f t="shared" si="0"/>
        <v>0</v>
      </c>
      <c r="U14">
        <f t="shared" si="1"/>
        <v>0</v>
      </c>
      <c r="V14">
        <f t="shared" si="2"/>
        <v>-4.4490492442710297E-3</v>
      </c>
      <c r="W14">
        <f t="shared" si="4"/>
        <v>-4.4490492442710297E-3</v>
      </c>
      <c r="X14" s="8">
        <f t="shared" si="5"/>
        <v>104.16520912087709</v>
      </c>
      <c r="Y14" s="8">
        <f t="shared" si="11"/>
        <v>101.68030209702393</v>
      </c>
      <c r="Z14" s="8"/>
    </row>
    <row r="15" spans="1:28" x14ac:dyDescent="0.25">
      <c r="A15">
        <v>14</v>
      </c>
      <c r="B15" s="1">
        <v>42027</v>
      </c>
      <c r="C15">
        <v>49432</v>
      </c>
      <c r="D15">
        <v>49523</v>
      </c>
      <c r="E15">
        <v>48496</v>
      </c>
      <c r="F15">
        <v>48775</v>
      </c>
      <c r="G15">
        <v>49443</v>
      </c>
      <c r="H15">
        <v>-1.35105070485205E-2</v>
      </c>
      <c r="I15">
        <v>4.4490492442710297E-3</v>
      </c>
      <c r="J15">
        <v>3.3333333333333402E-2</v>
      </c>
      <c r="K15">
        <v>-5.1414393243475196E-3</v>
      </c>
      <c r="L15">
        <v>4.9723244819781503E-3</v>
      </c>
      <c r="M15">
        <f t="shared" si="6"/>
        <v>0.99563133305017903</v>
      </c>
      <c r="N15">
        <f t="shared" si="7"/>
        <v>1.0214110142807808</v>
      </c>
      <c r="O15">
        <f t="shared" si="12"/>
        <v>1.0198066166140927</v>
      </c>
      <c r="P15">
        <f t="shared" si="8"/>
        <v>0</v>
      </c>
      <c r="Q15">
        <f t="shared" si="9"/>
        <v>3.7613267735235066E-2</v>
      </c>
      <c r="R15">
        <f t="shared" si="10"/>
        <v>0.17112270800737547</v>
      </c>
      <c r="S15">
        <f t="shared" si="3"/>
        <v>1.6754254617590194E-3</v>
      </c>
      <c r="T15">
        <f t="shared" si="0"/>
        <v>0</v>
      </c>
      <c r="U15">
        <f t="shared" si="1"/>
        <v>0</v>
      </c>
      <c r="V15">
        <f t="shared" si="2"/>
        <v>-1.35105070485205E-2</v>
      </c>
      <c r="W15">
        <f t="shared" si="4"/>
        <v>-1.35105070485205E-2</v>
      </c>
      <c r="X15" s="8">
        <f t="shared" si="5"/>
        <v>102.81415841602504</v>
      </c>
      <c r="Y15" s="8">
        <f t="shared" si="11"/>
        <v>100.32925139217187</v>
      </c>
      <c r="Z15" s="8"/>
    </row>
    <row r="16" spans="1:28" x14ac:dyDescent="0.25">
      <c r="A16">
        <v>15</v>
      </c>
      <c r="B16" s="1">
        <v>42030</v>
      </c>
      <c r="C16">
        <v>48712</v>
      </c>
      <c r="D16">
        <v>48712</v>
      </c>
      <c r="E16">
        <v>48004</v>
      </c>
      <c r="F16">
        <v>48577</v>
      </c>
      <c r="G16">
        <v>48775</v>
      </c>
      <c r="H16">
        <v>-4.05945668887753E-3</v>
      </c>
      <c r="I16">
        <v>-1.35105070485205E-2</v>
      </c>
      <c r="J16">
        <v>-2.4437927663734101E-2</v>
      </c>
      <c r="K16">
        <v>-5.3229974160206799E-2</v>
      </c>
      <c r="L16">
        <v>-9.6031933288022193E-3</v>
      </c>
      <c r="M16">
        <f t="shared" si="6"/>
        <v>1.01347001537673</v>
      </c>
      <c r="N16">
        <f t="shared" si="7"/>
        <v>1.0211770042890136</v>
      </c>
      <c r="O16">
        <f t="shared" si="12"/>
        <v>0.99015026895013569</v>
      </c>
      <c r="P16">
        <f t="shared" si="8"/>
        <v>936</v>
      </c>
      <c r="Q16">
        <f t="shared" si="9"/>
        <v>-0.10078160220126361</v>
      </c>
      <c r="R16">
        <f t="shared" si="10"/>
        <v>-6.3168334466028542E-2</v>
      </c>
      <c r="S16">
        <f t="shared" si="3"/>
        <v>-1.2883288254725567E-3</v>
      </c>
      <c r="T16">
        <f t="shared" si="0"/>
        <v>1</v>
      </c>
      <c r="U16">
        <f t="shared" si="1"/>
        <v>4.05945668887753E-3</v>
      </c>
      <c r="V16">
        <f t="shared" si="2"/>
        <v>0</v>
      </c>
      <c r="W16">
        <f t="shared" si="4"/>
        <v>4.05945668887753E-3</v>
      </c>
      <c r="X16" s="8">
        <f t="shared" si="5"/>
        <v>102.40821274713728</v>
      </c>
      <c r="Y16" s="8">
        <f t="shared" si="11"/>
        <v>100.73519706105962</v>
      </c>
      <c r="Z16" s="8"/>
    </row>
    <row r="17" spans="1:26" x14ac:dyDescent="0.25">
      <c r="A17">
        <v>16</v>
      </c>
      <c r="B17" s="1">
        <v>42031</v>
      </c>
      <c r="C17">
        <v>48577</v>
      </c>
      <c r="D17">
        <v>48864</v>
      </c>
      <c r="E17">
        <v>47352</v>
      </c>
      <c r="F17">
        <v>48591</v>
      </c>
      <c r="G17">
        <v>48577</v>
      </c>
      <c r="H17">
        <v>2.8820223562586701E-4</v>
      </c>
      <c r="I17">
        <v>-4.05945668887753E-3</v>
      </c>
      <c r="J17">
        <v>-1.50300601202406E-2</v>
      </c>
      <c r="K17">
        <v>-4.5851528384279402E-2</v>
      </c>
      <c r="L17">
        <v>1.1751492968585801E-2</v>
      </c>
      <c r="M17">
        <f t="shared" si="6"/>
        <v>1.0027790929863927</v>
      </c>
      <c r="N17">
        <f t="shared" si="7"/>
        <v>1.0147487709357554</v>
      </c>
      <c r="O17">
        <f t="shared" si="12"/>
        <v>0.98868141836453882</v>
      </c>
      <c r="P17">
        <f t="shared" si="8"/>
        <v>708</v>
      </c>
      <c r="Q17">
        <f t="shared" si="9"/>
        <v>-5.318955222481174E-2</v>
      </c>
      <c r="R17">
        <f t="shared" si="10"/>
        <v>-0.15397115442607534</v>
      </c>
      <c r="S17">
        <f t="shared" si="3"/>
        <v>-1.7371741425447444E-3</v>
      </c>
      <c r="T17">
        <f t="shared" si="0"/>
        <v>0</v>
      </c>
      <c r="U17">
        <f t="shared" si="1"/>
        <v>0</v>
      </c>
      <c r="V17">
        <f t="shared" si="2"/>
        <v>-2.8820223562586701E-4</v>
      </c>
      <c r="W17">
        <f t="shared" si="4"/>
        <v>-2.8820223562586701E-4</v>
      </c>
      <c r="X17" s="8">
        <f t="shared" si="5"/>
        <v>102.43703297069987</v>
      </c>
      <c r="Y17" s="8">
        <f t="shared" si="11"/>
        <v>100.70637683749703</v>
      </c>
      <c r="Z17" s="8"/>
    </row>
    <row r="18" spans="1:26" x14ac:dyDescent="0.25">
      <c r="A18">
        <v>17</v>
      </c>
      <c r="B18" s="1">
        <v>42032</v>
      </c>
      <c r="C18">
        <v>48589</v>
      </c>
      <c r="D18">
        <v>48589</v>
      </c>
      <c r="E18">
        <v>47550</v>
      </c>
      <c r="F18">
        <v>47695</v>
      </c>
      <c r="G18">
        <v>48591</v>
      </c>
      <c r="H18">
        <v>-1.8439628737832101E-2</v>
      </c>
      <c r="I18">
        <v>2.8820223562586701E-4</v>
      </c>
      <c r="J18">
        <v>3.1536113936927901E-2</v>
      </c>
      <c r="K18">
        <v>-2.8032036613272499E-2</v>
      </c>
      <c r="L18">
        <v>-3.7744820678626799E-3</v>
      </c>
      <c r="M18">
        <f t="shared" si="6"/>
        <v>0.9997118808009714</v>
      </c>
      <c r="N18">
        <f t="shared" si="7"/>
        <v>1.0319310694374049</v>
      </c>
      <c r="O18">
        <f t="shared" si="12"/>
        <v>0.99679905157083581</v>
      </c>
      <c r="P18">
        <f t="shared" si="8"/>
        <v>1225</v>
      </c>
      <c r="Q18">
        <f t="shared" si="9"/>
        <v>1.77974914185898E-5</v>
      </c>
      <c r="R18">
        <f t="shared" si="10"/>
        <v>-5.3171754733393153E-2</v>
      </c>
      <c r="S18">
        <f t="shared" si="3"/>
        <v>-1.8543328826881088E-3</v>
      </c>
      <c r="T18">
        <f t="shared" si="0"/>
        <v>1</v>
      </c>
      <c r="U18">
        <f t="shared" si="1"/>
        <v>1.8439628737832101E-2</v>
      </c>
      <c r="V18">
        <f t="shared" si="2"/>
        <v>0</v>
      </c>
      <c r="W18">
        <f t="shared" si="4"/>
        <v>1.8439628737832101E-2</v>
      </c>
      <c r="X18" s="8">
        <f t="shared" si="5"/>
        <v>100.59307009691666</v>
      </c>
      <c r="Y18" s="8">
        <f t="shared" si="11"/>
        <v>102.55033971128024</v>
      </c>
      <c r="Z18" s="8"/>
    </row>
    <row r="19" spans="1:26" x14ac:dyDescent="0.25">
      <c r="A19">
        <v>18</v>
      </c>
      <c r="B19" s="1">
        <v>42033</v>
      </c>
      <c r="C19">
        <v>47696</v>
      </c>
      <c r="D19">
        <v>47894</v>
      </c>
      <c r="E19">
        <v>47007</v>
      </c>
      <c r="F19">
        <v>47762</v>
      </c>
      <c r="G19">
        <v>47695</v>
      </c>
      <c r="H19">
        <v>1.4047594087429601E-3</v>
      </c>
      <c r="I19">
        <v>-1.8439628737832101E-2</v>
      </c>
      <c r="J19">
        <v>-0.101577909270217</v>
      </c>
      <c r="K19">
        <v>-8.2401412595642896E-3</v>
      </c>
      <c r="L19">
        <v>-2.0407696745264901E-2</v>
      </c>
      <c r="M19">
        <f t="shared" si="6"/>
        <v>1.0187441031554669</v>
      </c>
      <c r="N19">
        <f t="shared" si="7"/>
        <v>1.0218506834910621</v>
      </c>
      <c r="O19">
        <f t="shared" si="12"/>
        <v>0.99503061266702519</v>
      </c>
      <c r="P19">
        <f t="shared" si="8"/>
        <v>1039</v>
      </c>
      <c r="Q19">
        <f t="shared" si="9"/>
        <v>-0.1486653760128783</v>
      </c>
      <c r="R19">
        <f t="shared" si="10"/>
        <v>-0.14864757852145971</v>
      </c>
      <c r="S19">
        <f t="shared" si="3"/>
        <v>5.1434374944487281E-4</v>
      </c>
      <c r="T19">
        <f t="shared" si="0"/>
        <v>1</v>
      </c>
      <c r="U19">
        <f t="shared" si="1"/>
        <v>1.4047594087429601E-3</v>
      </c>
      <c r="V19">
        <f t="shared" si="2"/>
        <v>0</v>
      </c>
      <c r="W19">
        <f t="shared" si="4"/>
        <v>1.4047594087429601E-3</v>
      </c>
      <c r="X19" s="8">
        <f t="shared" si="5"/>
        <v>100.73354603779096</v>
      </c>
      <c r="Y19" s="8">
        <f t="shared" si="11"/>
        <v>102.69081565215454</v>
      </c>
      <c r="Z19" s="8"/>
    </row>
    <row r="20" spans="1:26" x14ac:dyDescent="0.25">
      <c r="A20">
        <v>19</v>
      </c>
      <c r="B20" s="1">
        <v>42034</v>
      </c>
      <c r="C20">
        <v>47759</v>
      </c>
      <c r="D20">
        <v>47759</v>
      </c>
      <c r="E20">
        <v>46484</v>
      </c>
      <c r="F20">
        <v>46908</v>
      </c>
      <c r="G20">
        <v>47762</v>
      </c>
      <c r="H20">
        <v>-1.78803232695448E-2</v>
      </c>
      <c r="I20">
        <v>1.4047594087429601E-3</v>
      </c>
      <c r="J20">
        <v>-4.8298572996706798E-2</v>
      </c>
      <c r="K20">
        <v>-3.9169080118694501E-2</v>
      </c>
      <c r="L20">
        <v>-6.8458258608644603E-3</v>
      </c>
      <c r="M20">
        <f t="shared" si="6"/>
        <v>0.99861814831874707</v>
      </c>
      <c r="N20">
        <f t="shared" si="7"/>
        <v>1.0188695300699895</v>
      </c>
      <c r="O20">
        <f t="shared" si="12"/>
        <v>0.98927363153053427</v>
      </c>
      <c r="P20">
        <f t="shared" si="8"/>
        <v>689</v>
      </c>
      <c r="Q20">
        <f t="shared" si="9"/>
        <v>-9.2908719567522807E-2</v>
      </c>
      <c r="R20">
        <f t="shared" si="10"/>
        <v>-0.2415740955804011</v>
      </c>
      <c r="S20">
        <f t="shared" si="3"/>
        <v>-4.3065242763076061E-3</v>
      </c>
      <c r="T20">
        <f t="shared" si="0"/>
        <v>1</v>
      </c>
      <c r="U20">
        <f t="shared" si="1"/>
        <v>1.78803232695448E-2</v>
      </c>
      <c r="V20">
        <f t="shared" si="2"/>
        <v>0</v>
      </c>
      <c r="W20">
        <f t="shared" si="4"/>
        <v>1.78803232695448E-2</v>
      </c>
      <c r="X20" s="8">
        <f t="shared" si="5"/>
        <v>98.94551371083648</v>
      </c>
      <c r="Y20" s="8">
        <f t="shared" si="11"/>
        <v>104.47884797910902</v>
      </c>
      <c r="Z20" s="8"/>
    </row>
    <row r="21" spans="1:26" x14ac:dyDescent="0.25">
      <c r="A21">
        <v>20</v>
      </c>
      <c r="B21" s="1">
        <v>42037</v>
      </c>
      <c r="C21">
        <v>46933</v>
      </c>
      <c r="D21">
        <v>47684</v>
      </c>
      <c r="E21">
        <v>46760</v>
      </c>
      <c r="F21">
        <v>47651</v>
      </c>
      <c r="G21">
        <v>46908</v>
      </c>
      <c r="H21">
        <v>1.5839515647650699E-2</v>
      </c>
      <c r="I21">
        <v>-1.78803232695448E-2</v>
      </c>
      <c r="J21">
        <v>-4.26758938869665E-2</v>
      </c>
      <c r="K21">
        <v>2.22358232096465E-2</v>
      </c>
      <c r="L21">
        <v>-1.4083470308991699E-2</v>
      </c>
      <c r="M21">
        <f t="shared" si="6"/>
        <v>1.0181418947727467</v>
      </c>
      <c r="N21">
        <f t="shared" si="7"/>
        <v>1.0274287927028656</v>
      </c>
      <c r="O21">
        <f t="shared" si="12"/>
        <v>0.9923880667580729</v>
      </c>
      <c r="P21">
        <f t="shared" si="8"/>
        <v>1275</v>
      </c>
      <c r="Q21">
        <f t="shared" si="9"/>
        <v>-5.2403864255856504E-2</v>
      </c>
      <c r="R21">
        <f t="shared" si="10"/>
        <v>-0.1453125838233793</v>
      </c>
      <c r="S21">
        <f t="shared" si="3"/>
        <v>3.8810263804378163E-3</v>
      </c>
      <c r="T21">
        <f t="shared" si="0"/>
        <v>1</v>
      </c>
      <c r="U21">
        <f t="shared" si="1"/>
        <v>1.5839515647650699E-2</v>
      </c>
      <c r="V21">
        <f t="shared" si="2"/>
        <v>0</v>
      </c>
      <c r="W21">
        <f t="shared" si="4"/>
        <v>1.5839515647650699E-2</v>
      </c>
      <c r="X21" s="8">
        <f t="shared" si="5"/>
        <v>100.52946527560155</v>
      </c>
      <c r="Y21" s="8">
        <f t="shared" si="11"/>
        <v>106.06279954387409</v>
      </c>
      <c r="Z21" s="8"/>
    </row>
    <row r="22" spans="1:26" x14ac:dyDescent="0.25">
      <c r="A22">
        <v>21</v>
      </c>
      <c r="B22" s="1">
        <v>42038</v>
      </c>
      <c r="C22">
        <v>47664</v>
      </c>
      <c r="D22">
        <v>48993</v>
      </c>
      <c r="E22">
        <v>47664</v>
      </c>
      <c r="F22">
        <v>48964</v>
      </c>
      <c r="G22">
        <v>47651</v>
      </c>
      <c r="H22">
        <v>2.7554510923170499E-2</v>
      </c>
      <c r="I22">
        <v>1.5839515647650699E-2</v>
      </c>
      <c r="J22">
        <v>5.9036144578313E-2</v>
      </c>
      <c r="K22">
        <v>4.0483386131926702E-2</v>
      </c>
      <c r="L22">
        <v>1.27657125203657E-2</v>
      </c>
      <c r="M22">
        <f t="shared" si="6"/>
        <v>0.98493211055381835</v>
      </c>
      <c r="N22">
        <f t="shared" si="7"/>
        <v>1.0197604790419161</v>
      </c>
      <c r="O22">
        <f t="shared" si="12"/>
        <v>1.0006246360700863</v>
      </c>
      <c r="P22">
        <f t="shared" si="8"/>
        <v>173</v>
      </c>
      <c r="Q22">
        <f t="shared" si="9"/>
        <v>0.12812475887825611</v>
      </c>
      <c r="R22">
        <f t="shared" si="10"/>
        <v>7.5720894622399615E-2</v>
      </c>
      <c r="S22">
        <f t="shared" si="3"/>
        <v>2.3997931641751126E-3</v>
      </c>
      <c r="T22">
        <f t="shared" si="0"/>
        <v>1</v>
      </c>
      <c r="U22">
        <f t="shared" si="1"/>
        <v>2.7554510923170499E-2</v>
      </c>
      <c r="V22">
        <f t="shared" si="2"/>
        <v>0</v>
      </c>
      <c r="W22">
        <f t="shared" si="4"/>
        <v>2.7554510923170499E-2</v>
      </c>
      <c r="X22" s="8">
        <f t="shared" si="5"/>
        <v>103.2849163679186</v>
      </c>
      <c r="Y22" s="8">
        <f t="shared" si="11"/>
        <v>108.81825063619114</v>
      </c>
      <c r="Z22" s="8"/>
    </row>
    <row r="23" spans="1:26" x14ac:dyDescent="0.25">
      <c r="A23">
        <v>22</v>
      </c>
      <c r="B23" s="1">
        <v>42039</v>
      </c>
      <c r="C23">
        <v>48965</v>
      </c>
      <c r="D23">
        <v>49718</v>
      </c>
      <c r="E23">
        <v>48214</v>
      </c>
      <c r="F23">
        <v>49301</v>
      </c>
      <c r="G23">
        <v>48964</v>
      </c>
      <c r="H23">
        <v>6.88260763009563E-3</v>
      </c>
      <c r="I23">
        <v>2.7554510923170499E-2</v>
      </c>
      <c r="J23">
        <v>0.13424345847554101</v>
      </c>
      <c r="K23">
        <v>4.8199770511020201E-2</v>
      </c>
      <c r="L23">
        <v>2.7911260843104701E-2</v>
      </c>
      <c r="M23">
        <f t="shared" si="6"/>
        <v>0.9734498815456254</v>
      </c>
      <c r="N23">
        <f t="shared" si="7"/>
        <v>1.0278826787512587</v>
      </c>
      <c r="O23">
        <f t="shared" si="12"/>
        <v>1.0225204731574158</v>
      </c>
      <c r="P23">
        <f t="shared" si="8"/>
        <v>0</v>
      </c>
      <c r="Q23">
        <f t="shared" si="9"/>
        <v>0.23790900075283639</v>
      </c>
      <c r="R23">
        <f t="shared" si="10"/>
        <v>0.36603375963109253</v>
      </c>
      <c r="S23">
        <f t="shared" si="3"/>
        <v>3.4099198645473412E-3</v>
      </c>
      <c r="T23">
        <f t="shared" si="0"/>
        <v>1</v>
      </c>
      <c r="U23">
        <f t="shared" si="1"/>
        <v>6.88260763009563E-3</v>
      </c>
      <c r="V23">
        <f t="shared" si="2"/>
        <v>0</v>
      </c>
      <c r="W23">
        <f t="shared" si="4"/>
        <v>6.88260763009563E-3</v>
      </c>
      <c r="X23" s="8">
        <f t="shared" si="5"/>
        <v>103.97317713092816</v>
      </c>
      <c r="Y23" s="8">
        <f t="shared" si="11"/>
        <v>109.5065113992007</v>
      </c>
      <c r="Z23" s="8"/>
    </row>
    <row r="24" spans="1:26" x14ac:dyDescent="0.25">
      <c r="A24">
        <v>23</v>
      </c>
      <c r="B24" s="1">
        <v>42040</v>
      </c>
      <c r="C24">
        <v>49299</v>
      </c>
      <c r="D24">
        <v>49816</v>
      </c>
      <c r="E24">
        <v>49020</v>
      </c>
      <c r="F24">
        <v>49234</v>
      </c>
      <c r="G24">
        <v>49301</v>
      </c>
      <c r="H24">
        <v>-1.35899880326973E-3</v>
      </c>
      <c r="I24">
        <v>6.88260763009563E-3</v>
      </c>
      <c r="J24">
        <v>5.0150451354060701E-3</v>
      </c>
      <c r="K24">
        <v>-1.2742327575752201E-2</v>
      </c>
      <c r="L24">
        <v>3.6787514812777401E-2</v>
      </c>
      <c r="M24">
        <f t="shared" si="6"/>
        <v>0.99318472241942357</v>
      </c>
      <c r="N24">
        <f t="shared" si="7"/>
        <v>1.0311942589289418</v>
      </c>
      <c r="O24">
        <f t="shared" si="12"/>
        <v>1.0150710091315933</v>
      </c>
      <c r="P24">
        <f t="shared" si="8"/>
        <v>751</v>
      </c>
      <c r="Q24">
        <f t="shared" si="9"/>
        <v>3.5942840002526899E-2</v>
      </c>
      <c r="R24">
        <f t="shared" si="10"/>
        <v>0.27385184075536328</v>
      </c>
      <c r="S24">
        <f t="shared" si="3"/>
        <v>1.3440805629881315E-3</v>
      </c>
      <c r="T24">
        <f t="shared" si="0"/>
        <v>0</v>
      </c>
      <c r="U24">
        <f t="shared" si="1"/>
        <v>0</v>
      </c>
      <c r="V24">
        <f t="shared" si="2"/>
        <v>-1.35899880326973E-3</v>
      </c>
      <c r="W24">
        <f t="shared" si="4"/>
        <v>-1.35899880326973E-3</v>
      </c>
      <c r="X24" s="8">
        <f t="shared" si="5"/>
        <v>103.83727725060119</v>
      </c>
      <c r="Y24" s="8">
        <f t="shared" si="11"/>
        <v>109.37061151887373</v>
      </c>
      <c r="Z24" s="8"/>
    </row>
    <row r="25" spans="1:26" x14ac:dyDescent="0.25">
      <c r="A25">
        <v>24</v>
      </c>
      <c r="B25" s="1">
        <v>42041</v>
      </c>
      <c r="C25">
        <v>49231</v>
      </c>
      <c r="D25">
        <v>49231</v>
      </c>
      <c r="E25">
        <v>48209</v>
      </c>
      <c r="F25">
        <v>48792</v>
      </c>
      <c r="G25">
        <v>49234</v>
      </c>
      <c r="H25">
        <v>-8.9775358492099108E-3</v>
      </c>
      <c r="I25">
        <v>-1.35899880326973E-3</v>
      </c>
      <c r="J25">
        <v>-1.8962075848303301E-2</v>
      </c>
      <c r="K25">
        <v>-9.5398428731763296E-3</v>
      </c>
      <c r="L25">
        <v>-8.4471722400909499E-3</v>
      </c>
      <c r="M25">
        <f t="shared" si="6"/>
        <v>1.0013202258601779</v>
      </c>
      <c r="N25">
        <f t="shared" si="7"/>
        <v>1.0162382700938393</v>
      </c>
      <c r="O25">
        <f t="shared" si="12"/>
        <v>1.0059684604328281</v>
      </c>
      <c r="P25">
        <f t="shared" si="8"/>
        <v>279</v>
      </c>
      <c r="Q25">
        <f t="shared" si="9"/>
        <v>-3.8308089764840306E-2</v>
      </c>
      <c r="R25">
        <f t="shared" si="10"/>
        <v>-2.3652497623134067E-3</v>
      </c>
      <c r="S25">
        <f t="shared" si="3"/>
        <v>-2.6211549377423433E-4</v>
      </c>
      <c r="T25">
        <f t="shared" si="0"/>
        <v>1</v>
      </c>
      <c r="U25">
        <f t="shared" si="1"/>
        <v>8.9775358492099108E-3</v>
      </c>
      <c r="V25">
        <f t="shared" si="2"/>
        <v>0</v>
      </c>
      <c r="W25">
        <f t="shared" si="4"/>
        <v>8.9775358492099108E-3</v>
      </c>
      <c r="X25" s="8">
        <f t="shared" si="5"/>
        <v>102.9395236656802</v>
      </c>
      <c r="Y25" s="8">
        <f t="shared" si="11"/>
        <v>110.26836510379472</v>
      </c>
      <c r="Z25" s="8"/>
    </row>
    <row r="26" spans="1:26" x14ac:dyDescent="0.25">
      <c r="A26">
        <v>25</v>
      </c>
      <c r="B26" s="1">
        <v>42044</v>
      </c>
      <c r="C26">
        <v>48792</v>
      </c>
      <c r="D26">
        <v>49522</v>
      </c>
      <c r="E26">
        <v>48416</v>
      </c>
      <c r="F26">
        <v>49383</v>
      </c>
      <c r="G26">
        <v>48792</v>
      </c>
      <c r="H26">
        <v>1.21126414166257E-2</v>
      </c>
      <c r="I26">
        <v>-8.9775358492099108E-3</v>
      </c>
      <c r="J26">
        <v>-7.22278738555443E-2</v>
      </c>
      <c r="K26">
        <v>9.0650991501417498E-3</v>
      </c>
      <c r="L26">
        <v>-2.2715058239230999E-3</v>
      </c>
      <c r="M26">
        <f t="shared" si="6"/>
        <v>1.0089973766191178</v>
      </c>
      <c r="N26">
        <f t="shared" si="7"/>
        <v>1.0211993611151444</v>
      </c>
      <c r="O26">
        <f t="shared" si="12"/>
        <v>0.99034296166064584</v>
      </c>
      <c r="P26">
        <f t="shared" si="8"/>
        <v>1022</v>
      </c>
      <c r="Q26">
        <f t="shared" si="9"/>
        <v>-7.4411816378535556E-2</v>
      </c>
      <c r="R26">
        <f t="shared" si="10"/>
        <v>-0.11271990614337586</v>
      </c>
      <c r="S26">
        <f t="shared" si="3"/>
        <v>1.0978866554988828E-3</v>
      </c>
      <c r="T26">
        <f t="shared" si="0"/>
        <v>1</v>
      </c>
      <c r="U26">
        <f t="shared" si="1"/>
        <v>1.21126414166257E-2</v>
      </c>
      <c r="V26">
        <f t="shared" si="2"/>
        <v>0</v>
      </c>
      <c r="W26">
        <f t="shared" si="4"/>
        <v>1.21126414166257E-2</v>
      </c>
      <c r="X26" s="8">
        <f t="shared" si="5"/>
        <v>104.15078780734277</v>
      </c>
      <c r="Y26" s="8">
        <f t="shared" si="11"/>
        <v>111.47962924545729</v>
      </c>
      <c r="Z26" s="8"/>
    </row>
    <row r="27" spans="1:26" x14ac:dyDescent="0.25">
      <c r="A27">
        <v>26</v>
      </c>
      <c r="B27" s="1">
        <v>42045</v>
      </c>
      <c r="C27">
        <v>49359</v>
      </c>
      <c r="D27">
        <v>49799</v>
      </c>
      <c r="E27">
        <v>48510</v>
      </c>
      <c r="F27">
        <v>48510</v>
      </c>
      <c r="G27">
        <v>49383</v>
      </c>
      <c r="H27">
        <v>-1.7678148350646999E-2</v>
      </c>
      <c r="I27">
        <v>1.21126414166257E-2</v>
      </c>
      <c r="J27">
        <v>3.0701754385965101E-2</v>
      </c>
      <c r="K27">
        <v>4.4918699883138603E-2</v>
      </c>
      <c r="L27">
        <v>6.2617839638205997E-3</v>
      </c>
      <c r="M27">
        <f t="shared" si="6"/>
        <v>0.98803231881416687</v>
      </c>
      <c r="N27">
        <f t="shared" si="7"/>
        <v>1.0228436880370126</v>
      </c>
      <c r="O27">
        <f t="shared" si="12"/>
        <v>1.0033254375508409</v>
      </c>
      <c r="P27">
        <f t="shared" si="8"/>
        <v>376</v>
      </c>
      <c r="Q27">
        <f t="shared" si="9"/>
        <v>9.3994879649550001E-2</v>
      </c>
      <c r="R27">
        <f t="shared" si="10"/>
        <v>1.9583063271014445E-2</v>
      </c>
      <c r="S27">
        <f t="shared" si="3"/>
        <v>2.2219746731676504E-3</v>
      </c>
      <c r="T27">
        <f t="shared" si="0"/>
        <v>0</v>
      </c>
      <c r="U27">
        <f t="shared" si="1"/>
        <v>0</v>
      </c>
      <c r="V27">
        <f t="shared" si="2"/>
        <v>-1.7678148350646999E-2</v>
      </c>
      <c r="W27">
        <f t="shared" si="4"/>
        <v>-1.7678148350646999E-2</v>
      </c>
      <c r="X27" s="8">
        <f t="shared" si="5"/>
        <v>102.38297297227807</v>
      </c>
      <c r="Y27" s="8">
        <f t="shared" si="11"/>
        <v>109.71181441039259</v>
      </c>
      <c r="Z27" s="8"/>
    </row>
    <row r="28" spans="1:26" x14ac:dyDescent="0.25">
      <c r="A28">
        <v>27</v>
      </c>
      <c r="B28" s="1">
        <v>42046</v>
      </c>
      <c r="C28">
        <v>48508</v>
      </c>
      <c r="D28">
        <v>48762</v>
      </c>
      <c r="E28">
        <v>47841</v>
      </c>
      <c r="F28">
        <v>48240</v>
      </c>
      <c r="G28">
        <v>48510</v>
      </c>
      <c r="H28">
        <v>-5.5658627087198402E-3</v>
      </c>
      <c r="I28">
        <v>-1.7678148350646999E-2</v>
      </c>
      <c r="J28">
        <v>-5.2127659574468098E-2</v>
      </c>
      <c r="K28">
        <v>-4.7823855570991003E-2</v>
      </c>
      <c r="L28">
        <v>-1.27297718879671E-2</v>
      </c>
      <c r="M28">
        <f t="shared" si="6"/>
        <v>1.0175015460729746</v>
      </c>
      <c r="N28">
        <f t="shared" si="7"/>
        <v>1.026571840857555</v>
      </c>
      <c r="O28">
        <f t="shared" si="12"/>
        <v>1.0003314415668518</v>
      </c>
      <c r="P28">
        <f t="shared" si="8"/>
        <v>849</v>
      </c>
      <c r="Q28">
        <f t="shared" si="9"/>
        <v>-0.13035943538407319</v>
      </c>
      <c r="R28">
        <f t="shared" si="10"/>
        <v>-3.6364555734523185E-2</v>
      </c>
      <c r="S28">
        <f t="shared" si="3"/>
        <v>9.2302994625143313E-5</v>
      </c>
      <c r="T28">
        <f t="shared" si="0"/>
        <v>0</v>
      </c>
      <c r="U28">
        <f t="shared" si="1"/>
        <v>0</v>
      </c>
      <c r="V28">
        <f t="shared" si="2"/>
        <v>-5.5658627087198402E-3</v>
      </c>
      <c r="W28">
        <f t="shared" si="4"/>
        <v>-5.5658627087198402E-3</v>
      </c>
      <c r="X28" s="8">
        <f t="shared" si="5"/>
        <v>101.82638670140608</v>
      </c>
      <c r="Y28" s="8">
        <f t="shared" si="11"/>
        <v>109.1552281395206</v>
      </c>
      <c r="Z28" s="8"/>
    </row>
    <row r="29" spans="1:26" x14ac:dyDescent="0.25">
      <c r="A29">
        <v>28</v>
      </c>
      <c r="B29" s="1">
        <v>42047</v>
      </c>
      <c r="C29">
        <v>48240</v>
      </c>
      <c r="D29">
        <v>49690</v>
      </c>
      <c r="E29">
        <v>48240</v>
      </c>
      <c r="F29">
        <v>49533</v>
      </c>
      <c r="G29">
        <v>48240</v>
      </c>
      <c r="H29">
        <v>2.6803482587064699E-2</v>
      </c>
      <c r="I29">
        <v>-5.5658627087198402E-3</v>
      </c>
      <c r="J29">
        <v>1.9079685746352399E-2</v>
      </c>
      <c r="K29">
        <v>2.87810964323418E-2</v>
      </c>
      <c r="L29">
        <v>-4.06892833616476E-2</v>
      </c>
      <c r="M29">
        <f t="shared" si="6"/>
        <v>1.0055555555555555</v>
      </c>
      <c r="N29">
        <f t="shared" si="7"/>
        <v>1.0192512698313163</v>
      </c>
      <c r="O29">
        <f t="shared" si="12"/>
        <v>0.98558961759218666</v>
      </c>
      <c r="P29">
        <f t="shared" si="8"/>
        <v>667</v>
      </c>
      <c r="Q29">
        <f t="shared" si="9"/>
        <v>1.6056361083267578E-3</v>
      </c>
      <c r="R29">
        <f t="shared" si="10"/>
        <v>-0.12875379927574643</v>
      </c>
      <c r="S29">
        <f t="shared" si="3"/>
        <v>1.1297914957910697E-3</v>
      </c>
      <c r="T29">
        <f t="shared" si="0"/>
        <v>1</v>
      </c>
      <c r="U29">
        <f t="shared" si="1"/>
        <v>2.6803482587064699E-2</v>
      </c>
      <c r="V29">
        <f t="shared" si="2"/>
        <v>0</v>
      </c>
      <c r="W29">
        <f t="shared" si="4"/>
        <v>2.6803482587064699E-2</v>
      </c>
      <c r="X29" s="8">
        <f t="shared" si="5"/>
        <v>104.50673496011255</v>
      </c>
      <c r="Y29" s="8">
        <f t="shared" si="11"/>
        <v>111.83557639822708</v>
      </c>
      <c r="Z29" s="8"/>
    </row>
    <row r="30" spans="1:26" x14ac:dyDescent="0.25">
      <c r="A30">
        <v>29</v>
      </c>
      <c r="B30" s="1">
        <v>42048</v>
      </c>
      <c r="C30">
        <v>49546</v>
      </c>
      <c r="D30">
        <v>50726</v>
      </c>
      <c r="E30">
        <v>49476</v>
      </c>
      <c r="F30">
        <v>50636</v>
      </c>
      <c r="G30">
        <v>49533</v>
      </c>
      <c r="H30">
        <v>2.2267982960854301E-2</v>
      </c>
      <c r="I30">
        <v>2.6803482587064699E-2</v>
      </c>
      <c r="J30">
        <v>4.07488986784139E-2</v>
      </c>
      <c r="K30">
        <v>1.9199122325836301E-2</v>
      </c>
      <c r="L30">
        <v>2.6285392031825599E-2</v>
      </c>
      <c r="M30">
        <f t="shared" si="6"/>
        <v>0.97389619041850883</v>
      </c>
      <c r="N30">
        <f t="shared" si="7"/>
        <v>1.0300580431177446</v>
      </c>
      <c r="O30">
        <f t="shared" si="12"/>
        <v>1.0121644056663788</v>
      </c>
      <c r="P30">
        <f t="shared" si="8"/>
        <v>0</v>
      </c>
      <c r="Q30">
        <f t="shared" si="9"/>
        <v>0.11303689562314051</v>
      </c>
      <c r="R30">
        <f t="shared" si="10"/>
        <v>0.11464253173146727</v>
      </c>
      <c r="S30">
        <f t="shared" si="3"/>
        <v>-1.3993780876191548E-5</v>
      </c>
      <c r="T30">
        <f t="shared" si="0"/>
        <v>0</v>
      </c>
      <c r="U30">
        <f t="shared" si="1"/>
        <v>0</v>
      </c>
      <c r="V30">
        <f t="shared" si="2"/>
        <v>-2.2267982960854301E-2</v>
      </c>
      <c r="W30">
        <f t="shared" si="4"/>
        <v>-2.2267982960854301E-2</v>
      </c>
      <c r="X30" s="8">
        <f t="shared" si="5"/>
        <v>106.73353325619799</v>
      </c>
      <c r="Y30" s="8">
        <f t="shared" si="11"/>
        <v>109.60877810214164</v>
      </c>
      <c r="Z30" s="8"/>
    </row>
    <row r="31" spans="1:26" x14ac:dyDescent="0.25">
      <c r="A31">
        <v>30</v>
      </c>
      <c r="B31" s="1">
        <v>42053</v>
      </c>
      <c r="C31">
        <v>49546</v>
      </c>
      <c r="D31">
        <v>51868</v>
      </c>
      <c r="E31">
        <v>49476</v>
      </c>
      <c r="F31">
        <v>51280</v>
      </c>
      <c r="G31">
        <v>50636</v>
      </c>
      <c r="H31">
        <v>1.2718224188324599E-2</v>
      </c>
      <c r="I31">
        <v>2.2267982960854301E-2</v>
      </c>
      <c r="J31">
        <v>6.1375661375661299E-2</v>
      </c>
      <c r="K31">
        <v>4.0904198062432701E-2</v>
      </c>
      <c r="L31">
        <v>3.3176390214355797E-2</v>
      </c>
      <c r="M31">
        <f t="shared" si="6"/>
        <v>0.97847381309740111</v>
      </c>
      <c r="N31">
        <f t="shared" si="7"/>
        <v>1.0252647748403265</v>
      </c>
      <c r="O31">
        <f t="shared" si="12"/>
        <v>1.0239188975130682</v>
      </c>
      <c r="P31">
        <f t="shared" si="8"/>
        <v>70</v>
      </c>
      <c r="Q31">
        <f t="shared" si="9"/>
        <v>0.15772423261330409</v>
      </c>
      <c r="R31">
        <f t="shared" si="10"/>
        <v>0.2707611282364446</v>
      </c>
      <c r="S31">
        <f t="shared" si="3"/>
        <v>2.8372547779996799E-3</v>
      </c>
      <c r="T31">
        <f t="shared" si="0"/>
        <v>1</v>
      </c>
      <c r="U31">
        <f t="shared" si="1"/>
        <v>1.2718224188324599E-2</v>
      </c>
      <c r="V31">
        <f t="shared" si="2"/>
        <v>0</v>
      </c>
      <c r="W31">
        <f t="shared" si="4"/>
        <v>1.2718224188324599E-2</v>
      </c>
      <c r="X31" s="8">
        <f t="shared" si="5"/>
        <v>108.00535567503044</v>
      </c>
      <c r="Y31" s="8">
        <f t="shared" si="11"/>
        <v>110.8806005209741</v>
      </c>
      <c r="Z31" s="8"/>
    </row>
    <row r="32" spans="1:26" x14ac:dyDescent="0.25">
      <c r="A32">
        <v>31</v>
      </c>
      <c r="B32" s="1">
        <v>42054</v>
      </c>
      <c r="C32">
        <v>51281</v>
      </c>
      <c r="D32">
        <v>51638</v>
      </c>
      <c r="E32">
        <v>50870</v>
      </c>
      <c r="F32">
        <v>51294</v>
      </c>
      <c r="G32">
        <v>51280</v>
      </c>
      <c r="H32">
        <v>2.7301092043674501E-4</v>
      </c>
      <c r="I32">
        <v>1.2718224188324599E-2</v>
      </c>
      <c r="J32">
        <v>9.9700897308063795E-4</v>
      </c>
      <c r="K32">
        <v>1.0858273009307201E-2</v>
      </c>
      <c r="L32">
        <v>5.9170790898059903E-3</v>
      </c>
      <c r="M32">
        <f t="shared" si="6"/>
        <v>0.96618564742589708</v>
      </c>
      <c r="N32">
        <f t="shared" si="7"/>
        <v>1.0483466731344491</v>
      </c>
      <c r="O32">
        <f t="shared" si="12"/>
        <v>1.0089128872564677</v>
      </c>
      <c r="P32">
        <f t="shared" si="8"/>
        <v>70</v>
      </c>
      <c r="Q32">
        <f t="shared" si="9"/>
        <v>3.049058526051843E-2</v>
      </c>
      <c r="R32">
        <f t="shared" si="10"/>
        <v>0.18821481787382252</v>
      </c>
      <c r="S32">
        <f t="shared" si="3"/>
        <v>2.1332753342906624E-4</v>
      </c>
      <c r="T32">
        <f t="shared" si="0"/>
        <v>1</v>
      </c>
      <c r="U32">
        <f t="shared" si="1"/>
        <v>2.7301092043674501E-4</v>
      </c>
      <c r="V32">
        <f t="shared" si="2"/>
        <v>0</v>
      </c>
      <c r="W32">
        <f t="shared" si="4"/>
        <v>2.7301092043674501E-4</v>
      </c>
      <c r="X32" s="8">
        <f t="shared" si="5"/>
        <v>108.03265676707412</v>
      </c>
      <c r="Y32" s="8">
        <f t="shared" si="11"/>
        <v>110.90790161301777</v>
      </c>
      <c r="Z32" s="8"/>
    </row>
    <row r="33" spans="1:26" x14ac:dyDescent="0.25">
      <c r="A33">
        <v>32</v>
      </c>
      <c r="B33" s="1">
        <v>42055</v>
      </c>
      <c r="C33">
        <v>51301</v>
      </c>
      <c r="D33">
        <v>51450</v>
      </c>
      <c r="E33">
        <v>50711</v>
      </c>
      <c r="F33">
        <v>51238</v>
      </c>
      <c r="G33">
        <v>51294</v>
      </c>
      <c r="H33">
        <v>-1.0917456232697499E-3</v>
      </c>
      <c r="I33">
        <v>2.7301092043674501E-4</v>
      </c>
      <c r="J33">
        <v>-3.2868525896414202E-2</v>
      </c>
      <c r="K33">
        <v>-2.5063939900968699E-2</v>
      </c>
      <c r="L33">
        <v>-2.81203832965149E-4</v>
      </c>
      <c r="M33">
        <f t="shared" si="6"/>
        <v>0.99974655905174092</v>
      </c>
      <c r="N33">
        <f t="shared" si="7"/>
        <v>1.015097306860625</v>
      </c>
      <c r="O33">
        <f t="shared" si="12"/>
        <v>1.0144086659741802</v>
      </c>
      <c r="P33">
        <f t="shared" si="8"/>
        <v>411</v>
      </c>
      <c r="Q33">
        <f t="shared" si="9"/>
        <v>-5.7940658709911302E-2</v>
      </c>
      <c r="R33">
        <f t="shared" si="10"/>
        <v>-2.7450073449392872E-2</v>
      </c>
      <c r="S33">
        <f t="shared" si="3"/>
        <v>-2.1033787416486131E-3</v>
      </c>
      <c r="T33">
        <f t="shared" si="0"/>
        <v>1</v>
      </c>
      <c r="U33">
        <f t="shared" si="1"/>
        <v>1.0917456232697499E-3</v>
      </c>
      <c r="V33">
        <f t="shared" si="2"/>
        <v>0</v>
      </c>
      <c r="W33">
        <f t="shared" si="4"/>
        <v>1.0917456232697499E-3</v>
      </c>
      <c r="X33" s="8">
        <f t="shared" si="5"/>
        <v>107.92348220474715</v>
      </c>
      <c r="Y33" s="8">
        <f t="shared" si="11"/>
        <v>111.01707617534474</v>
      </c>
      <c r="Z33" s="8"/>
    </row>
    <row r="34" spans="1:26" x14ac:dyDescent="0.25">
      <c r="A34">
        <v>33</v>
      </c>
      <c r="B34" s="1">
        <v>42058</v>
      </c>
      <c r="C34">
        <v>51238</v>
      </c>
      <c r="D34">
        <v>51690</v>
      </c>
      <c r="E34">
        <v>50861</v>
      </c>
      <c r="F34">
        <v>51281</v>
      </c>
      <c r="G34">
        <v>51238</v>
      </c>
      <c r="H34">
        <v>8.39220890745063E-4</v>
      </c>
      <c r="I34">
        <v>-1.0917456232697499E-3</v>
      </c>
      <c r="J34">
        <v>-7.2090628218332E-3</v>
      </c>
      <c r="K34">
        <v>2.0461805900409601E-2</v>
      </c>
      <c r="L34">
        <v>5.3246496139638397E-3</v>
      </c>
      <c r="M34">
        <f t="shared" si="6"/>
        <v>1.0012295561887661</v>
      </c>
      <c r="N34">
        <f t="shared" si="7"/>
        <v>1.0145727751375442</v>
      </c>
      <c r="O34">
        <f t="shared" si="12"/>
        <v>0.99813246344163098</v>
      </c>
      <c r="P34">
        <f t="shared" si="8"/>
        <v>590</v>
      </c>
      <c r="Q34">
        <f t="shared" si="9"/>
        <v>1.7485647069270489E-2</v>
      </c>
      <c r="R34">
        <f t="shared" si="10"/>
        <v>-4.0455011640640817E-2</v>
      </c>
      <c r="S34">
        <f t="shared" si="3"/>
        <v>2.0190241534457343E-3</v>
      </c>
      <c r="T34">
        <f t="shared" si="0"/>
        <v>1</v>
      </c>
      <c r="U34">
        <f t="shared" si="1"/>
        <v>8.39220890745063E-4</v>
      </c>
      <c r="V34">
        <f t="shared" si="2"/>
        <v>0</v>
      </c>
      <c r="W34">
        <f t="shared" si="4"/>
        <v>8.39220890745063E-4</v>
      </c>
      <c r="X34" s="8">
        <f t="shared" si="5"/>
        <v>108.00740429382165</v>
      </c>
      <c r="Y34" s="8">
        <f t="shared" si="11"/>
        <v>111.10099826441925</v>
      </c>
      <c r="Z34" s="8"/>
    </row>
    <row r="35" spans="1:26" x14ac:dyDescent="0.25">
      <c r="A35">
        <v>34</v>
      </c>
      <c r="B35" s="1">
        <v>42059</v>
      </c>
      <c r="C35">
        <v>51288</v>
      </c>
      <c r="D35">
        <v>51956</v>
      </c>
      <c r="E35">
        <v>51049</v>
      </c>
      <c r="F35">
        <v>51874</v>
      </c>
      <c r="G35">
        <v>51281</v>
      </c>
      <c r="H35">
        <v>1.1563737056609701E-2</v>
      </c>
      <c r="I35">
        <v>8.39220890745063E-4</v>
      </c>
      <c r="J35">
        <v>-1.45228215767635E-2</v>
      </c>
      <c r="K35">
        <v>-3.5989766787158498E-2</v>
      </c>
      <c r="L35">
        <v>9.7500775423786708E-3</v>
      </c>
      <c r="M35">
        <f t="shared" si="6"/>
        <v>0.99916148281039763</v>
      </c>
      <c r="N35">
        <f t="shared" si="7"/>
        <v>1.0162993256129451</v>
      </c>
      <c r="O35">
        <f t="shared" si="12"/>
        <v>1.0018075232046897</v>
      </c>
      <c r="P35">
        <f t="shared" si="8"/>
        <v>377</v>
      </c>
      <c r="Q35">
        <f t="shared" si="9"/>
        <v>-3.9923289930798266E-2</v>
      </c>
      <c r="R35">
        <f t="shared" si="10"/>
        <v>-2.2437642861527777E-2</v>
      </c>
      <c r="S35">
        <f t="shared" si="3"/>
        <v>-1.3988436060332369E-3</v>
      </c>
      <c r="T35">
        <f t="shared" si="0"/>
        <v>0</v>
      </c>
      <c r="U35">
        <f t="shared" si="1"/>
        <v>0</v>
      </c>
      <c r="V35">
        <f t="shared" si="2"/>
        <v>-1.1563737056609701E-2</v>
      </c>
      <c r="W35">
        <f t="shared" si="4"/>
        <v>-1.1563737056609701E-2</v>
      </c>
      <c r="X35" s="8">
        <f t="shared" si="5"/>
        <v>109.16377799948262</v>
      </c>
      <c r="Y35" s="8">
        <f t="shared" si="11"/>
        <v>109.94462455875828</v>
      </c>
      <c r="Z35" s="8"/>
    </row>
    <row r="36" spans="1:26" x14ac:dyDescent="0.25">
      <c r="A36">
        <v>35</v>
      </c>
      <c r="B36" s="1">
        <v>42060</v>
      </c>
      <c r="C36">
        <v>51863</v>
      </c>
      <c r="D36">
        <v>51863</v>
      </c>
      <c r="E36">
        <v>51051</v>
      </c>
      <c r="F36">
        <v>51811</v>
      </c>
      <c r="G36">
        <v>51874</v>
      </c>
      <c r="H36">
        <v>-1.2144812430119299E-3</v>
      </c>
      <c r="I36">
        <v>1.1563737056609701E-2</v>
      </c>
      <c r="J36">
        <v>4.2105263157894902E-2</v>
      </c>
      <c r="K36">
        <v>2.07999466666666E-2</v>
      </c>
      <c r="L36">
        <v>1.0487372805951601E-2</v>
      </c>
      <c r="M36">
        <f t="shared" si="6"/>
        <v>0.98870339669198437</v>
      </c>
      <c r="N36">
        <f t="shared" si="7"/>
        <v>1.0177672432368901</v>
      </c>
      <c r="O36">
        <f t="shared" si="12"/>
        <v>1.0053493928902326</v>
      </c>
      <c r="P36">
        <f t="shared" si="8"/>
        <v>239</v>
      </c>
      <c r="Q36">
        <f t="shared" si="9"/>
        <v>8.4956319687122805E-2</v>
      </c>
      <c r="R36">
        <f t="shared" si="10"/>
        <v>4.503302975632454E-2</v>
      </c>
      <c r="S36">
        <f t="shared" si="3"/>
        <v>1.1678694404301845E-3</v>
      </c>
      <c r="T36">
        <f t="shared" si="0"/>
        <v>0</v>
      </c>
      <c r="U36">
        <f t="shared" si="1"/>
        <v>0</v>
      </c>
      <c r="V36">
        <f t="shared" si="2"/>
        <v>-1.2144812430119299E-3</v>
      </c>
      <c r="W36">
        <f t="shared" si="4"/>
        <v>-1.2144812430119299E-3</v>
      </c>
      <c r="X36" s="8">
        <f t="shared" si="5"/>
        <v>109.04232987518142</v>
      </c>
      <c r="Y36" s="8">
        <f t="shared" si="11"/>
        <v>109.82317643445708</v>
      </c>
      <c r="Z36" s="8"/>
    </row>
    <row r="37" spans="1:26" x14ac:dyDescent="0.25">
      <c r="A37">
        <v>36</v>
      </c>
      <c r="B37" s="1">
        <v>42061</v>
      </c>
      <c r="C37">
        <v>51812</v>
      </c>
      <c r="D37">
        <v>51922</v>
      </c>
      <c r="E37">
        <v>51181</v>
      </c>
      <c r="F37">
        <v>51761</v>
      </c>
      <c r="G37">
        <v>51811</v>
      </c>
      <c r="H37">
        <v>-9.6504603269575995E-4</v>
      </c>
      <c r="I37">
        <v>-1.2144812430119299E-3</v>
      </c>
      <c r="J37">
        <v>-5.0505050505050497E-2</v>
      </c>
      <c r="K37">
        <v>0</v>
      </c>
      <c r="L37">
        <v>2.4550215599132802E-3</v>
      </c>
      <c r="M37">
        <f t="shared" si="6"/>
        <v>1.0010036478740036</v>
      </c>
      <c r="N37">
        <f t="shared" si="7"/>
        <v>1.0159056629644865</v>
      </c>
      <c r="O37">
        <f t="shared" si="12"/>
        <v>1.0020420338851515</v>
      </c>
      <c r="P37">
        <f t="shared" si="8"/>
        <v>812</v>
      </c>
      <c r="Q37">
        <f t="shared" si="9"/>
        <v>-4.9264510188149153E-2</v>
      </c>
      <c r="R37">
        <f t="shared" si="10"/>
        <v>3.5691809498973652E-2</v>
      </c>
      <c r="S37">
        <f t="shared" si="3"/>
        <v>-9.2929210964937451E-4</v>
      </c>
      <c r="T37">
        <f t="shared" si="0"/>
        <v>1</v>
      </c>
      <c r="U37">
        <f t="shared" si="1"/>
        <v>9.6504603269575995E-4</v>
      </c>
      <c r="V37">
        <f t="shared" si="2"/>
        <v>0</v>
      </c>
      <c r="W37">
        <f t="shared" si="4"/>
        <v>9.6504603269575995E-4</v>
      </c>
      <c r="X37" s="8">
        <f t="shared" si="5"/>
        <v>108.94582527191184</v>
      </c>
      <c r="Y37" s="8">
        <f t="shared" si="11"/>
        <v>109.91968103772666</v>
      </c>
      <c r="Z37" s="8"/>
    </row>
    <row r="38" spans="1:26" x14ac:dyDescent="0.25">
      <c r="A38">
        <v>37</v>
      </c>
      <c r="B38" s="1">
        <v>42062</v>
      </c>
      <c r="C38">
        <v>51760</v>
      </c>
      <c r="D38">
        <v>52457</v>
      </c>
      <c r="E38">
        <v>51474</v>
      </c>
      <c r="F38">
        <v>51583</v>
      </c>
      <c r="G38">
        <v>51761</v>
      </c>
      <c r="H38">
        <v>-3.43888255636482E-3</v>
      </c>
      <c r="I38">
        <v>-9.6504603269575995E-4</v>
      </c>
      <c r="J38">
        <v>-1.8085106382978701E-2</v>
      </c>
      <c r="K38">
        <v>-3.8662436711726103E-2</v>
      </c>
      <c r="L38">
        <v>4.90461059765068E-3</v>
      </c>
      <c r="M38">
        <f t="shared" si="6"/>
        <v>1.0009852978110934</v>
      </c>
      <c r="N38">
        <f t="shared" si="7"/>
        <v>1.014478028956058</v>
      </c>
      <c r="O38">
        <f t="shared" si="12"/>
        <v>1.0004259685944972</v>
      </c>
      <c r="P38">
        <f t="shared" si="8"/>
        <v>631</v>
      </c>
      <c r="Q38">
        <f t="shared" si="9"/>
        <v>-5.2807978529749881E-2</v>
      </c>
      <c r="R38">
        <f t="shared" si="10"/>
        <v>-0.10207248871789903</v>
      </c>
      <c r="S38">
        <f t="shared" si="3"/>
        <v>-2.5266801766144057E-3</v>
      </c>
      <c r="T38">
        <f t="shared" si="0"/>
        <v>1</v>
      </c>
      <c r="U38">
        <f t="shared" si="1"/>
        <v>3.43888255636482E-3</v>
      </c>
      <c r="V38">
        <f t="shared" si="2"/>
        <v>0</v>
      </c>
      <c r="W38">
        <f t="shared" si="4"/>
        <v>3.43888255636482E-3</v>
      </c>
      <c r="X38" s="8">
        <f t="shared" si="5"/>
        <v>108.60193701627536</v>
      </c>
      <c r="Y38" s="8">
        <f t="shared" si="11"/>
        <v>110.26356929336315</v>
      </c>
      <c r="Z38" s="8"/>
    </row>
    <row r="39" spans="1:26" x14ac:dyDescent="0.25">
      <c r="A39">
        <v>38</v>
      </c>
      <c r="B39" s="1">
        <v>42065</v>
      </c>
      <c r="C39">
        <v>51580</v>
      </c>
      <c r="D39">
        <v>51580</v>
      </c>
      <c r="E39">
        <v>50775</v>
      </c>
      <c r="F39">
        <v>51021</v>
      </c>
      <c r="G39">
        <v>51583</v>
      </c>
      <c r="H39">
        <v>-1.08950623267355E-2</v>
      </c>
      <c r="I39">
        <v>-3.43888255636482E-3</v>
      </c>
      <c r="J39">
        <v>3.4669555796316399E-2</v>
      </c>
      <c r="K39">
        <v>5.9782608695653199E-3</v>
      </c>
      <c r="L39">
        <v>-1.0571511040554199E-2</v>
      </c>
      <c r="M39">
        <f t="shared" si="6"/>
        <v>1.0034313630459648</v>
      </c>
      <c r="N39">
        <f t="shared" si="7"/>
        <v>1.0190970198546838</v>
      </c>
      <c r="O39">
        <f t="shared" si="12"/>
        <v>1.0028934177166193</v>
      </c>
      <c r="P39">
        <f t="shared" si="8"/>
        <v>286</v>
      </c>
      <c r="Q39">
        <f t="shared" si="9"/>
        <v>2.6637423068962704E-2</v>
      </c>
      <c r="R39">
        <f t="shared" si="10"/>
        <v>-2.6170555460787177E-2</v>
      </c>
      <c r="S39">
        <f t="shared" si="3"/>
        <v>2.4809487127330811E-3</v>
      </c>
      <c r="T39">
        <f t="shared" si="0"/>
        <v>0</v>
      </c>
      <c r="U39">
        <f t="shared" si="1"/>
        <v>0</v>
      </c>
      <c r="V39">
        <f t="shared" si="2"/>
        <v>-1.08950623267355E-2</v>
      </c>
      <c r="W39">
        <f t="shared" si="4"/>
        <v>-1.08950623267355E-2</v>
      </c>
      <c r="X39" s="8">
        <f t="shared" si="5"/>
        <v>107.5124307836018</v>
      </c>
      <c r="Y39" s="8">
        <f t="shared" si="11"/>
        <v>109.17406306068959</v>
      </c>
      <c r="Z39" s="8"/>
    </row>
    <row r="40" spans="1:26" x14ac:dyDescent="0.25">
      <c r="A40">
        <v>39</v>
      </c>
      <c r="B40" s="1">
        <v>42066</v>
      </c>
      <c r="C40">
        <v>51021</v>
      </c>
      <c r="D40">
        <v>51432</v>
      </c>
      <c r="E40">
        <v>50995</v>
      </c>
      <c r="F40">
        <v>51304</v>
      </c>
      <c r="G40">
        <v>51021</v>
      </c>
      <c r="H40">
        <v>5.5467356578664502E-3</v>
      </c>
      <c r="I40">
        <v>-1.08950623267355E-2</v>
      </c>
      <c r="J40">
        <v>-1.36125654450262E-2</v>
      </c>
      <c r="K40">
        <v>-3.1334413830362097E-2</v>
      </c>
      <c r="L40">
        <v>-4.93282016091334E-3</v>
      </c>
      <c r="M40">
        <f t="shared" si="6"/>
        <v>1.0109562729072343</v>
      </c>
      <c r="N40">
        <f t="shared" si="7"/>
        <v>1.0158542589857213</v>
      </c>
      <c r="O40">
        <f t="shared" si="12"/>
        <v>0.98881673533583569</v>
      </c>
      <c r="P40">
        <f t="shared" si="8"/>
        <v>805</v>
      </c>
      <c r="Q40">
        <f t="shared" si="9"/>
        <v>-6.077486176303714E-2</v>
      </c>
      <c r="R40">
        <f t="shared" si="10"/>
        <v>-3.4137438694074436E-2</v>
      </c>
      <c r="S40">
        <f t="shared" si="3"/>
        <v>-3.2520097651942095E-5</v>
      </c>
      <c r="T40">
        <f t="shared" si="0"/>
        <v>0</v>
      </c>
      <c r="U40">
        <f t="shared" si="1"/>
        <v>0</v>
      </c>
      <c r="V40">
        <f t="shared" si="2"/>
        <v>-5.5467356578664502E-3</v>
      </c>
      <c r="W40">
        <f t="shared" si="4"/>
        <v>-5.5467356578664502E-3</v>
      </c>
      <c r="X40" s="8">
        <f t="shared" si="5"/>
        <v>108.06710434938844</v>
      </c>
      <c r="Y40" s="8">
        <f t="shared" si="11"/>
        <v>108.61938949490295</v>
      </c>
      <c r="Z40" s="8"/>
    </row>
    <row r="41" spans="1:26" x14ac:dyDescent="0.25">
      <c r="A41">
        <v>40</v>
      </c>
      <c r="B41" s="1">
        <v>42067</v>
      </c>
      <c r="C41">
        <v>51303</v>
      </c>
      <c r="D41">
        <v>51303</v>
      </c>
      <c r="E41">
        <v>50399</v>
      </c>
      <c r="F41">
        <v>50468</v>
      </c>
      <c r="G41">
        <v>51304</v>
      </c>
      <c r="H41">
        <v>-1.6295025728988E-2</v>
      </c>
      <c r="I41">
        <v>5.5467356578664502E-3</v>
      </c>
      <c r="J41">
        <v>1.5923566878980999E-2</v>
      </c>
      <c r="K41">
        <v>8.3658672615727295E-3</v>
      </c>
      <c r="L41">
        <v>7.7090933320007604E-3</v>
      </c>
      <c r="M41">
        <f t="shared" si="6"/>
        <v>0.9944838609075316</v>
      </c>
      <c r="N41">
        <f t="shared" si="7"/>
        <v>1.0085694675948622</v>
      </c>
      <c r="O41">
        <f t="shared" si="12"/>
        <v>0.99900466441577707</v>
      </c>
      <c r="P41">
        <f t="shared" si="8"/>
        <v>26</v>
      </c>
      <c r="Q41">
        <f t="shared" si="9"/>
        <v>3.754526313042094E-2</v>
      </c>
      <c r="R41">
        <f t="shared" si="10"/>
        <v>-2.32295986326162E-2</v>
      </c>
      <c r="S41">
        <f t="shared" si="3"/>
        <v>1.0596885241476906E-3</v>
      </c>
      <c r="T41">
        <f t="shared" si="0"/>
        <v>0</v>
      </c>
      <c r="U41">
        <f t="shared" si="1"/>
        <v>0</v>
      </c>
      <c r="V41">
        <f t="shared" si="2"/>
        <v>-1.6295025728988E-2</v>
      </c>
      <c r="W41">
        <f t="shared" si="4"/>
        <v>-1.6295025728988E-2</v>
      </c>
      <c r="X41" s="8">
        <f t="shared" si="5"/>
        <v>106.43760177648964</v>
      </c>
      <c r="Y41" s="8">
        <f t="shared" si="11"/>
        <v>106.98988692200415</v>
      </c>
      <c r="Z41" s="8"/>
    </row>
    <row r="42" spans="1:26" x14ac:dyDescent="0.25">
      <c r="A42">
        <v>41</v>
      </c>
      <c r="B42" s="1">
        <v>42068</v>
      </c>
      <c r="C42">
        <v>50472</v>
      </c>
      <c r="D42">
        <v>50734</v>
      </c>
      <c r="E42">
        <v>50114</v>
      </c>
      <c r="F42">
        <v>50365</v>
      </c>
      <c r="G42">
        <v>50468</v>
      </c>
      <c r="H42">
        <v>-2.0408972021874702E-3</v>
      </c>
      <c r="I42">
        <v>-1.6295025728988E-2</v>
      </c>
      <c r="J42">
        <v>-3.1347962382445201E-2</v>
      </c>
      <c r="K42">
        <v>-2.3230088495575198E-2</v>
      </c>
      <c r="L42">
        <v>-8.7411026881205594E-3</v>
      </c>
      <c r="M42">
        <f t="shared" si="6"/>
        <v>1.0165451375128793</v>
      </c>
      <c r="N42">
        <f t="shared" si="7"/>
        <v>1.0179368638266633</v>
      </c>
      <c r="O42">
        <f t="shared" si="12"/>
        <v>0.99375341877002421</v>
      </c>
      <c r="P42">
        <f t="shared" si="8"/>
        <v>904</v>
      </c>
      <c r="Q42">
        <f t="shared" si="9"/>
        <v>-7.9614179295128956E-2</v>
      </c>
      <c r="R42">
        <f t="shared" si="10"/>
        <v>-4.2068916164708016E-2</v>
      </c>
      <c r="S42">
        <f t="shared" si="3"/>
        <v>1.2145907222620726E-3</v>
      </c>
      <c r="T42">
        <f t="shared" si="0"/>
        <v>0</v>
      </c>
      <c r="U42">
        <f t="shared" si="1"/>
        <v>0</v>
      </c>
      <c r="V42">
        <f t="shared" si="2"/>
        <v>-2.0408972021874702E-3</v>
      </c>
      <c r="W42">
        <f t="shared" si="4"/>
        <v>-2.0408972021874702E-3</v>
      </c>
      <c r="X42" s="8">
        <f t="shared" si="5"/>
        <v>106.2335120562709</v>
      </c>
      <c r="Y42" s="8">
        <f t="shared" si="11"/>
        <v>106.7857972017854</v>
      </c>
      <c r="Z42" s="8"/>
    </row>
    <row r="43" spans="1:26" x14ac:dyDescent="0.25">
      <c r="A43">
        <v>42</v>
      </c>
      <c r="B43" s="1">
        <v>42069</v>
      </c>
      <c r="C43">
        <v>50355</v>
      </c>
      <c r="D43">
        <v>50401</v>
      </c>
      <c r="E43">
        <v>49779</v>
      </c>
      <c r="F43">
        <v>49981</v>
      </c>
      <c r="G43">
        <v>50365</v>
      </c>
      <c r="H43">
        <v>-7.6243423012012403E-3</v>
      </c>
      <c r="I43">
        <v>-2.0408972021874702E-3</v>
      </c>
      <c r="J43">
        <v>-3.2362459546925199E-3</v>
      </c>
      <c r="K43">
        <v>-4.07700453001133E-2</v>
      </c>
      <c r="L43">
        <v>-8.8215185018426494E-3</v>
      </c>
      <c r="M43">
        <f t="shared" si="6"/>
        <v>1.0021244912141367</v>
      </c>
      <c r="N43">
        <f t="shared" si="7"/>
        <v>1.0123717923135251</v>
      </c>
      <c r="O43">
        <f t="shared" si="12"/>
        <v>0.99121259331704947</v>
      </c>
      <c r="P43">
        <f t="shared" si="8"/>
        <v>358</v>
      </c>
      <c r="Q43">
        <f t="shared" si="9"/>
        <v>-5.4868706958835944E-2</v>
      </c>
      <c r="R43">
        <f t="shared" si="10"/>
        <v>-0.1344828862539649</v>
      </c>
      <c r="S43">
        <f t="shared" si="3"/>
        <v>-2.3777469727511149E-3</v>
      </c>
      <c r="T43">
        <f t="shared" si="0"/>
        <v>1</v>
      </c>
      <c r="U43">
        <f t="shared" si="1"/>
        <v>7.6243423012012403E-3</v>
      </c>
      <c r="V43">
        <f t="shared" si="2"/>
        <v>0</v>
      </c>
      <c r="W43">
        <f t="shared" si="4"/>
        <v>7.6243423012012403E-3</v>
      </c>
      <c r="X43" s="8">
        <f t="shared" si="5"/>
        <v>105.47107782615078</v>
      </c>
      <c r="Y43" s="8">
        <f t="shared" si="11"/>
        <v>107.54823143190552</v>
      </c>
      <c r="Z43" s="8"/>
    </row>
    <row r="44" spans="1:26" x14ac:dyDescent="0.25">
      <c r="A44">
        <v>43</v>
      </c>
      <c r="B44" s="1">
        <v>42072</v>
      </c>
      <c r="C44">
        <v>49978</v>
      </c>
      <c r="D44">
        <v>49978</v>
      </c>
      <c r="E44">
        <v>48952</v>
      </c>
      <c r="F44">
        <v>49181</v>
      </c>
      <c r="G44">
        <v>49981</v>
      </c>
      <c r="H44">
        <v>-1.60060823112783E-2</v>
      </c>
      <c r="I44">
        <v>-7.6243423012012403E-3</v>
      </c>
      <c r="J44">
        <v>1.08225108225102E-3</v>
      </c>
      <c r="K44">
        <v>9.4450407647557206E-3</v>
      </c>
      <c r="L44">
        <v>-2.6696726000201901E-2</v>
      </c>
      <c r="M44">
        <f t="shared" si="6"/>
        <v>1.0074828434805225</v>
      </c>
      <c r="N44">
        <f t="shared" si="7"/>
        <v>1.0124952289117901</v>
      </c>
      <c r="O44">
        <f t="shared" si="12"/>
        <v>0.99420383270942314</v>
      </c>
      <c r="P44">
        <f t="shared" si="8"/>
        <v>576</v>
      </c>
      <c r="Q44">
        <f t="shared" si="9"/>
        <v>-2.3793776454396402E-2</v>
      </c>
      <c r="R44">
        <f t="shared" si="10"/>
        <v>-7.8662483413232342E-2</v>
      </c>
      <c r="S44">
        <f t="shared" si="3"/>
        <v>5.904918853707116E-4</v>
      </c>
      <c r="T44">
        <f t="shared" si="0"/>
        <v>0</v>
      </c>
      <c r="U44">
        <f t="shared" si="1"/>
        <v>0</v>
      </c>
      <c r="V44">
        <f t="shared" si="2"/>
        <v>-1.60060823112783E-2</v>
      </c>
      <c r="W44">
        <f t="shared" si="4"/>
        <v>-1.60060823112783E-2</v>
      </c>
      <c r="X44" s="8">
        <f t="shared" si="5"/>
        <v>103.87046959502294</v>
      </c>
      <c r="Y44" s="8">
        <f t="shared" si="11"/>
        <v>105.94762320077768</v>
      </c>
      <c r="Z44" s="8"/>
    </row>
    <row r="45" spans="1:26" x14ac:dyDescent="0.25">
      <c r="A45">
        <v>44</v>
      </c>
      <c r="B45" s="1">
        <v>42073</v>
      </c>
      <c r="C45">
        <v>49177</v>
      </c>
      <c r="D45">
        <v>49177</v>
      </c>
      <c r="E45">
        <v>48293</v>
      </c>
      <c r="F45">
        <v>48293</v>
      </c>
      <c r="G45">
        <v>49181</v>
      </c>
      <c r="H45">
        <v>-1.80557532380391E-2</v>
      </c>
      <c r="I45">
        <v>-1.60060823112783E-2</v>
      </c>
      <c r="J45">
        <v>-3.5675675675675603E-2</v>
      </c>
      <c r="K45">
        <v>-1.1695906432750401E-3</v>
      </c>
      <c r="L45">
        <v>-2.6001189257958399E-2</v>
      </c>
      <c r="M45">
        <f t="shared" si="6"/>
        <v>1.0162054451922491</v>
      </c>
      <c r="N45">
        <f t="shared" si="7"/>
        <v>1.0209593070763197</v>
      </c>
      <c r="O45">
        <f t="shared" si="12"/>
        <v>0.98789622773245023</v>
      </c>
      <c r="P45">
        <f t="shared" si="8"/>
        <v>1026</v>
      </c>
      <c r="Q45">
        <f t="shared" si="9"/>
        <v>-7.8852537888187343E-2</v>
      </c>
      <c r="R45">
        <f t="shared" si="10"/>
        <v>-0.10264631434258374</v>
      </c>
      <c r="S45">
        <f t="shared" si="3"/>
        <v>1.2121125580018385E-3</v>
      </c>
      <c r="T45">
        <f t="shared" si="0"/>
        <v>0</v>
      </c>
      <c r="U45">
        <f t="shared" si="1"/>
        <v>0</v>
      </c>
      <c r="V45">
        <f t="shared" si="2"/>
        <v>-1.80557532380391E-2</v>
      </c>
      <c r="W45">
        <f t="shared" si="4"/>
        <v>-1.80557532380391E-2</v>
      </c>
      <c r="X45" s="8">
        <f t="shared" si="5"/>
        <v>102.06489427121903</v>
      </c>
      <c r="Y45" s="8">
        <f t="shared" si="11"/>
        <v>104.14204787697378</v>
      </c>
      <c r="Z45" s="8"/>
    </row>
    <row r="46" spans="1:26" x14ac:dyDescent="0.25">
      <c r="A46">
        <v>45</v>
      </c>
      <c r="B46" s="1">
        <v>42074</v>
      </c>
      <c r="C46">
        <v>48309</v>
      </c>
      <c r="D46">
        <v>48937</v>
      </c>
      <c r="E46">
        <v>48309</v>
      </c>
      <c r="F46">
        <v>48906</v>
      </c>
      <c r="G46">
        <v>48293</v>
      </c>
      <c r="H46">
        <v>1.2693351003251E-2</v>
      </c>
      <c r="I46">
        <v>-1.80557532380391E-2</v>
      </c>
      <c r="J46">
        <v>-4.4843049327354299E-2</v>
      </c>
      <c r="K46">
        <v>-2.98594847775174E-2</v>
      </c>
      <c r="L46">
        <v>-3.9306475943706003E-2</v>
      </c>
      <c r="M46">
        <f t="shared" si="6"/>
        <v>1.0183049303211646</v>
      </c>
      <c r="N46">
        <f t="shared" si="7"/>
        <v>1.0183049303211646</v>
      </c>
      <c r="O46">
        <f t="shared" si="12"/>
        <v>0.98410310516989841</v>
      </c>
      <c r="P46">
        <f t="shared" si="8"/>
        <v>884</v>
      </c>
      <c r="Q46">
        <f t="shared" si="9"/>
        <v>-0.13206476328661682</v>
      </c>
      <c r="R46">
        <f t="shared" si="10"/>
        <v>-0.21091730117480417</v>
      </c>
      <c r="S46">
        <f t="shared" si="3"/>
        <v>-1.2264999912060795E-3</v>
      </c>
      <c r="T46">
        <f t="shared" si="0"/>
        <v>0</v>
      </c>
      <c r="U46">
        <f t="shared" si="1"/>
        <v>0</v>
      </c>
      <c r="V46">
        <f t="shared" si="2"/>
        <v>-1.2693351003251E-2</v>
      </c>
      <c r="W46">
        <f t="shared" si="4"/>
        <v>-1.2693351003251E-2</v>
      </c>
      <c r="X46" s="8">
        <f t="shared" si="5"/>
        <v>103.33422937154413</v>
      </c>
      <c r="Y46" s="8">
        <f t="shared" si="11"/>
        <v>102.87271277664868</v>
      </c>
      <c r="Z46" s="8"/>
    </row>
    <row r="47" spans="1:26" x14ac:dyDescent="0.25">
      <c r="A47">
        <v>46</v>
      </c>
      <c r="B47" s="1">
        <v>42075</v>
      </c>
      <c r="C47">
        <v>48908</v>
      </c>
      <c r="D47">
        <v>49633</v>
      </c>
      <c r="E47">
        <v>48684</v>
      </c>
      <c r="F47">
        <v>48880</v>
      </c>
      <c r="G47">
        <v>48906</v>
      </c>
      <c r="H47">
        <v>-5.31632110579494E-4</v>
      </c>
      <c r="I47">
        <v>1.2693351003251E-2</v>
      </c>
      <c r="J47">
        <v>2.5821596244131498E-2</v>
      </c>
      <c r="K47">
        <v>-1.44840072420037E-2</v>
      </c>
      <c r="L47">
        <v>3.3894836488996799E-2</v>
      </c>
      <c r="M47">
        <f t="shared" si="6"/>
        <v>0.98779290884554038</v>
      </c>
      <c r="N47">
        <f t="shared" si="7"/>
        <v>1.012999648098698</v>
      </c>
      <c r="O47">
        <f t="shared" si="12"/>
        <v>0.99754283369241814</v>
      </c>
      <c r="P47">
        <f t="shared" si="8"/>
        <v>0</v>
      </c>
      <c r="Q47">
        <f t="shared" si="9"/>
        <v>5.7925776494375594E-2</v>
      </c>
      <c r="R47">
        <f t="shared" si="10"/>
        <v>-7.4138986792241221E-2</v>
      </c>
      <c r="S47">
        <f t="shared" si="3"/>
        <v>2.9417896947706604E-4</v>
      </c>
      <c r="T47">
        <f t="shared" si="0"/>
        <v>0</v>
      </c>
      <c r="U47">
        <f t="shared" si="1"/>
        <v>0</v>
      </c>
      <c r="V47">
        <f t="shared" si="2"/>
        <v>-5.31632110579494E-4</v>
      </c>
      <c r="W47">
        <f t="shared" si="4"/>
        <v>-5.31632110579494E-4</v>
      </c>
      <c r="X47" s="8">
        <f t="shared" si="5"/>
        <v>103.28106616048618</v>
      </c>
      <c r="Y47" s="8">
        <f t="shared" si="11"/>
        <v>102.81954956559073</v>
      </c>
      <c r="Z47" s="8"/>
    </row>
    <row r="48" spans="1:26" x14ac:dyDescent="0.25">
      <c r="A48">
        <v>47</v>
      </c>
      <c r="B48" s="1">
        <v>42076</v>
      </c>
      <c r="C48">
        <v>48858</v>
      </c>
      <c r="D48">
        <v>48858</v>
      </c>
      <c r="E48">
        <v>47905</v>
      </c>
      <c r="F48">
        <v>48596</v>
      </c>
      <c r="G48">
        <v>48880</v>
      </c>
      <c r="H48">
        <v>-5.8101472995090199E-3</v>
      </c>
      <c r="I48">
        <v>-5.31632110579494E-4</v>
      </c>
      <c r="J48">
        <v>-3.08924485125858E-2</v>
      </c>
      <c r="K48">
        <v>-1.8371708511940601E-3</v>
      </c>
      <c r="L48">
        <v>4.1345435703181704E-3</v>
      </c>
      <c r="M48">
        <f t="shared" si="6"/>
        <v>1.0005728314238953</v>
      </c>
      <c r="N48">
        <f t="shared" si="7"/>
        <v>1.0194930572672747</v>
      </c>
      <c r="O48">
        <f t="shared" si="12"/>
        <v>1.0084541373334499</v>
      </c>
      <c r="P48">
        <f t="shared" si="8"/>
        <v>224</v>
      </c>
      <c r="Q48">
        <f t="shared" si="9"/>
        <v>-2.9126707904041177E-2</v>
      </c>
      <c r="R48">
        <f t="shared" si="10"/>
        <v>2.8799068590334417E-2</v>
      </c>
      <c r="S48">
        <f t="shared" si="3"/>
        <v>1.2759568720864341E-3</v>
      </c>
      <c r="T48">
        <f t="shared" si="0"/>
        <v>0</v>
      </c>
      <c r="U48">
        <f t="shared" si="1"/>
        <v>0</v>
      </c>
      <c r="V48">
        <f t="shared" si="2"/>
        <v>-5.8101472995090199E-3</v>
      </c>
      <c r="W48">
        <f t="shared" si="4"/>
        <v>-5.8101472995090199E-3</v>
      </c>
      <c r="X48" s="8">
        <f t="shared" si="5"/>
        <v>102.70005143053527</v>
      </c>
      <c r="Y48" s="8">
        <f t="shared" si="11"/>
        <v>102.23853483563983</v>
      </c>
      <c r="Z48" s="8"/>
    </row>
    <row r="49" spans="1:26" x14ac:dyDescent="0.25">
      <c r="A49">
        <v>48</v>
      </c>
      <c r="B49" s="1">
        <v>42079</v>
      </c>
      <c r="C49">
        <v>48602</v>
      </c>
      <c r="D49">
        <v>49205</v>
      </c>
      <c r="E49">
        <v>48394</v>
      </c>
      <c r="F49">
        <v>48848</v>
      </c>
      <c r="G49">
        <v>48596</v>
      </c>
      <c r="H49">
        <v>5.1856119845254999E-3</v>
      </c>
      <c r="I49">
        <v>-5.8101472995090199E-3</v>
      </c>
      <c r="J49">
        <v>-1.5348288075560899E-2</v>
      </c>
      <c r="K49">
        <v>1.1043006812454501E-2</v>
      </c>
      <c r="L49">
        <v>-5.0001069425501497E-3</v>
      </c>
      <c r="M49">
        <f t="shared" si="6"/>
        <v>1.0053913902378797</v>
      </c>
      <c r="N49">
        <f t="shared" si="7"/>
        <v>1.0198935392965243</v>
      </c>
      <c r="O49">
        <f t="shared" si="12"/>
        <v>0.99037250452563674</v>
      </c>
      <c r="P49">
        <f t="shared" si="8"/>
        <v>953</v>
      </c>
      <c r="Q49">
        <f t="shared" si="9"/>
        <v>-1.5115535505165568E-2</v>
      </c>
      <c r="R49">
        <f t="shared" si="10"/>
        <v>-4.4242243409206745E-2</v>
      </c>
      <c r="S49">
        <f t="shared" si="3"/>
        <v>1.264362478699609E-3</v>
      </c>
      <c r="T49">
        <f t="shared" si="0"/>
        <v>1</v>
      </c>
      <c r="U49">
        <f t="shared" si="1"/>
        <v>5.1856119845254999E-3</v>
      </c>
      <c r="V49">
        <f t="shared" si="2"/>
        <v>0</v>
      </c>
      <c r="W49">
        <f t="shared" si="4"/>
        <v>5.1856119845254999E-3</v>
      </c>
      <c r="X49" s="8">
        <f t="shared" si="5"/>
        <v>103.21861262898781</v>
      </c>
      <c r="Y49" s="8">
        <f t="shared" si="11"/>
        <v>102.75709603409237</v>
      </c>
      <c r="Z49" s="8"/>
    </row>
    <row r="50" spans="1:26" x14ac:dyDescent="0.25">
      <c r="A50">
        <v>49</v>
      </c>
      <c r="B50" s="1">
        <v>42080</v>
      </c>
      <c r="C50">
        <v>48849</v>
      </c>
      <c r="D50">
        <v>50384</v>
      </c>
      <c r="E50">
        <v>48841</v>
      </c>
      <c r="F50">
        <v>50285</v>
      </c>
      <c r="G50">
        <v>48848</v>
      </c>
      <c r="H50">
        <v>2.9417785784474199E-2</v>
      </c>
      <c r="I50">
        <v>5.1856119845254999E-3</v>
      </c>
      <c r="J50">
        <v>5.9952038369306404E-3</v>
      </c>
      <c r="K50">
        <v>-3.0339805825243499E-3</v>
      </c>
      <c r="L50">
        <v>0</v>
      </c>
      <c r="M50">
        <f t="shared" si="6"/>
        <v>0.9949639698657059</v>
      </c>
      <c r="N50">
        <f t="shared" si="7"/>
        <v>1.0167582758193165</v>
      </c>
      <c r="O50">
        <f t="shared" si="12"/>
        <v>1.004283868044507</v>
      </c>
      <c r="P50">
        <f t="shared" si="8"/>
        <v>208</v>
      </c>
      <c r="Q50">
        <f t="shared" si="9"/>
        <v>8.1468352389317891E-3</v>
      </c>
      <c r="R50">
        <f t="shared" si="10"/>
        <v>-6.9687002662337794E-3</v>
      </c>
      <c r="S50">
        <f t="shared" si="3"/>
        <v>-2.0342518113474097E-4</v>
      </c>
      <c r="T50">
        <f t="shared" si="0"/>
        <v>0</v>
      </c>
      <c r="U50">
        <f t="shared" si="1"/>
        <v>0</v>
      </c>
      <c r="V50">
        <f t="shared" si="2"/>
        <v>-2.9417785784474199E-2</v>
      </c>
      <c r="W50">
        <f t="shared" si="4"/>
        <v>-2.9417785784474199E-2</v>
      </c>
      <c r="X50" s="8">
        <f t="shared" si="5"/>
        <v>106.16039120743524</v>
      </c>
      <c r="Y50" s="8">
        <f t="shared" si="11"/>
        <v>99.815317455644944</v>
      </c>
      <c r="Z50" s="8"/>
    </row>
    <row r="51" spans="1:26" x14ac:dyDescent="0.25">
      <c r="A51">
        <v>50</v>
      </c>
      <c r="B51" s="1">
        <v>42081</v>
      </c>
      <c r="C51">
        <v>50284</v>
      </c>
      <c r="D51">
        <v>51773</v>
      </c>
      <c r="E51">
        <v>49788</v>
      </c>
      <c r="F51">
        <v>51526</v>
      </c>
      <c r="G51">
        <v>50285</v>
      </c>
      <c r="H51">
        <v>2.46793278313613E-2</v>
      </c>
      <c r="I51">
        <v>2.9417785784474199E-2</v>
      </c>
      <c r="J51">
        <v>5.6019070321811498E-2</v>
      </c>
      <c r="K51">
        <v>4.6256908094948201E-2</v>
      </c>
      <c r="L51">
        <v>2.8670860948470499E-2</v>
      </c>
      <c r="M51">
        <f t="shared" si="6"/>
        <v>0.971442776175798</v>
      </c>
      <c r="N51">
        <f t="shared" si="7"/>
        <v>1.0315923097397679</v>
      </c>
      <c r="O51">
        <f t="shared" si="12"/>
        <v>1.0169700946941538</v>
      </c>
      <c r="P51">
        <f t="shared" si="8"/>
        <v>8</v>
      </c>
      <c r="Q51">
        <f t="shared" si="9"/>
        <v>0.1603646251497044</v>
      </c>
      <c r="R51">
        <f t="shared" si="10"/>
        <v>0.16851146038863618</v>
      </c>
      <c r="S51">
        <f t="shared" si="3"/>
        <v>1.6645457647607559E-3</v>
      </c>
      <c r="T51">
        <f t="shared" si="0"/>
        <v>1</v>
      </c>
      <c r="U51">
        <f t="shared" si="1"/>
        <v>2.46793278313613E-2</v>
      </c>
      <c r="V51">
        <f t="shared" si="2"/>
        <v>0</v>
      </c>
      <c r="W51">
        <f t="shared" si="4"/>
        <v>2.46793278313613E-2</v>
      </c>
      <c r="X51" s="8">
        <f t="shared" si="5"/>
        <v>108.62832399057137</v>
      </c>
      <c r="Y51" s="8">
        <f t="shared" si="11"/>
        <v>102.28325023878108</v>
      </c>
      <c r="Z51" s="8"/>
    </row>
    <row r="52" spans="1:26" x14ac:dyDescent="0.25">
      <c r="A52">
        <v>51</v>
      </c>
      <c r="B52" s="1">
        <v>42082</v>
      </c>
      <c r="C52">
        <v>51530</v>
      </c>
      <c r="D52">
        <v>51547</v>
      </c>
      <c r="E52">
        <v>50791</v>
      </c>
      <c r="F52">
        <v>50954</v>
      </c>
      <c r="G52">
        <v>51526</v>
      </c>
      <c r="H52">
        <v>-1.11011916314094E-2</v>
      </c>
      <c r="I52">
        <v>2.46793278313613E-2</v>
      </c>
      <c r="J52">
        <v>3.8374717832957199E-2</v>
      </c>
      <c r="K52">
        <v>-2.3851074819599999E-2</v>
      </c>
      <c r="L52">
        <v>3.01735030580348E-2</v>
      </c>
      <c r="M52">
        <f t="shared" si="6"/>
        <v>0.9758956643248069</v>
      </c>
      <c r="N52">
        <f t="shared" si="7"/>
        <v>1.039869044749739</v>
      </c>
      <c r="O52">
        <f t="shared" si="12"/>
        <v>1.0252673183470375</v>
      </c>
      <c r="P52">
        <f t="shared" si="8"/>
        <v>496</v>
      </c>
      <c r="Q52">
        <f t="shared" si="9"/>
        <v>6.9376473902753297E-2</v>
      </c>
      <c r="R52">
        <f t="shared" si="10"/>
        <v>0.22974109905245771</v>
      </c>
      <c r="S52">
        <f t="shared" si="3"/>
        <v>-2.7972811011469181E-3</v>
      </c>
      <c r="T52">
        <f t="shared" si="0"/>
        <v>1</v>
      </c>
      <c r="U52">
        <f t="shared" si="1"/>
        <v>1.11011916314094E-2</v>
      </c>
      <c r="V52">
        <f t="shared" si="2"/>
        <v>0</v>
      </c>
      <c r="W52">
        <f t="shared" si="4"/>
        <v>1.11011916314094E-2</v>
      </c>
      <c r="X52" s="8">
        <f t="shared" si="5"/>
        <v>107.51820482743044</v>
      </c>
      <c r="Y52" s="8">
        <f t="shared" si="11"/>
        <v>103.39336940192202</v>
      </c>
      <c r="Z52" s="8"/>
    </row>
    <row r="53" spans="1:26" x14ac:dyDescent="0.25">
      <c r="A53">
        <v>52</v>
      </c>
      <c r="B53" s="1">
        <v>42083</v>
      </c>
      <c r="C53">
        <v>50964</v>
      </c>
      <c r="D53">
        <v>52286</v>
      </c>
      <c r="E53">
        <v>50964</v>
      </c>
      <c r="F53">
        <v>51967</v>
      </c>
      <c r="G53">
        <v>50954</v>
      </c>
      <c r="H53">
        <v>1.9880676688778E-2</v>
      </c>
      <c r="I53">
        <v>-1.11011916314094E-2</v>
      </c>
      <c r="J53">
        <v>-3.0434782608695601E-2</v>
      </c>
      <c r="K53">
        <v>-1.0727114974546001E-2</v>
      </c>
      <c r="L53">
        <v>-6.1359994780630896E-3</v>
      </c>
      <c r="M53">
        <f t="shared" si="6"/>
        <v>1.0113043136947051</v>
      </c>
      <c r="N53">
        <f t="shared" si="7"/>
        <v>1.0148845267862416</v>
      </c>
      <c r="O53">
        <f t="shared" si="12"/>
        <v>1.0071347438917053</v>
      </c>
      <c r="P53">
        <f t="shared" si="8"/>
        <v>739</v>
      </c>
      <c r="Q53">
        <f t="shared" si="9"/>
        <v>-5.8399088692714096E-2</v>
      </c>
      <c r="R53">
        <f t="shared" si="10"/>
        <v>1.0977385210039201E-2</v>
      </c>
      <c r="S53">
        <f t="shared" si="3"/>
        <v>8.0385025958246874E-4</v>
      </c>
      <c r="T53">
        <f t="shared" si="0"/>
        <v>1</v>
      </c>
      <c r="U53">
        <f t="shared" si="1"/>
        <v>1.9880676688778E-2</v>
      </c>
      <c r="V53">
        <f t="shared" si="2"/>
        <v>0</v>
      </c>
      <c r="W53">
        <f t="shared" si="4"/>
        <v>1.9880676688778E-2</v>
      </c>
      <c r="X53" s="8">
        <f t="shared" si="5"/>
        <v>109.50627249630824</v>
      </c>
      <c r="Y53" s="8">
        <f t="shared" si="11"/>
        <v>105.38143707079982</v>
      </c>
      <c r="Z53" s="8"/>
    </row>
    <row r="54" spans="1:26" x14ac:dyDescent="0.25">
      <c r="A54">
        <v>53</v>
      </c>
      <c r="B54" s="1">
        <v>42086</v>
      </c>
      <c r="C54">
        <v>51970</v>
      </c>
      <c r="D54">
        <v>52178</v>
      </c>
      <c r="E54">
        <v>51516</v>
      </c>
      <c r="F54">
        <v>51908</v>
      </c>
      <c r="G54">
        <v>51967</v>
      </c>
      <c r="H54">
        <v>-1.1353358862354901E-3</v>
      </c>
      <c r="I54">
        <v>1.9880676688778E-2</v>
      </c>
      <c r="J54">
        <v>3.3632286995515702E-2</v>
      </c>
      <c r="K54">
        <v>4.6987891566265101E-2</v>
      </c>
      <c r="L54">
        <v>8.4187144592458001E-3</v>
      </c>
      <c r="M54">
        <f t="shared" si="6"/>
        <v>0.98069928993399658</v>
      </c>
      <c r="N54">
        <f t="shared" si="7"/>
        <v>1.0259398791303664</v>
      </c>
      <c r="O54">
        <f t="shared" si="12"/>
        <v>1.0066350294401969</v>
      </c>
      <c r="P54">
        <f t="shared" si="8"/>
        <v>0</v>
      </c>
      <c r="Q54">
        <f t="shared" si="9"/>
        <v>0.1089195697098046</v>
      </c>
      <c r="R54">
        <f t="shared" si="10"/>
        <v>5.0520481017090502E-2</v>
      </c>
      <c r="S54">
        <f t="shared" si="3"/>
        <v>1.9031446565769452E-3</v>
      </c>
      <c r="T54">
        <f t="shared" si="0"/>
        <v>0</v>
      </c>
      <c r="U54">
        <f t="shared" si="1"/>
        <v>0</v>
      </c>
      <c r="V54">
        <f t="shared" si="2"/>
        <v>-1.1353358862354901E-3</v>
      </c>
      <c r="W54">
        <f t="shared" si="4"/>
        <v>-1.1353358862354901E-3</v>
      </c>
      <c r="X54" s="8">
        <f t="shared" si="5"/>
        <v>109.39273890768469</v>
      </c>
      <c r="Y54" s="8">
        <f t="shared" si="11"/>
        <v>105.26790348217627</v>
      </c>
      <c r="Z54" s="8"/>
    </row>
    <row r="55" spans="1:26" x14ac:dyDescent="0.25">
      <c r="A55">
        <v>54</v>
      </c>
      <c r="B55" s="1">
        <v>42087</v>
      </c>
      <c r="C55">
        <v>51908</v>
      </c>
      <c r="D55">
        <v>52223</v>
      </c>
      <c r="E55">
        <v>51006</v>
      </c>
      <c r="F55">
        <v>51506</v>
      </c>
      <c r="G55">
        <v>51908</v>
      </c>
      <c r="H55">
        <v>-7.7444709871310503E-3</v>
      </c>
      <c r="I55">
        <v>-1.1353358862354901E-3</v>
      </c>
      <c r="J55">
        <v>1.1930585683297201E-2</v>
      </c>
      <c r="K55">
        <v>-3.4521866198036202E-3</v>
      </c>
      <c r="L55">
        <v>-6.4019233923823197E-3</v>
      </c>
      <c r="M55">
        <f t="shared" si="6"/>
        <v>1.0011944208985128</v>
      </c>
      <c r="N55">
        <f t="shared" si="7"/>
        <v>1.0128503765820327</v>
      </c>
      <c r="O55">
        <f t="shared" si="12"/>
        <v>1.0067464994349624</v>
      </c>
      <c r="P55">
        <f t="shared" si="8"/>
        <v>454</v>
      </c>
      <c r="Q55">
        <f t="shared" si="9"/>
        <v>9.4113978487576997E-4</v>
      </c>
      <c r="R55">
        <f t="shared" si="10"/>
        <v>0.10986070949468037</v>
      </c>
      <c r="S55">
        <f t="shared" si="3"/>
        <v>3.9625915853321839E-5</v>
      </c>
      <c r="T55">
        <f t="shared" si="0"/>
        <v>0</v>
      </c>
      <c r="U55">
        <f t="shared" si="1"/>
        <v>0</v>
      </c>
      <c r="V55">
        <f t="shared" si="2"/>
        <v>-7.7444709871310503E-3</v>
      </c>
      <c r="W55">
        <f t="shared" si="4"/>
        <v>-7.7444709871310503E-3</v>
      </c>
      <c r="X55" s="8">
        <f t="shared" si="5"/>
        <v>108.61829180897158</v>
      </c>
      <c r="Y55" s="8">
        <f t="shared" si="11"/>
        <v>104.49345638346315</v>
      </c>
      <c r="Z55" s="8"/>
    </row>
    <row r="56" spans="1:26" x14ac:dyDescent="0.25">
      <c r="A56">
        <v>55</v>
      </c>
      <c r="B56" s="1">
        <v>42088</v>
      </c>
      <c r="C56">
        <v>51507</v>
      </c>
      <c r="D56">
        <v>52319</v>
      </c>
      <c r="E56">
        <v>51507</v>
      </c>
      <c r="F56">
        <v>51858</v>
      </c>
      <c r="G56">
        <v>51506</v>
      </c>
      <c r="H56">
        <v>6.8341552440491799E-3</v>
      </c>
      <c r="I56">
        <v>-7.7444709871310503E-3</v>
      </c>
      <c r="J56">
        <v>9.6463022508037604E-3</v>
      </c>
      <c r="K56">
        <v>-2.42494226327945E-2</v>
      </c>
      <c r="L56">
        <v>-6.1618891556803898E-3</v>
      </c>
      <c r="M56">
        <f t="shared" si="6"/>
        <v>1.0078049159321245</v>
      </c>
      <c r="N56">
        <f t="shared" si="7"/>
        <v>1.0238599380465043</v>
      </c>
      <c r="O56">
        <f t="shared" si="12"/>
        <v>0.99552444453009081</v>
      </c>
      <c r="P56">
        <f t="shared" si="8"/>
        <v>902</v>
      </c>
      <c r="Q56">
        <f t="shared" si="9"/>
        <v>-2.8509480524802178E-2</v>
      </c>
      <c r="R56">
        <f t="shared" si="10"/>
        <v>-2.7568340739926409E-2</v>
      </c>
      <c r="S56">
        <f t="shared" si="3"/>
        <v>2.7560654933505495E-4</v>
      </c>
      <c r="T56">
        <f t="shared" si="0"/>
        <v>1</v>
      </c>
      <c r="U56">
        <f t="shared" si="1"/>
        <v>6.8341552440491799E-3</v>
      </c>
      <c r="V56">
        <f t="shared" si="2"/>
        <v>0</v>
      </c>
      <c r="W56">
        <f t="shared" si="4"/>
        <v>6.8341552440491799E-3</v>
      </c>
      <c r="X56" s="8">
        <f t="shared" si="5"/>
        <v>109.3017073333765</v>
      </c>
      <c r="Y56" s="8">
        <f t="shared" si="11"/>
        <v>105.17687190786808</v>
      </c>
      <c r="Z56" s="8"/>
    </row>
    <row r="57" spans="1:26" x14ac:dyDescent="0.25">
      <c r="A57">
        <v>56</v>
      </c>
      <c r="B57" s="1">
        <v>42089</v>
      </c>
      <c r="C57">
        <v>51835</v>
      </c>
      <c r="D57">
        <v>51835</v>
      </c>
      <c r="E57">
        <v>50528</v>
      </c>
      <c r="F57">
        <v>50580</v>
      </c>
      <c r="G57">
        <v>51858</v>
      </c>
      <c r="H57">
        <v>-2.4644220756681701E-2</v>
      </c>
      <c r="I57">
        <v>6.8341552440491799E-3</v>
      </c>
      <c r="J57">
        <v>4.0339702760084903E-2</v>
      </c>
      <c r="K57">
        <v>6.5088757396452E-3</v>
      </c>
      <c r="L57">
        <v>-8.4573856757474996E-4</v>
      </c>
      <c r="M57">
        <f t="shared" si="6"/>
        <v>0.99323151683443245</v>
      </c>
      <c r="N57">
        <f t="shared" si="7"/>
        <v>1.0157648474964569</v>
      </c>
      <c r="O57">
        <f t="shared" si="12"/>
        <v>1.0026519165904482</v>
      </c>
      <c r="P57">
        <f t="shared" si="8"/>
        <v>0</v>
      </c>
      <c r="Q57">
        <f t="shared" si="9"/>
        <v>5.2836995176204535E-2</v>
      </c>
      <c r="R57">
        <f t="shared" si="10"/>
        <v>2.4327514651402357E-2</v>
      </c>
      <c r="S57">
        <f t="shared" si="3"/>
        <v>1.1322758643615926E-3</v>
      </c>
      <c r="T57">
        <f t="shared" si="0"/>
        <v>0</v>
      </c>
      <c r="U57">
        <f t="shared" si="1"/>
        <v>0</v>
      </c>
      <c r="V57">
        <f t="shared" si="2"/>
        <v>-2.4644220756681701E-2</v>
      </c>
      <c r="W57">
        <f t="shared" si="4"/>
        <v>-2.4644220756681701E-2</v>
      </c>
      <c r="X57" s="8">
        <f t="shared" si="5"/>
        <v>106.83728525770833</v>
      </c>
      <c r="Y57" s="8">
        <f t="shared" si="11"/>
        <v>102.71244983219991</v>
      </c>
      <c r="Z57" s="8"/>
    </row>
    <row r="58" spans="1:26" x14ac:dyDescent="0.25">
      <c r="A58">
        <v>57</v>
      </c>
      <c r="B58" s="1">
        <v>42090</v>
      </c>
      <c r="C58">
        <v>50575</v>
      </c>
      <c r="D58">
        <v>50575</v>
      </c>
      <c r="E58">
        <v>49909</v>
      </c>
      <c r="F58">
        <v>50095</v>
      </c>
      <c r="G58">
        <v>50580</v>
      </c>
      <c r="H58">
        <v>-9.5887702649268807E-3</v>
      </c>
      <c r="I58">
        <v>-2.4644220756681701E-2</v>
      </c>
      <c r="J58">
        <v>-4.7959183673469401E-2</v>
      </c>
      <c r="K58">
        <v>-3.4685479129923598E-2</v>
      </c>
      <c r="L58">
        <v>-2.8207218083207902E-2</v>
      </c>
      <c r="M58">
        <f t="shared" si="6"/>
        <v>1.0248121787267694</v>
      </c>
      <c r="N58">
        <f t="shared" si="7"/>
        <v>1.0258668461051299</v>
      </c>
      <c r="O58">
        <f t="shared" si="12"/>
        <v>0.98835374123393394</v>
      </c>
      <c r="P58">
        <f t="shared" si="8"/>
        <v>1307</v>
      </c>
      <c r="Q58">
        <f t="shared" si="9"/>
        <v>-0.1354961016432826</v>
      </c>
      <c r="R58">
        <f t="shared" si="10"/>
        <v>-8.2659106467078067E-2</v>
      </c>
      <c r="S58">
        <f t="shared" si="3"/>
        <v>5.7393365094109909E-4</v>
      </c>
      <c r="T58">
        <f t="shared" si="0"/>
        <v>0</v>
      </c>
      <c r="U58">
        <f t="shared" si="1"/>
        <v>0</v>
      </c>
      <c r="V58">
        <f t="shared" si="2"/>
        <v>-9.5887702649268807E-3</v>
      </c>
      <c r="W58">
        <f t="shared" si="4"/>
        <v>-9.5887702649268807E-3</v>
      </c>
      <c r="X58" s="8">
        <f t="shared" si="5"/>
        <v>105.87840823121564</v>
      </c>
      <c r="Y58" s="8">
        <f t="shared" si="11"/>
        <v>101.75357280570722</v>
      </c>
      <c r="Z58" s="8"/>
    </row>
    <row r="59" spans="1:26" x14ac:dyDescent="0.25">
      <c r="A59">
        <v>58</v>
      </c>
      <c r="B59" s="1">
        <v>42093</v>
      </c>
      <c r="C59">
        <v>50100</v>
      </c>
      <c r="D59">
        <v>51265</v>
      </c>
      <c r="E59">
        <v>50100</v>
      </c>
      <c r="F59">
        <v>51243</v>
      </c>
      <c r="G59">
        <v>50095</v>
      </c>
      <c r="H59">
        <v>2.2916458728416099E-2</v>
      </c>
      <c r="I59">
        <v>-9.5887702649268807E-3</v>
      </c>
      <c r="J59">
        <v>3.2154340836012501E-3</v>
      </c>
      <c r="K59">
        <v>-2.7405602923264299E-2</v>
      </c>
      <c r="L59">
        <v>-1.7417626997200699E-2</v>
      </c>
      <c r="M59">
        <f t="shared" si="6"/>
        <v>1.0095817945902785</v>
      </c>
      <c r="N59">
        <f t="shared" si="7"/>
        <v>1.0133442866016149</v>
      </c>
      <c r="O59">
        <f t="shared" si="12"/>
        <v>0.98230278643213631</v>
      </c>
      <c r="P59">
        <f t="shared" si="8"/>
        <v>666</v>
      </c>
      <c r="Q59">
        <f t="shared" si="9"/>
        <v>-5.119656610179063E-2</v>
      </c>
      <c r="R59">
        <f t="shared" si="10"/>
        <v>-0.18669266774507323</v>
      </c>
      <c r="S59">
        <f t="shared" si="3"/>
        <v>-6.4377192887238256E-4</v>
      </c>
      <c r="T59">
        <f t="shared" si="0"/>
        <v>0</v>
      </c>
      <c r="U59">
        <f t="shared" si="1"/>
        <v>0</v>
      </c>
      <c r="V59">
        <f t="shared" si="2"/>
        <v>-2.2916458728416099E-2</v>
      </c>
      <c r="W59">
        <f t="shared" si="4"/>
        <v>-2.2916458728416099E-2</v>
      </c>
      <c r="X59" s="8">
        <f t="shared" si="5"/>
        <v>108.17005410405726</v>
      </c>
      <c r="Y59" s="8">
        <f t="shared" si="11"/>
        <v>99.461926932865609</v>
      </c>
      <c r="Z59" s="8"/>
    </row>
    <row r="60" spans="1:26" x14ac:dyDescent="0.25">
      <c r="A60">
        <v>59</v>
      </c>
      <c r="B60" s="1">
        <v>42094</v>
      </c>
      <c r="C60">
        <v>51243</v>
      </c>
      <c r="D60">
        <v>51466</v>
      </c>
      <c r="E60">
        <v>50612</v>
      </c>
      <c r="F60">
        <v>51150</v>
      </c>
      <c r="G60">
        <v>51243</v>
      </c>
      <c r="H60">
        <v>-1.81488203266789E-3</v>
      </c>
      <c r="I60">
        <v>2.2916458728416099E-2</v>
      </c>
      <c r="J60">
        <v>3.7393162393162503E-2</v>
      </c>
      <c r="K60">
        <v>5.0093299937381498E-3</v>
      </c>
      <c r="L60">
        <v>3.3679793757335402E-2</v>
      </c>
      <c r="M60">
        <f t="shared" si="6"/>
        <v>0.97769451437269483</v>
      </c>
      <c r="N60">
        <f t="shared" si="7"/>
        <v>1.0232534930139721</v>
      </c>
      <c r="O60">
        <f t="shared" si="12"/>
        <v>1.0077254243017788</v>
      </c>
      <c r="P60">
        <f t="shared" si="8"/>
        <v>0</v>
      </c>
      <c r="Q60">
        <f t="shared" si="9"/>
        <v>9.8998744872652158E-2</v>
      </c>
      <c r="R60">
        <f t="shared" si="10"/>
        <v>4.7802178770861528E-2</v>
      </c>
      <c r="S60">
        <f t="shared" si="3"/>
        <v>-6.1132375015169861E-5</v>
      </c>
      <c r="T60">
        <f t="shared" si="0"/>
        <v>1</v>
      </c>
      <c r="U60">
        <f t="shared" si="1"/>
        <v>1.81488203266789E-3</v>
      </c>
      <c r="V60">
        <f t="shared" si="2"/>
        <v>0</v>
      </c>
      <c r="W60">
        <f t="shared" si="4"/>
        <v>1.81488203266789E-3</v>
      </c>
      <c r="X60" s="8">
        <f t="shared" si="5"/>
        <v>107.98856590079046</v>
      </c>
      <c r="Y60" s="8">
        <f t="shared" si="11"/>
        <v>99.643415136132404</v>
      </c>
      <c r="Z60" s="8"/>
    </row>
    <row r="61" spans="1:26" x14ac:dyDescent="0.25">
      <c r="A61">
        <v>60</v>
      </c>
      <c r="B61" s="1">
        <v>42095</v>
      </c>
      <c r="C61">
        <v>51186</v>
      </c>
      <c r="D61">
        <v>52613</v>
      </c>
      <c r="E61">
        <v>51186</v>
      </c>
      <c r="F61">
        <v>52322</v>
      </c>
      <c r="G61">
        <v>51150</v>
      </c>
      <c r="H61">
        <v>2.2913000977517101E-2</v>
      </c>
      <c r="I61">
        <v>-1.81488203266789E-3</v>
      </c>
      <c r="J61">
        <v>-5.1493305870237097E-3</v>
      </c>
      <c r="K61">
        <v>-3.7383117593963698E-2</v>
      </c>
      <c r="L61">
        <v>9.1433185556100104E-3</v>
      </c>
      <c r="M61">
        <f t="shared" si="6"/>
        <v>1.0018181818181817</v>
      </c>
      <c r="N61">
        <f t="shared" si="7"/>
        <v>1.0168734687425907</v>
      </c>
      <c r="O61">
        <f t="shared" si="12"/>
        <v>1.008697239378811</v>
      </c>
      <c r="P61">
        <f t="shared" si="8"/>
        <v>631</v>
      </c>
      <c r="Q61">
        <f t="shared" si="9"/>
        <v>-3.5204011658045292E-2</v>
      </c>
      <c r="R61">
        <f t="shared" si="10"/>
        <v>6.3794733214606866E-2</v>
      </c>
      <c r="S61">
        <f t="shared" si="3"/>
        <v>-1.4131503191383375E-3</v>
      </c>
      <c r="T61">
        <f t="shared" si="0"/>
        <v>0</v>
      </c>
      <c r="U61">
        <f t="shared" si="1"/>
        <v>0</v>
      </c>
      <c r="V61">
        <f t="shared" si="2"/>
        <v>-2.2913000977517101E-2</v>
      </c>
      <c r="W61">
        <f t="shared" si="4"/>
        <v>-2.2913000977517101E-2</v>
      </c>
      <c r="X61" s="8">
        <f t="shared" si="5"/>
        <v>110.27986599854218</v>
      </c>
      <c r="Y61" s="8">
        <f t="shared" si="11"/>
        <v>97.352115038380688</v>
      </c>
      <c r="Z61" s="8"/>
    </row>
    <row r="62" spans="1:26" x14ac:dyDescent="0.25">
      <c r="A62">
        <v>61</v>
      </c>
      <c r="B62" s="1">
        <v>42096</v>
      </c>
      <c r="C62">
        <v>52322</v>
      </c>
      <c r="D62">
        <v>53312</v>
      </c>
      <c r="E62">
        <v>52322</v>
      </c>
      <c r="F62">
        <v>53123</v>
      </c>
      <c r="G62">
        <v>52322</v>
      </c>
      <c r="H62">
        <v>1.5309047819272999E-2</v>
      </c>
      <c r="I62">
        <v>2.2913000977517101E-2</v>
      </c>
      <c r="J62">
        <v>6.2111801242235899E-2</v>
      </c>
      <c r="K62">
        <v>-2.84789644012945E-2</v>
      </c>
      <c r="L62">
        <v>3.3702477787440198E-2</v>
      </c>
      <c r="M62">
        <f t="shared" si="6"/>
        <v>0.97828829173196741</v>
      </c>
      <c r="N62">
        <f t="shared" si="7"/>
        <v>1.027878716836635</v>
      </c>
      <c r="O62">
        <f t="shared" si="12"/>
        <v>1.0138699375461557</v>
      </c>
      <c r="P62">
        <f t="shared" si="8"/>
        <v>0</v>
      </c>
      <c r="Q62">
        <f t="shared" si="9"/>
        <v>9.0248315605898702E-2</v>
      </c>
      <c r="R62">
        <f t="shared" si="10"/>
        <v>5.504430394785341E-2</v>
      </c>
      <c r="S62">
        <f t="shared" si="3"/>
        <v>-1.4807420310215347E-3</v>
      </c>
      <c r="T62">
        <f t="shared" si="0"/>
        <v>0</v>
      </c>
      <c r="U62">
        <f t="shared" si="1"/>
        <v>0</v>
      </c>
      <c r="V62">
        <f t="shared" si="2"/>
        <v>-1.5309047819272999E-2</v>
      </c>
      <c r="W62">
        <f t="shared" si="4"/>
        <v>-1.5309047819272999E-2</v>
      </c>
      <c r="X62" s="8">
        <f t="shared" si="5"/>
        <v>111.81077078046948</v>
      </c>
      <c r="Y62" s="8">
        <f t="shared" si="11"/>
        <v>95.821210256453384</v>
      </c>
      <c r="Z62" s="8"/>
    </row>
    <row r="63" spans="1:26" x14ac:dyDescent="0.25">
      <c r="A63">
        <v>62</v>
      </c>
      <c r="B63" s="1">
        <v>42100</v>
      </c>
      <c r="C63">
        <v>53124</v>
      </c>
      <c r="D63">
        <v>54146</v>
      </c>
      <c r="E63">
        <v>53122</v>
      </c>
      <c r="F63">
        <v>53737</v>
      </c>
      <c r="G63">
        <v>53123</v>
      </c>
      <c r="H63">
        <v>1.15580821866235E-2</v>
      </c>
      <c r="I63">
        <v>1.5309047819272999E-2</v>
      </c>
      <c r="J63">
        <v>4.1910331384015703E-2</v>
      </c>
      <c r="K63">
        <v>2.99800133244503E-2</v>
      </c>
      <c r="L63">
        <v>9.5871746675817403E-3</v>
      </c>
      <c r="M63">
        <f t="shared" si="6"/>
        <v>0.98492178529074037</v>
      </c>
      <c r="N63">
        <f t="shared" si="7"/>
        <v>1.0189212950575284</v>
      </c>
      <c r="O63">
        <f t="shared" si="12"/>
        <v>1.0181952370156337</v>
      </c>
      <c r="P63">
        <f t="shared" si="8"/>
        <v>0</v>
      </c>
      <c r="Q63">
        <f t="shared" si="9"/>
        <v>9.678656719532075E-2</v>
      </c>
      <c r="R63">
        <f t="shared" si="10"/>
        <v>0.18703488280121944</v>
      </c>
      <c r="S63">
        <f t="shared" si="3"/>
        <v>1.392124152650911E-3</v>
      </c>
      <c r="T63">
        <f t="shared" si="0"/>
        <v>1</v>
      </c>
      <c r="U63">
        <f t="shared" si="1"/>
        <v>1.15580821866235E-2</v>
      </c>
      <c r="V63">
        <f t="shared" si="2"/>
        <v>0</v>
      </c>
      <c r="W63">
        <f t="shared" si="4"/>
        <v>1.15580821866235E-2</v>
      </c>
      <c r="X63" s="8">
        <f t="shared" si="5"/>
        <v>112.96657899913183</v>
      </c>
      <c r="Y63" s="8">
        <f t="shared" si="11"/>
        <v>96.977018475115727</v>
      </c>
      <c r="Z63" s="8"/>
    </row>
    <row r="64" spans="1:26" x14ac:dyDescent="0.25">
      <c r="A64">
        <v>63</v>
      </c>
      <c r="B64" s="1">
        <v>42101</v>
      </c>
      <c r="C64">
        <v>53738</v>
      </c>
      <c r="D64">
        <v>54002</v>
      </c>
      <c r="E64">
        <v>53436</v>
      </c>
      <c r="F64">
        <v>53729</v>
      </c>
      <c r="G64">
        <v>53737</v>
      </c>
      <c r="H64">
        <v>-1.48873215847556E-4</v>
      </c>
      <c r="I64">
        <v>1.15580821866235E-2</v>
      </c>
      <c r="J64">
        <v>1.8709073900842199E-3</v>
      </c>
      <c r="K64">
        <v>5.8214747736093902E-3</v>
      </c>
      <c r="L64">
        <v>1.2214943604393499E-2</v>
      </c>
      <c r="M64">
        <f t="shared" si="6"/>
        <v>0.98859258983568121</v>
      </c>
      <c r="N64">
        <f t="shared" si="7"/>
        <v>1.0192763826663154</v>
      </c>
      <c r="O64">
        <f t="shared" si="12"/>
        <v>1.0144495662761335</v>
      </c>
      <c r="P64">
        <f t="shared" si="8"/>
        <v>2</v>
      </c>
      <c r="Q64">
        <f t="shared" si="9"/>
        <v>3.146540795471061E-2</v>
      </c>
      <c r="R64">
        <f t="shared" si="10"/>
        <v>0.12825197515003137</v>
      </c>
      <c r="S64">
        <f t="shared" si="3"/>
        <v>3.0936513112517661E-4</v>
      </c>
      <c r="T64">
        <f t="shared" si="0"/>
        <v>0</v>
      </c>
      <c r="U64">
        <f t="shared" si="1"/>
        <v>0</v>
      </c>
      <c r="V64">
        <f t="shared" si="2"/>
        <v>-1.48873215847556E-4</v>
      </c>
      <c r="W64">
        <f t="shared" si="4"/>
        <v>-1.48873215847556E-4</v>
      </c>
      <c r="X64" s="8">
        <f t="shared" si="5"/>
        <v>112.95169167754707</v>
      </c>
      <c r="Y64" s="8">
        <f t="shared" si="11"/>
        <v>96.962131153530976</v>
      </c>
      <c r="Z64" s="8"/>
    </row>
    <row r="65" spans="1:26" x14ac:dyDescent="0.25">
      <c r="A65">
        <v>64</v>
      </c>
      <c r="B65" s="1">
        <v>42102</v>
      </c>
      <c r="C65">
        <v>53732</v>
      </c>
      <c r="D65">
        <v>54458</v>
      </c>
      <c r="E65">
        <v>53508</v>
      </c>
      <c r="F65">
        <v>53661</v>
      </c>
      <c r="G65">
        <v>53729</v>
      </c>
      <c r="H65">
        <v>-1.2656107502465601E-3</v>
      </c>
      <c r="I65">
        <v>-1.48873215847556E-4</v>
      </c>
      <c r="J65">
        <v>1.9607843137254801E-2</v>
      </c>
      <c r="K65">
        <v>3.2797363344051499E-2</v>
      </c>
      <c r="L65">
        <v>5.3525375894114503E-4</v>
      </c>
      <c r="M65">
        <f t="shared" si="6"/>
        <v>1.0001675073051797</v>
      </c>
      <c r="N65">
        <f t="shared" si="7"/>
        <v>1.0105921101878883</v>
      </c>
      <c r="O65">
        <f t="shared" si="12"/>
        <v>1.0036239836733931</v>
      </c>
      <c r="P65">
        <f t="shared" si="8"/>
        <v>302</v>
      </c>
      <c r="Q65">
        <f t="shared" si="9"/>
        <v>5.2791587024399886E-2</v>
      </c>
      <c r="R65">
        <f t="shared" si="10"/>
        <v>8.4256994979110489E-2</v>
      </c>
      <c r="S65">
        <f t="shared" si="3"/>
        <v>3.1797211504296387E-3</v>
      </c>
      <c r="T65">
        <f t="shared" si="0"/>
        <v>0</v>
      </c>
      <c r="U65">
        <f t="shared" si="1"/>
        <v>0</v>
      </c>
      <c r="V65">
        <f t="shared" si="2"/>
        <v>-1.2656107502465601E-3</v>
      </c>
      <c r="W65">
        <f t="shared" si="4"/>
        <v>-1.2656107502465601E-3</v>
      </c>
      <c r="X65" s="8">
        <f t="shared" si="5"/>
        <v>112.82513060252242</v>
      </c>
      <c r="Y65" s="8">
        <f t="shared" si="11"/>
        <v>96.835570078506322</v>
      </c>
      <c r="Z65" s="8"/>
    </row>
    <row r="66" spans="1:26" x14ac:dyDescent="0.25">
      <c r="A66">
        <v>65</v>
      </c>
      <c r="B66" s="1">
        <v>42103</v>
      </c>
      <c r="C66">
        <v>53638</v>
      </c>
      <c r="D66">
        <v>54002</v>
      </c>
      <c r="E66">
        <v>53292</v>
      </c>
      <c r="F66">
        <v>53803</v>
      </c>
      <c r="G66">
        <v>53661</v>
      </c>
      <c r="H66">
        <v>2.6462421497921401E-3</v>
      </c>
      <c r="I66">
        <v>-1.2656107502465601E-3</v>
      </c>
      <c r="J66">
        <v>-3.2051282051282E-2</v>
      </c>
      <c r="K66">
        <v>-2.5529204578406399E-2</v>
      </c>
      <c r="L66">
        <v>4.8211587718445196E-3</v>
      </c>
      <c r="M66">
        <f t="shared" si="6"/>
        <v>1.0013231210748961</v>
      </c>
      <c r="N66">
        <f t="shared" si="7"/>
        <v>1.0177543544890484</v>
      </c>
      <c r="O66">
        <f t="shared" si="12"/>
        <v>1.0021125613643238</v>
      </c>
      <c r="P66">
        <f t="shared" si="8"/>
        <v>224</v>
      </c>
      <c r="Q66">
        <f t="shared" si="9"/>
        <v>-5.4024938608090441E-2</v>
      </c>
      <c r="R66">
        <f t="shared" si="10"/>
        <v>-1.2333515836905548E-3</v>
      </c>
      <c r="S66">
        <f t="shared" si="3"/>
        <v>-1.6843699650253649E-4</v>
      </c>
      <c r="T66">
        <f t="shared" ref="T66:T129" si="13">IF(SIGN(S66)=SIGN(H66),1,0)</f>
        <v>0</v>
      </c>
      <c r="U66">
        <f t="shared" ref="U66:U129" si="14">IF(T66=1,ABS(H66),0)</f>
        <v>0</v>
      </c>
      <c r="V66">
        <f t="shared" ref="V66:V129" si="15">IF(AND(T66=0,S66&lt;0),-H66,IF(AND(T66=0,S66&gt;0),H66,0))</f>
        <v>-2.6462421497921401E-3</v>
      </c>
      <c r="W66">
        <f t="shared" si="4"/>
        <v>-2.6462421497921401E-3</v>
      </c>
      <c r="X66" s="8">
        <f t="shared" si="5"/>
        <v>113.08975481750163</v>
      </c>
      <c r="Y66" s="8">
        <f t="shared" si="11"/>
        <v>96.570945863527115</v>
      </c>
      <c r="Z66" s="8"/>
    </row>
    <row r="67" spans="1:26" x14ac:dyDescent="0.25">
      <c r="A67">
        <v>66</v>
      </c>
      <c r="B67" s="1">
        <v>42104</v>
      </c>
      <c r="C67">
        <v>53803</v>
      </c>
      <c r="D67">
        <v>54413</v>
      </c>
      <c r="E67">
        <v>53556</v>
      </c>
      <c r="F67">
        <v>54214</v>
      </c>
      <c r="G67">
        <v>53803</v>
      </c>
      <c r="H67">
        <v>7.6389792390758604E-3</v>
      </c>
      <c r="I67">
        <v>2.6462421497921401E-3</v>
      </c>
      <c r="J67">
        <v>9.5553453169347199E-2</v>
      </c>
      <c r="K67">
        <v>-3.8338658146964701E-3</v>
      </c>
      <c r="L67">
        <v>-1.99988390439646E-2</v>
      </c>
      <c r="M67">
        <f t="shared" si="6"/>
        <v>0.99693325650986009</v>
      </c>
      <c r="N67">
        <f t="shared" si="7"/>
        <v>1.0133228251895219</v>
      </c>
      <c r="O67">
        <f t="shared" si="12"/>
        <v>0.99710251254881388</v>
      </c>
      <c r="P67">
        <f t="shared" si="8"/>
        <v>346</v>
      </c>
      <c r="Q67">
        <f t="shared" si="9"/>
        <v>7.4366990460478274E-2</v>
      </c>
      <c r="R67">
        <f t="shared" si="10"/>
        <v>2.0342051852387834E-2</v>
      </c>
      <c r="S67">
        <f t="shared" ref="S67:S130" si="16">$AB$2+$AB$3*I67+$AB$4*J67+$AB$5*K67+$AB$6*L67+$AB$7*M67+$AB$8*N67+$AB$9*O67+$AB$10*P67+$AB$11*Q67+$AB$12*R67</f>
        <v>-1.4513893305579889E-4</v>
      </c>
      <c r="T67">
        <f t="shared" si="13"/>
        <v>0</v>
      </c>
      <c r="U67">
        <f t="shared" si="14"/>
        <v>0</v>
      </c>
      <c r="V67">
        <f t="shared" si="15"/>
        <v>-7.6389792390758604E-3</v>
      </c>
      <c r="W67">
        <f t="shared" ref="W67:W130" si="17">U67+V67</f>
        <v>-7.6389792390758604E-3</v>
      </c>
      <c r="X67" s="8">
        <f t="shared" ref="X67:X130" si="18">100*H67+X66</f>
        <v>113.85365274140922</v>
      </c>
      <c r="Y67" s="8">
        <f t="shared" si="11"/>
        <v>95.807047939619522</v>
      </c>
      <c r="Z67" s="8"/>
    </row>
    <row r="68" spans="1:26" x14ac:dyDescent="0.25">
      <c r="A68">
        <v>67</v>
      </c>
      <c r="B68" s="1">
        <v>42107</v>
      </c>
      <c r="C68">
        <v>54214</v>
      </c>
      <c r="D68">
        <v>54866</v>
      </c>
      <c r="E68">
        <v>54004</v>
      </c>
      <c r="F68">
        <v>54240</v>
      </c>
      <c r="G68">
        <v>54214</v>
      </c>
      <c r="H68">
        <v>4.7958092005751001E-4</v>
      </c>
      <c r="I68">
        <v>7.6389792390758604E-3</v>
      </c>
      <c r="J68">
        <v>1.9861830742659899E-2</v>
      </c>
      <c r="K68">
        <v>-1.4753046824887799E-2</v>
      </c>
      <c r="L68">
        <v>7.3455395498622797E-3</v>
      </c>
      <c r="M68">
        <f t="shared" ref="M68:M131" si="19">C67/F67</f>
        <v>0.99241893237909029</v>
      </c>
      <c r="N68">
        <f t="shared" ref="N68:N131" si="20">D67/E67</f>
        <v>1.0160019418925983</v>
      </c>
      <c r="O68">
        <f t="shared" si="12"/>
        <v>1.0058257852702168</v>
      </c>
      <c r="P68">
        <f t="shared" ref="P68:P131" si="21">(C67-E67)</f>
        <v>247</v>
      </c>
      <c r="Q68">
        <f t="shared" ref="Q68:Q131" si="22">SUM(I68:L68)</f>
        <v>2.0093302706710239E-2</v>
      </c>
      <c r="R68">
        <f t="shared" ref="R68:R131" si="23">Q68+Q67</f>
        <v>9.4460293167188514E-2</v>
      </c>
      <c r="S68">
        <f t="shared" si="16"/>
        <v>-9.9625407628376296E-4</v>
      </c>
      <c r="T68">
        <f t="shared" si="13"/>
        <v>0</v>
      </c>
      <c r="U68">
        <f t="shared" si="14"/>
        <v>0</v>
      </c>
      <c r="V68">
        <f t="shared" si="15"/>
        <v>-4.7958092005751001E-4</v>
      </c>
      <c r="W68">
        <f t="shared" si="17"/>
        <v>-4.7958092005751001E-4</v>
      </c>
      <c r="X68" s="8">
        <f t="shared" si="18"/>
        <v>113.90161083341498</v>
      </c>
      <c r="Y68" s="8">
        <f t="shared" ref="Y68:Y131" si="24">100*W68+Y67</f>
        <v>95.759089847613765</v>
      </c>
      <c r="Z68" s="8"/>
    </row>
    <row r="69" spans="1:26" x14ac:dyDescent="0.25">
      <c r="A69">
        <v>68</v>
      </c>
      <c r="B69" s="1">
        <v>42110</v>
      </c>
      <c r="C69">
        <v>54919</v>
      </c>
      <c r="D69">
        <v>54919</v>
      </c>
      <c r="E69">
        <v>54316</v>
      </c>
      <c r="F69">
        <v>54674</v>
      </c>
      <c r="G69">
        <v>54919</v>
      </c>
      <c r="H69">
        <v>-4.46111546095163E-3</v>
      </c>
      <c r="I69">
        <v>1.7357637731095599E-2</v>
      </c>
      <c r="J69">
        <v>7.0626003210272806E-2</v>
      </c>
      <c r="K69">
        <v>-2.455919395466E-2</v>
      </c>
      <c r="L69">
        <v>1.44290636921272E-2</v>
      </c>
      <c r="M69">
        <f t="shared" si="19"/>
        <v>0.99952064896755166</v>
      </c>
      <c r="N69">
        <f t="shared" si="20"/>
        <v>1.0159617806088437</v>
      </c>
      <c r="O69">
        <f t="shared" ref="O69:O132" si="25">AVERAGE(C68:F68)/AVERAGE(C67:F67)</f>
        <v>1.0061948459622383</v>
      </c>
      <c r="P69">
        <f t="shared" si="21"/>
        <v>210</v>
      </c>
      <c r="Q69">
        <f t="shared" si="22"/>
        <v>7.78535106788356E-2</v>
      </c>
      <c r="R69">
        <f t="shared" si="23"/>
        <v>9.7946813385545839E-2</v>
      </c>
      <c r="S69">
        <f t="shared" si="16"/>
        <v>-7.931706097349671E-4</v>
      </c>
      <c r="T69">
        <f t="shared" si="13"/>
        <v>1</v>
      </c>
      <c r="U69">
        <f t="shared" si="14"/>
        <v>4.46111546095163E-3</v>
      </c>
      <c r="V69">
        <f t="shared" si="15"/>
        <v>0</v>
      </c>
      <c r="W69">
        <f t="shared" si="17"/>
        <v>4.46111546095163E-3</v>
      </c>
      <c r="X69" s="8">
        <f t="shared" si="18"/>
        <v>113.45549928731981</v>
      </c>
      <c r="Y69" s="8">
        <f t="shared" si="24"/>
        <v>96.205201393708933</v>
      </c>
      <c r="Z69" s="8"/>
    </row>
    <row r="70" spans="1:26" x14ac:dyDescent="0.25">
      <c r="A70">
        <v>69</v>
      </c>
      <c r="B70" s="1">
        <v>42111</v>
      </c>
      <c r="C70">
        <v>54672</v>
      </c>
      <c r="D70">
        <v>54672</v>
      </c>
      <c r="E70">
        <v>53896</v>
      </c>
      <c r="F70">
        <v>53955</v>
      </c>
      <c r="G70">
        <v>54674</v>
      </c>
      <c r="H70">
        <v>-1.3150674909463299E-2</v>
      </c>
      <c r="I70">
        <v>-4.46111546095163E-3</v>
      </c>
      <c r="J70">
        <v>-2.6986506746626601E-2</v>
      </c>
      <c r="K70">
        <v>-1.9367333763718599E-2</v>
      </c>
      <c r="L70">
        <v>-7.5145972838334104E-3</v>
      </c>
      <c r="M70">
        <f t="shared" si="19"/>
        <v>1.0044811061930716</v>
      </c>
      <c r="N70">
        <f t="shared" si="20"/>
        <v>1.0111017011561971</v>
      </c>
      <c r="O70">
        <f t="shared" si="25"/>
        <v>1.006920542599989</v>
      </c>
      <c r="P70">
        <f t="shared" si="21"/>
        <v>603</v>
      </c>
      <c r="Q70">
        <f t="shared" si="22"/>
        <v>-5.8329553255130243E-2</v>
      </c>
      <c r="R70">
        <f t="shared" si="23"/>
        <v>1.9523957423705357E-2</v>
      </c>
      <c r="S70">
        <f t="shared" si="16"/>
        <v>-1.639798786455771E-3</v>
      </c>
      <c r="T70">
        <f t="shared" si="13"/>
        <v>1</v>
      </c>
      <c r="U70">
        <f t="shared" si="14"/>
        <v>1.3150674909463299E-2</v>
      </c>
      <c r="V70">
        <f t="shared" si="15"/>
        <v>0</v>
      </c>
      <c r="W70">
        <f t="shared" si="17"/>
        <v>1.3150674909463299E-2</v>
      </c>
      <c r="X70" s="8">
        <f t="shared" si="18"/>
        <v>112.14043179637348</v>
      </c>
      <c r="Y70" s="8">
        <f t="shared" si="24"/>
        <v>97.520268884655266</v>
      </c>
      <c r="Z70" s="8"/>
    </row>
    <row r="71" spans="1:26" x14ac:dyDescent="0.25">
      <c r="A71">
        <v>70</v>
      </c>
      <c r="B71" s="1">
        <v>42114</v>
      </c>
      <c r="C71">
        <v>53965</v>
      </c>
      <c r="D71">
        <v>54385</v>
      </c>
      <c r="E71">
        <v>53510</v>
      </c>
      <c r="F71">
        <v>53761</v>
      </c>
      <c r="G71">
        <v>53955</v>
      </c>
      <c r="H71">
        <v>-3.5955889166898701E-3</v>
      </c>
      <c r="I71">
        <v>-1.3150674909463299E-2</v>
      </c>
      <c r="J71">
        <v>-2.3112480739599902E-3</v>
      </c>
      <c r="K71">
        <v>-1.5799868334430599E-2</v>
      </c>
      <c r="L71">
        <v>-1.2711864406779599E-2</v>
      </c>
      <c r="M71">
        <f t="shared" si="19"/>
        <v>1.013288851820962</v>
      </c>
      <c r="N71">
        <f t="shared" si="20"/>
        <v>1.0143981000445301</v>
      </c>
      <c r="O71">
        <f t="shared" si="25"/>
        <v>0.99253751805070645</v>
      </c>
      <c r="P71">
        <f t="shared" si="21"/>
        <v>776</v>
      </c>
      <c r="Q71">
        <f t="shared" si="22"/>
        <v>-4.3973655724633492E-2</v>
      </c>
      <c r="R71">
        <f t="shared" si="23"/>
        <v>-0.10230320897976374</v>
      </c>
      <c r="S71">
        <f t="shared" si="16"/>
        <v>1.0504489361870023E-3</v>
      </c>
      <c r="T71">
        <f t="shared" si="13"/>
        <v>0</v>
      </c>
      <c r="U71">
        <f t="shared" si="14"/>
        <v>0</v>
      </c>
      <c r="V71">
        <f t="shared" si="15"/>
        <v>-3.5955889166898701E-3</v>
      </c>
      <c r="W71">
        <f t="shared" si="17"/>
        <v>-3.5955889166898701E-3</v>
      </c>
      <c r="X71" s="8">
        <f t="shared" si="18"/>
        <v>111.78087290470449</v>
      </c>
      <c r="Y71" s="8">
        <f t="shared" si="24"/>
        <v>97.160709992986284</v>
      </c>
      <c r="Z71" s="8"/>
    </row>
    <row r="72" spans="1:26" x14ac:dyDescent="0.25">
      <c r="A72">
        <v>71</v>
      </c>
      <c r="B72" s="1">
        <v>42116</v>
      </c>
      <c r="C72">
        <v>53965</v>
      </c>
      <c r="D72">
        <v>54848</v>
      </c>
      <c r="E72">
        <v>53510</v>
      </c>
      <c r="F72">
        <v>54617</v>
      </c>
      <c r="G72">
        <v>53761</v>
      </c>
      <c r="H72">
        <v>1.5922322873458399E-2</v>
      </c>
      <c r="I72">
        <v>-3.5955889166898701E-3</v>
      </c>
      <c r="J72">
        <v>9.2664092664094307E-3</v>
      </c>
      <c r="K72">
        <v>2.67558528428102E-3</v>
      </c>
      <c r="L72">
        <v>-1.6706745985716E-2</v>
      </c>
      <c r="M72">
        <f t="shared" si="19"/>
        <v>1.0037945722735813</v>
      </c>
      <c r="N72">
        <f t="shared" si="20"/>
        <v>1.0163520837226687</v>
      </c>
      <c r="O72">
        <f t="shared" si="25"/>
        <v>0.99275305600957664</v>
      </c>
      <c r="P72">
        <f t="shared" si="21"/>
        <v>455</v>
      </c>
      <c r="Q72">
        <f t="shared" si="22"/>
        <v>-8.3603403517154198E-3</v>
      </c>
      <c r="R72">
        <f t="shared" si="23"/>
        <v>-5.2333996076348914E-2</v>
      </c>
      <c r="S72">
        <f t="shared" si="16"/>
        <v>7.9190099805019555E-4</v>
      </c>
      <c r="T72">
        <f t="shared" si="13"/>
        <v>1</v>
      </c>
      <c r="U72">
        <f t="shared" si="14"/>
        <v>1.5922322873458399E-2</v>
      </c>
      <c r="V72">
        <f t="shared" si="15"/>
        <v>0</v>
      </c>
      <c r="W72">
        <f t="shared" si="17"/>
        <v>1.5922322873458399E-2</v>
      </c>
      <c r="X72" s="8">
        <f t="shared" si="18"/>
        <v>113.37310519205033</v>
      </c>
      <c r="Y72" s="8">
        <f t="shared" si="24"/>
        <v>98.752942280332121</v>
      </c>
      <c r="Z72" s="8"/>
    </row>
    <row r="73" spans="1:26" x14ac:dyDescent="0.25">
      <c r="A73">
        <v>72</v>
      </c>
      <c r="B73" s="1">
        <v>42117</v>
      </c>
      <c r="C73">
        <v>54616</v>
      </c>
      <c r="D73">
        <v>55782</v>
      </c>
      <c r="E73">
        <v>54064</v>
      </c>
      <c r="F73">
        <v>55685</v>
      </c>
      <c r="G73">
        <v>54617</v>
      </c>
      <c r="H73">
        <v>1.9554351209330401E-2</v>
      </c>
      <c r="I73">
        <v>1.5922322873458399E-2</v>
      </c>
      <c r="J73">
        <v>-5.3557765876052202E-3</v>
      </c>
      <c r="K73">
        <v>9.8065310206804507E-2</v>
      </c>
      <c r="L73">
        <v>2.7856984902188402E-2</v>
      </c>
      <c r="M73">
        <f t="shared" si="19"/>
        <v>0.98806232491715029</v>
      </c>
      <c r="N73">
        <f t="shared" si="20"/>
        <v>1.0250046720239208</v>
      </c>
      <c r="O73">
        <f t="shared" si="25"/>
        <v>1.0061172149280451</v>
      </c>
      <c r="P73">
        <f t="shared" si="21"/>
        <v>455</v>
      </c>
      <c r="Q73">
        <f t="shared" si="22"/>
        <v>0.1364888413948461</v>
      </c>
      <c r="R73">
        <f t="shared" si="23"/>
        <v>0.12812850104313067</v>
      </c>
      <c r="S73">
        <f t="shared" si="16"/>
        <v>6.2904595222046918E-3</v>
      </c>
      <c r="T73">
        <f t="shared" si="13"/>
        <v>1</v>
      </c>
      <c r="U73">
        <f t="shared" si="14"/>
        <v>1.9554351209330401E-2</v>
      </c>
      <c r="V73">
        <f t="shared" si="15"/>
        <v>0</v>
      </c>
      <c r="W73">
        <f t="shared" si="17"/>
        <v>1.9554351209330401E-2</v>
      </c>
      <c r="X73" s="8">
        <f t="shared" si="18"/>
        <v>115.32854031298338</v>
      </c>
      <c r="Y73" s="8">
        <f t="shared" si="24"/>
        <v>100.70837740126517</v>
      </c>
      <c r="Z73" s="8"/>
    </row>
    <row r="74" spans="1:26" x14ac:dyDescent="0.25">
      <c r="A74">
        <v>73</v>
      </c>
      <c r="B74" s="1">
        <v>42118</v>
      </c>
      <c r="C74">
        <v>55687</v>
      </c>
      <c r="D74">
        <v>56965</v>
      </c>
      <c r="E74">
        <v>55687</v>
      </c>
      <c r="F74">
        <v>56594</v>
      </c>
      <c r="G74">
        <v>55685</v>
      </c>
      <c r="H74">
        <v>1.63239651611744E-2</v>
      </c>
      <c r="I74">
        <v>1.9554351209330401E-2</v>
      </c>
      <c r="J74">
        <v>-0.01</v>
      </c>
      <c r="K74">
        <v>6.5613734241417601E-2</v>
      </c>
      <c r="L74">
        <v>2.7098758426501699E-2</v>
      </c>
      <c r="M74">
        <f t="shared" si="19"/>
        <v>0.98080272963993897</v>
      </c>
      <c r="N74">
        <f t="shared" si="20"/>
        <v>1.0317771530038473</v>
      </c>
      <c r="O74">
        <f t="shared" si="25"/>
        <v>1.0147828892781414</v>
      </c>
      <c r="P74">
        <f t="shared" si="21"/>
        <v>552</v>
      </c>
      <c r="Q74">
        <f t="shared" si="22"/>
        <v>0.1022668438772497</v>
      </c>
      <c r="R74">
        <f t="shared" si="23"/>
        <v>0.23875568527209579</v>
      </c>
      <c r="S74">
        <f t="shared" si="16"/>
        <v>2.8205231889114257E-3</v>
      </c>
      <c r="T74">
        <f t="shared" si="13"/>
        <v>1</v>
      </c>
      <c r="U74">
        <f t="shared" si="14"/>
        <v>1.63239651611744E-2</v>
      </c>
      <c r="V74">
        <f t="shared" si="15"/>
        <v>0</v>
      </c>
      <c r="W74">
        <f t="shared" si="17"/>
        <v>1.63239651611744E-2</v>
      </c>
      <c r="X74" s="8">
        <f t="shared" si="18"/>
        <v>116.96093682910082</v>
      </c>
      <c r="Y74" s="8">
        <f t="shared" si="24"/>
        <v>102.34077391738261</v>
      </c>
      <c r="Z74" s="8"/>
    </row>
    <row r="75" spans="1:26" x14ac:dyDescent="0.25">
      <c r="A75">
        <v>74</v>
      </c>
      <c r="B75" s="1">
        <v>42121</v>
      </c>
      <c r="C75">
        <v>56554</v>
      </c>
      <c r="D75">
        <v>56962</v>
      </c>
      <c r="E75">
        <v>55515</v>
      </c>
      <c r="F75">
        <v>55535</v>
      </c>
      <c r="G75">
        <v>56594</v>
      </c>
      <c r="H75">
        <v>-1.8712230978548999E-2</v>
      </c>
      <c r="I75">
        <v>1.63239651611744E-2</v>
      </c>
      <c r="J75">
        <v>2.7195027195027199E-2</v>
      </c>
      <c r="K75">
        <v>6.67045572004243E-2</v>
      </c>
      <c r="L75">
        <v>3.2452885005251897E-2</v>
      </c>
      <c r="M75">
        <f t="shared" si="19"/>
        <v>0.98397356610241371</v>
      </c>
      <c r="N75">
        <f t="shared" si="20"/>
        <v>1.0229497010074164</v>
      </c>
      <c r="O75">
        <f t="shared" si="25"/>
        <v>1.0217400191690098</v>
      </c>
      <c r="P75">
        <f t="shared" si="21"/>
        <v>0</v>
      </c>
      <c r="Q75">
        <f t="shared" si="22"/>
        <v>0.14267643456187779</v>
      </c>
      <c r="R75">
        <f t="shared" si="23"/>
        <v>0.2449432784391275</v>
      </c>
      <c r="S75">
        <f t="shared" si="16"/>
        <v>5.5125691514732629E-3</v>
      </c>
      <c r="T75">
        <f t="shared" si="13"/>
        <v>0</v>
      </c>
      <c r="U75">
        <f t="shared" si="14"/>
        <v>0</v>
      </c>
      <c r="V75">
        <f t="shared" si="15"/>
        <v>-1.8712230978548999E-2</v>
      </c>
      <c r="W75">
        <f t="shared" si="17"/>
        <v>-1.8712230978548999E-2</v>
      </c>
      <c r="X75" s="8">
        <f t="shared" si="18"/>
        <v>115.08971373124592</v>
      </c>
      <c r="Y75" s="8">
        <f t="shared" si="24"/>
        <v>100.46955081952771</v>
      </c>
      <c r="Z75" s="8"/>
    </row>
    <row r="76" spans="1:26" x14ac:dyDescent="0.25">
      <c r="A76">
        <v>75</v>
      </c>
      <c r="B76" s="1">
        <v>42122</v>
      </c>
      <c r="C76">
        <v>55549</v>
      </c>
      <c r="D76">
        <v>56018</v>
      </c>
      <c r="E76">
        <v>54973</v>
      </c>
      <c r="F76">
        <v>55812</v>
      </c>
      <c r="G76">
        <v>55535</v>
      </c>
      <c r="H76">
        <v>4.9878455028360396E-3</v>
      </c>
      <c r="I76">
        <v>-1.8712230978548999E-2</v>
      </c>
      <c r="J76">
        <v>-5.2950075642965298E-2</v>
      </c>
      <c r="K76">
        <v>-4.8101552544177499E-3</v>
      </c>
      <c r="L76">
        <v>-1.8655578396711701E-2</v>
      </c>
      <c r="M76">
        <f t="shared" si="19"/>
        <v>1.0183487890519491</v>
      </c>
      <c r="N76">
        <f t="shared" si="20"/>
        <v>1.0260650274700531</v>
      </c>
      <c r="O76">
        <f t="shared" si="25"/>
        <v>0.99836840303557062</v>
      </c>
      <c r="P76">
        <f t="shared" si="21"/>
        <v>1039</v>
      </c>
      <c r="Q76">
        <f t="shared" si="22"/>
        <v>-9.5128040272643738E-2</v>
      </c>
      <c r="R76">
        <f t="shared" si="23"/>
        <v>4.7548394289234047E-2</v>
      </c>
      <c r="S76">
        <f t="shared" si="16"/>
        <v>2.306874984306059E-3</v>
      </c>
      <c r="T76">
        <f t="shared" si="13"/>
        <v>1</v>
      </c>
      <c r="U76">
        <f t="shared" si="14"/>
        <v>4.9878455028360396E-3</v>
      </c>
      <c r="V76">
        <f t="shared" si="15"/>
        <v>0</v>
      </c>
      <c r="W76">
        <f t="shared" si="17"/>
        <v>4.9878455028360396E-3</v>
      </c>
      <c r="X76" s="8">
        <f t="shared" si="18"/>
        <v>115.58849828152952</v>
      </c>
      <c r="Y76" s="8">
        <f t="shared" si="24"/>
        <v>100.96833536981131</v>
      </c>
      <c r="Z76" s="8"/>
    </row>
    <row r="77" spans="1:26" x14ac:dyDescent="0.25">
      <c r="A77">
        <v>76</v>
      </c>
      <c r="B77" s="1">
        <v>42123</v>
      </c>
      <c r="C77">
        <v>55809</v>
      </c>
      <c r="D77">
        <v>55809</v>
      </c>
      <c r="E77">
        <v>55067</v>
      </c>
      <c r="F77">
        <v>55325</v>
      </c>
      <c r="G77">
        <v>55812</v>
      </c>
      <c r="H77">
        <v>-8.7257220669389995E-3</v>
      </c>
      <c r="I77">
        <v>4.9878455028360396E-3</v>
      </c>
      <c r="J77">
        <v>1.9968051118210799E-2</v>
      </c>
      <c r="K77">
        <v>-3.7595057057192602E-3</v>
      </c>
      <c r="L77">
        <v>1.01558191930173E-2</v>
      </c>
      <c r="M77">
        <f t="shared" si="19"/>
        <v>0.99528775173797746</v>
      </c>
      <c r="N77">
        <f t="shared" si="20"/>
        <v>1.0190093318538191</v>
      </c>
      <c r="O77">
        <f t="shared" si="25"/>
        <v>0.99014098305175313</v>
      </c>
      <c r="P77">
        <f t="shared" si="21"/>
        <v>576</v>
      </c>
      <c r="Q77">
        <f t="shared" si="22"/>
        <v>3.135221010834488E-2</v>
      </c>
      <c r="R77">
        <f t="shared" si="23"/>
        <v>-6.3775830164298858E-2</v>
      </c>
      <c r="S77">
        <f t="shared" si="16"/>
        <v>2.0682510823034423E-4</v>
      </c>
      <c r="T77">
        <f t="shared" si="13"/>
        <v>0</v>
      </c>
      <c r="U77">
        <f t="shared" si="14"/>
        <v>0</v>
      </c>
      <c r="V77">
        <f t="shared" si="15"/>
        <v>-8.7257220669389995E-3</v>
      </c>
      <c r="W77">
        <f t="shared" si="17"/>
        <v>-8.7257220669389995E-3</v>
      </c>
      <c r="X77" s="8">
        <f t="shared" si="18"/>
        <v>114.71592607483562</v>
      </c>
      <c r="Y77" s="8">
        <f t="shared" si="24"/>
        <v>100.09576316311741</v>
      </c>
      <c r="Z77" s="8"/>
    </row>
    <row r="78" spans="1:26" x14ac:dyDescent="0.25">
      <c r="A78">
        <v>77</v>
      </c>
      <c r="B78" s="1">
        <v>42129</v>
      </c>
      <c r="C78">
        <v>57350</v>
      </c>
      <c r="D78">
        <v>58147</v>
      </c>
      <c r="E78">
        <v>57096</v>
      </c>
      <c r="F78">
        <v>58052</v>
      </c>
      <c r="G78">
        <v>57354</v>
      </c>
      <c r="H78">
        <v>1.21700317327476E-2</v>
      </c>
      <c r="I78">
        <v>2.0007469455263199E-2</v>
      </c>
      <c r="J78">
        <v>5.5895865237365998E-2</v>
      </c>
      <c r="K78">
        <v>6.3360826446280993E-2</v>
      </c>
      <c r="L78">
        <v>1.0900417674214199E-2</v>
      </c>
      <c r="M78">
        <f t="shared" si="19"/>
        <v>1.0087483054676909</v>
      </c>
      <c r="N78">
        <f t="shared" si="20"/>
        <v>1.0134744947064485</v>
      </c>
      <c r="O78">
        <f t="shared" si="25"/>
        <v>0.99846189825142118</v>
      </c>
      <c r="P78">
        <f t="shared" si="21"/>
        <v>742</v>
      </c>
      <c r="Q78">
        <f t="shared" si="22"/>
        <v>0.15016457881312439</v>
      </c>
      <c r="R78">
        <f t="shared" si="23"/>
        <v>0.18151678892146927</v>
      </c>
      <c r="S78">
        <f t="shared" si="16"/>
        <v>3.7046301442249067E-3</v>
      </c>
      <c r="T78">
        <f t="shared" si="13"/>
        <v>1</v>
      </c>
      <c r="U78">
        <f t="shared" si="14"/>
        <v>1.21700317327476E-2</v>
      </c>
      <c r="V78">
        <f t="shared" si="15"/>
        <v>0</v>
      </c>
      <c r="W78">
        <f t="shared" si="17"/>
        <v>1.21700317327476E-2</v>
      </c>
      <c r="X78" s="8">
        <f t="shared" si="18"/>
        <v>115.93292924811038</v>
      </c>
      <c r="Y78" s="8">
        <f t="shared" si="24"/>
        <v>101.31276633639217</v>
      </c>
      <c r="Z78" s="8"/>
    </row>
    <row r="79" spans="1:26" x14ac:dyDescent="0.25">
      <c r="A79">
        <v>78</v>
      </c>
      <c r="B79" s="1">
        <v>42130</v>
      </c>
      <c r="C79">
        <v>58050</v>
      </c>
      <c r="D79">
        <v>58575</v>
      </c>
      <c r="E79">
        <v>56820</v>
      </c>
      <c r="F79">
        <v>57103</v>
      </c>
      <c r="G79">
        <v>58052</v>
      </c>
      <c r="H79">
        <v>-1.6347412664507701E-2</v>
      </c>
      <c r="I79">
        <v>1.21700317327476E-2</v>
      </c>
      <c r="J79">
        <v>4.6410442349528597E-2</v>
      </c>
      <c r="K79">
        <v>5.1813474187226698E-2</v>
      </c>
      <c r="L79">
        <v>-9.7577510006027195E-3</v>
      </c>
      <c r="M79">
        <f t="shared" si="19"/>
        <v>0.98790739337146005</v>
      </c>
      <c r="N79">
        <f t="shared" si="20"/>
        <v>1.0184075942272663</v>
      </c>
      <c r="O79">
        <f t="shared" si="25"/>
        <v>1.0388946443853881</v>
      </c>
      <c r="P79">
        <f t="shared" si="21"/>
        <v>254</v>
      </c>
      <c r="Q79">
        <f t="shared" si="22"/>
        <v>0.10063619726890016</v>
      </c>
      <c r="R79">
        <f t="shared" si="23"/>
        <v>0.25080077608202456</v>
      </c>
      <c r="S79">
        <f t="shared" si="16"/>
        <v>1.1063998947112488E-3</v>
      </c>
      <c r="T79">
        <f t="shared" si="13"/>
        <v>0</v>
      </c>
      <c r="U79">
        <f t="shared" si="14"/>
        <v>0</v>
      </c>
      <c r="V79">
        <f t="shared" si="15"/>
        <v>-1.6347412664507701E-2</v>
      </c>
      <c r="W79">
        <f t="shared" si="17"/>
        <v>-1.6347412664507701E-2</v>
      </c>
      <c r="X79" s="8">
        <f t="shared" si="18"/>
        <v>114.29818798165961</v>
      </c>
      <c r="Y79" s="8">
        <f t="shared" si="24"/>
        <v>99.678025069941398</v>
      </c>
      <c r="Z79" s="8"/>
    </row>
    <row r="80" spans="1:26" x14ac:dyDescent="0.25">
      <c r="A80">
        <v>79</v>
      </c>
      <c r="B80" s="1">
        <v>42131</v>
      </c>
      <c r="C80">
        <v>57103</v>
      </c>
      <c r="D80">
        <v>57290</v>
      </c>
      <c r="E80">
        <v>56507</v>
      </c>
      <c r="F80">
        <v>56921</v>
      </c>
      <c r="G80">
        <v>57103</v>
      </c>
      <c r="H80">
        <v>-3.1872230881039298E-3</v>
      </c>
      <c r="I80">
        <v>-1.6347412664507701E-2</v>
      </c>
      <c r="J80">
        <v>-4.4352044352044401E-2</v>
      </c>
      <c r="K80">
        <v>-4.5320199276857001E-2</v>
      </c>
      <c r="L80">
        <v>-2.5147415771973099E-2</v>
      </c>
      <c r="M80">
        <f t="shared" si="19"/>
        <v>1.0165840673870024</v>
      </c>
      <c r="N80">
        <f t="shared" si="20"/>
        <v>1.0308870116156283</v>
      </c>
      <c r="O80">
        <f t="shared" si="25"/>
        <v>0.99957944026534284</v>
      </c>
      <c r="P80">
        <f t="shared" si="21"/>
        <v>1230</v>
      </c>
      <c r="Q80">
        <f t="shared" si="22"/>
        <v>-0.1311670720653822</v>
      </c>
      <c r="R80">
        <f t="shared" si="23"/>
        <v>-3.0530874796482033E-2</v>
      </c>
      <c r="S80">
        <f t="shared" si="16"/>
        <v>-1.5809642784811104E-3</v>
      </c>
      <c r="T80">
        <f t="shared" si="13"/>
        <v>1</v>
      </c>
      <c r="U80">
        <f t="shared" si="14"/>
        <v>3.1872230881039298E-3</v>
      </c>
      <c r="V80">
        <f t="shared" si="15"/>
        <v>0</v>
      </c>
      <c r="W80">
        <f t="shared" si="17"/>
        <v>3.1872230881039298E-3</v>
      </c>
      <c r="X80" s="8">
        <f t="shared" si="18"/>
        <v>113.97946567284922</v>
      </c>
      <c r="Y80" s="8">
        <f t="shared" si="24"/>
        <v>99.996747378751792</v>
      </c>
      <c r="Z80" s="8"/>
    </row>
    <row r="81" spans="1:26" x14ac:dyDescent="0.25">
      <c r="A81">
        <v>80</v>
      </c>
      <c r="B81" s="1">
        <v>42132</v>
      </c>
      <c r="C81">
        <v>56965</v>
      </c>
      <c r="D81">
        <v>57621</v>
      </c>
      <c r="E81">
        <v>56595</v>
      </c>
      <c r="F81">
        <v>57149</v>
      </c>
      <c r="G81">
        <v>56921</v>
      </c>
      <c r="H81">
        <v>4.0055515539081403E-3</v>
      </c>
      <c r="I81">
        <v>-3.1872230881039298E-3</v>
      </c>
      <c r="J81">
        <v>-9.4271211022479706E-3</v>
      </c>
      <c r="K81">
        <v>-9.2878229766678606E-3</v>
      </c>
      <c r="L81">
        <v>3.9904229848364298E-3</v>
      </c>
      <c r="M81">
        <f t="shared" si="19"/>
        <v>1.0031974139596986</v>
      </c>
      <c r="N81">
        <f t="shared" si="20"/>
        <v>1.0138566903215531</v>
      </c>
      <c r="O81">
        <f t="shared" si="25"/>
        <v>0.98817166056526184</v>
      </c>
      <c r="P81">
        <f t="shared" si="21"/>
        <v>596</v>
      </c>
      <c r="Q81">
        <f t="shared" si="22"/>
        <v>-1.7911744182183331E-2</v>
      </c>
      <c r="R81">
        <f t="shared" si="23"/>
        <v>-0.14907881624756553</v>
      </c>
      <c r="S81">
        <f t="shared" si="16"/>
        <v>4.2869647417610279E-4</v>
      </c>
      <c r="T81">
        <f t="shared" si="13"/>
        <v>1</v>
      </c>
      <c r="U81">
        <f t="shared" si="14"/>
        <v>4.0055515539081403E-3</v>
      </c>
      <c r="V81">
        <f t="shared" si="15"/>
        <v>0</v>
      </c>
      <c r="W81">
        <f t="shared" si="17"/>
        <v>4.0055515539081403E-3</v>
      </c>
      <c r="X81" s="8">
        <f t="shared" si="18"/>
        <v>114.38002082824003</v>
      </c>
      <c r="Y81" s="8">
        <f t="shared" si="24"/>
        <v>100.39730253414261</v>
      </c>
      <c r="Z81" s="8"/>
    </row>
    <row r="82" spans="1:26" x14ac:dyDescent="0.25">
      <c r="A82">
        <v>81</v>
      </c>
      <c r="B82" s="1">
        <v>42135</v>
      </c>
      <c r="C82">
        <v>57166</v>
      </c>
      <c r="D82">
        <v>57490</v>
      </c>
      <c r="E82">
        <v>57013</v>
      </c>
      <c r="F82">
        <v>57197</v>
      </c>
      <c r="G82">
        <v>57149</v>
      </c>
      <c r="H82">
        <v>8.3990970970626599E-4</v>
      </c>
      <c r="I82">
        <v>4.0055515539081403E-3</v>
      </c>
      <c r="J82">
        <v>-1.09809663250366E-2</v>
      </c>
      <c r="K82">
        <v>-3.5937550211585803E-2</v>
      </c>
      <c r="L82">
        <v>1.32443009897945E-2</v>
      </c>
      <c r="M82">
        <f t="shared" si="19"/>
        <v>0.99678034611279287</v>
      </c>
      <c r="N82">
        <f t="shared" si="20"/>
        <v>1.0181288099655446</v>
      </c>
      <c r="O82">
        <f t="shared" si="25"/>
        <v>1.0022342101913344</v>
      </c>
      <c r="P82">
        <f t="shared" si="21"/>
        <v>370</v>
      </c>
      <c r="Q82">
        <f t="shared" si="22"/>
        <v>-2.9668663992919762E-2</v>
      </c>
      <c r="R82">
        <f t="shared" si="23"/>
        <v>-4.7580408175103089E-2</v>
      </c>
      <c r="S82">
        <f t="shared" si="16"/>
        <v>-1.6725270393958677E-3</v>
      </c>
      <c r="T82">
        <f t="shared" si="13"/>
        <v>0</v>
      </c>
      <c r="U82">
        <f t="shared" si="14"/>
        <v>0</v>
      </c>
      <c r="V82">
        <f t="shared" si="15"/>
        <v>-8.3990970970626599E-4</v>
      </c>
      <c r="W82">
        <f t="shared" si="17"/>
        <v>-8.3990970970626599E-4</v>
      </c>
      <c r="X82" s="8">
        <f t="shared" si="18"/>
        <v>114.46401179921067</v>
      </c>
      <c r="Y82" s="8">
        <f t="shared" si="24"/>
        <v>100.31331156317198</v>
      </c>
      <c r="Z82" s="8"/>
    </row>
    <row r="83" spans="1:26" x14ac:dyDescent="0.25">
      <c r="A83">
        <v>82</v>
      </c>
      <c r="B83" s="1">
        <v>42136</v>
      </c>
      <c r="C83">
        <v>57193</v>
      </c>
      <c r="D83">
        <v>57424</v>
      </c>
      <c r="E83">
        <v>56753</v>
      </c>
      <c r="F83">
        <v>56792</v>
      </c>
      <c r="G83">
        <v>57197</v>
      </c>
      <c r="H83">
        <v>-7.0807909505743397E-3</v>
      </c>
      <c r="I83">
        <v>8.3990970970626599E-4</v>
      </c>
      <c r="J83">
        <v>1.9245003700962202E-2</v>
      </c>
      <c r="K83">
        <v>2.9173365748244001E-2</v>
      </c>
      <c r="L83">
        <v>-4.7071959436664201E-3</v>
      </c>
      <c r="M83">
        <f t="shared" si="19"/>
        <v>0.99945801353217822</v>
      </c>
      <c r="N83">
        <f t="shared" si="20"/>
        <v>1.0083665129005666</v>
      </c>
      <c r="O83">
        <f t="shared" si="25"/>
        <v>1.0023474795252485</v>
      </c>
      <c r="P83">
        <f t="shared" si="21"/>
        <v>153</v>
      </c>
      <c r="Q83">
        <f t="shared" si="22"/>
        <v>4.4551083215246048E-2</v>
      </c>
      <c r="R83">
        <f t="shared" si="23"/>
        <v>1.4882419222326287E-2</v>
      </c>
      <c r="S83">
        <f t="shared" si="16"/>
        <v>2.4665052660781538E-3</v>
      </c>
      <c r="T83">
        <f t="shared" si="13"/>
        <v>0</v>
      </c>
      <c r="U83">
        <f t="shared" si="14"/>
        <v>0</v>
      </c>
      <c r="V83">
        <f t="shared" si="15"/>
        <v>-7.0807909505743397E-3</v>
      </c>
      <c r="W83">
        <f t="shared" si="17"/>
        <v>-7.0807909505743397E-3</v>
      </c>
      <c r="X83" s="8">
        <f t="shared" si="18"/>
        <v>113.75593270415324</v>
      </c>
      <c r="Y83" s="8">
        <f t="shared" si="24"/>
        <v>99.605232468114551</v>
      </c>
      <c r="Z83" s="8"/>
    </row>
    <row r="84" spans="1:26" x14ac:dyDescent="0.25">
      <c r="A84">
        <v>83</v>
      </c>
      <c r="B84" s="1">
        <v>42137</v>
      </c>
      <c r="C84">
        <v>56790</v>
      </c>
      <c r="D84">
        <v>56900</v>
      </c>
      <c r="E84">
        <v>56199</v>
      </c>
      <c r="F84">
        <v>56372</v>
      </c>
      <c r="G84">
        <v>56792</v>
      </c>
      <c r="H84">
        <v>-7.3954078039160098E-3</v>
      </c>
      <c r="I84">
        <v>-7.0807909505743397E-3</v>
      </c>
      <c r="J84">
        <v>-2.9048656499636202E-3</v>
      </c>
      <c r="K84">
        <v>-2.7821471276717601E-2</v>
      </c>
      <c r="L84">
        <v>-4.4655594691369602E-3</v>
      </c>
      <c r="M84">
        <f t="shared" si="19"/>
        <v>1.0070608536413579</v>
      </c>
      <c r="N84">
        <f t="shared" si="20"/>
        <v>1.0118231635332053</v>
      </c>
      <c r="O84">
        <f t="shared" si="25"/>
        <v>0.99692396424108431</v>
      </c>
      <c r="P84">
        <f t="shared" si="21"/>
        <v>440</v>
      </c>
      <c r="Q84">
        <f t="shared" si="22"/>
        <v>-4.2272687346392522E-2</v>
      </c>
      <c r="R84">
        <f t="shared" si="23"/>
        <v>2.2783958688535264E-3</v>
      </c>
      <c r="S84">
        <f t="shared" si="16"/>
        <v>-6.0667796360209852E-5</v>
      </c>
      <c r="T84">
        <f t="shared" si="13"/>
        <v>1</v>
      </c>
      <c r="U84">
        <f t="shared" si="14"/>
        <v>7.3954078039160098E-3</v>
      </c>
      <c r="V84">
        <f t="shared" si="15"/>
        <v>0</v>
      </c>
      <c r="W84">
        <f t="shared" si="17"/>
        <v>7.3954078039160098E-3</v>
      </c>
      <c r="X84" s="8">
        <f t="shared" si="18"/>
        <v>113.01639192376163</v>
      </c>
      <c r="Y84" s="8">
        <f t="shared" si="24"/>
        <v>100.34477324850616</v>
      </c>
      <c r="Z84" s="8"/>
    </row>
    <row r="85" spans="1:26" x14ac:dyDescent="0.25">
      <c r="A85">
        <v>84</v>
      </c>
      <c r="B85" s="1">
        <v>42138</v>
      </c>
      <c r="C85">
        <v>56376</v>
      </c>
      <c r="D85">
        <v>56921</v>
      </c>
      <c r="E85">
        <v>56105</v>
      </c>
      <c r="F85">
        <v>56657</v>
      </c>
      <c r="G85">
        <v>56372</v>
      </c>
      <c r="H85">
        <v>5.0557014120484701E-3</v>
      </c>
      <c r="I85">
        <v>-7.3954078039160098E-3</v>
      </c>
      <c r="J85">
        <v>1.82083029861617E-2</v>
      </c>
      <c r="K85">
        <v>-2.64578293736502E-2</v>
      </c>
      <c r="L85">
        <v>-6.8608946341743903E-3</v>
      </c>
      <c r="M85">
        <f t="shared" si="19"/>
        <v>1.0074150287376711</v>
      </c>
      <c r="N85">
        <f t="shared" si="20"/>
        <v>1.0124735315575011</v>
      </c>
      <c r="O85">
        <f t="shared" si="25"/>
        <v>0.99166820066444017</v>
      </c>
      <c r="P85">
        <f t="shared" si="21"/>
        <v>591</v>
      </c>
      <c r="Q85">
        <f t="shared" si="22"/>
        <v>-2.2505828825578899E-2</v>
      </c>
      <c r="R85">
        <f t="shared" si="23"/>
        <v>-6.4778516171971418E-2</v>
      </c>
      <c r="S85">
        <f t="shared" si="16"/>
        <v>-3.1472152482198457E-5</v>
      </c>
      <c r="T85">
        <f t="shared" si="13"/>
        <v>0</v>
      </c>
      <c r="U85">
        <f t="shared" si="14"/>
        <v>0</v>
      </c>
      <c r="V85">
        <f t="shared" si="15"/>
        <v>-5.0557014120484701E-3</v>
      </c>
      <c r="W85">
        <f t="shared" si="17"/>
        <v>-5.0557014120484701E-3</v>
      </c>
      <c r="X85" s="8">
        <f t="shared" si="18"/>
        <v>113.52196206496647</v>
      </c>
      <c r="Y85" s="8">
        <f t="shared" si="24"/>
        <v>99.839203107301316</v>
      </c>
      <c r="Z85" s="8"/>
    </row>
    <row r="86" spans="1:26" x14ac:dyDescent="0.25">
      <c r="A86">
        <v>85</v>
      </c>
      <c r="B86" s="1">
        <v>42139</v>
      </c>
      <c r="C86">
        <v>56656</v>
      </c>
      <c r="D86">
        <v>57288</v>
      </c>
      <c r="E86">
        <v>56422</v>
      </c>
      <c r="F86">
        <v>57249</v>
      </c>
      <c r="G86">
        <v>56657</v>
      </c>
      <c r="H86">
        <v>1.0448841272923099E-2</v>
      </c>
      <c r="I86">
        <v>5.0557014120484701E-3</v>
      </c>
      <c r="J86">
        <v>-5.7224606580830199E-3</v>
      </c>
      <c r="K86">
        <v>-8.3195780188807193E-3</v>
      </c>
      <c r="L86">
        <v>9.8304258848240806E-3</v>
      </c>
      <c r="M86">
        <f t="shared" si="19"/>
        <v>0.99504033040930506</v>
      </c>
      <c r="N86">
        <f t="shared" si="20"/>
        <v>1.0145441582746635</v>
      </c>
      <c r="O86">
        <f t="shared" si="25"/>
        <v>0.99910722572604205</v>
      </c>
      <c r="P86">
        <f t="shared" si="21"/>
        <v>271</v>
      </c>
      <c r="Q86">
        <f t="shared" si="22"/>
        <v>8.4408861990881157E-4</v>
      </c>
      <c r="R86">
        <f t="shared" si="23"/>
        <v>-2.1661740205670087E-2</v>
      </c>
      <c r="S86">
        <f t="shared" si="16"/>
        <v>-3.0164627854111973E-4</v>
      </c>
      <c r="T86">
        <f t="shared" si="13"/>
        <v>0</v>
      </c>
      <c r="U86">
        <f t="shared" si="14"/>
        <v>0</v>
      </c>
      <c r="V86">
        <f t="shared" si="15"/>
        <v>-1.0448841272923099E-2</v>
      </c>
      <c r="W86">
        <f t="shared" si="17"/>
        <v>-1.0448841272923099E-2</v>
      </c>
      <c r="X86" s="8">
        <f t="shared" si="18"/>
        <v>114.56684619225878</v>
      </c>
      <c r="Y86" s="8">
        <f t="shared" si="24"/>
        <v>98.79431898000901</v>
      </c>
      <c r="Z86" s="8"/>
    </row>
    <row r="87" spans="1:26" x14ac:dyDescent="0.25">
      <c r="A87">
        <v>86</v>
      </c>
      <c r="B87" s="1">
        <v>42146</v>
      </c>
      <c r="C87">
        <v>55112</v>
      </c>
      <c r="D87">
        <v>55223</v>
      </c>
      <c r="E87">
        <v>54038</v>
      </c>
      <c r="F87">
        <v>54377</v>
      </c>
      <c r="G87">
        <v>55112</v>
      </c>
      <c r="H87">
        <v>-1.3336478443896099E-2</v>
      </c>
      <c r="I87">
        <v>3.8432815431412898E-3</v>
      </c>
      <c r="J87">
        <v>4.9844236760124602E-2</v>
      </c>
      <c r="K87">
        <v>1.5691007845503702E-2</v>
      </c>
      <c r="L87">
        <v>-1.2056899815350601E-2</v>
      </c>
      <c r="M87">
        <f t="shared" si="19"/>
        <v>0.98964174046708242</v>
      </c>
      <c r="N87">
        <f t="shared" si="20"/>
        <v>1.015348622877601</v>
      </c>
      <c r="O87">
        <f t="shared" si="25"/>
        <v>1.0068831588213696</v>
      </c>
      <c r="P87">
        <f t="shared" si="21"/>
        <v>234</v>
      </c>
      <c r="Q87">
        <f t="shared" si="22"/>
        <v>5.7321626333419001E-2</v>
      </c>
      <c r="R87">
        <f t="shared" si="23"/>
        <v>5.8165714953327813E-2</v>
      </c>
      <c r="S87">
        <f t="shared" si="16"/>
        <v>2.9731235483664882E-4</v>
      </c>
      <c r="T87">
        <f t="shared" si="13"/>
        <v>0</v>
      </c>
      <c r="U87">
        <f t="shared" si="14"/>
        <v>0</v>
      </c>
      <c r="V87">
        <f t="shared" si="15"/>
        <v>-1.3336478443896099E-2</v>
      </c>
      <c r="W87">
        <f t="shared" si="17"/>
        <v>-1.3336478443896099E-2</v>
      </c>
      <c r="X87" s="8">
        <f t="shared" si="18"/>
        <v>113.23319834786918</v>
      </c>
      <c r="Y87" s="8">
        <f t="shared" si="24"/>
        <v>97.460671135619407</v>
      </c>
      <c r="Z87" s="8"/>
    </row>
    <row r="88" spans="1:26" x14ac:dyDescent="0.25">
      <c r="A88">
        <v>87</v>
      </c>
      <c r="B88" s="1">
        <v>42149</v>
      </c>
      <c r="C88">
        <v>54378</v>
      </c>
      <c r="D88">
        <v>54868</v>
      </c>
      <c r="E88">
        <v>53972</v>
      </c>
      <c r="F88">
        <v>54609</v>
      </c>
      <c r="G88">
        <v>54377</v>
      </c>
      <c r="H88">
        <v>4.2665097375729202E-3</v>
      </c>
      <c r="I88">
        <v>-1.3336478443896099E-2</v>
      </c>
      <c r="J88">
        <v>-3.04154302670623E-2</v>
      </c>
      <c r="K88">
        <v>1.3071836007130201E-2</v>
      </c>
      <c r="L88">
        <v>-2.1076049608074701E-2</v>
      </c>
      <c r="M88">
        <f t="shared" si="19"/>
        <v>1.0135167442117072</v>
      </c>
      <c r="N88">
        <f t="shared" si="20"/>
        <v>1.0219290129168364</v>
      </c>
      <c r="O88">
        <f t="shared" si="25"/>
        <v>0.96105265470201873</v>
      </c>
      <c r="P88">
        <f t="shared" si="21"/>
        <v>1074</v>
      </c>
      <c r="Q88">
        <f t="shared" si="22"/>
        <v>-5.1756122311902894E-2</v>
      </c>
      <c r="R88">
        <f t="shared" si="23"/>
        <v>5.5655040215161072E-3</v>
      </c>
      <c r="S88">
        <f t="shared" si="16"/>
        <v>2.5538146219010317E-3</v>
      </c>
      <c r="T88">
        <f t="shared" si="13"/>
        <v>1</v>
      </c>
      <c r="U88">
        <f t="shared" si="14"/>
        <v>4.2665097375729202E-3</v>
      </c>
      <c r="V88">
        <f t="shared" si="15"/>
        <v>0</v>
      </c>
      <c r="W88">
        <f t="shared" si="17"/>
        <v>4.2665097375729202E-3</v>
      </c>
      <c r="X88" s="8">
        <f t="shared" si="18"/>
        <v>113.65984932162647</v>
      </c>
      <c r="Y88" s="8">
        <f t="shared" si="24"/>
        <v>97.887322109376697</v>
      </c>
      <c r="Z88" s="8"/>
    </row>
    <row r="89" spans="1:26" x14ac:dyDescent="0.25">
      <c r="A89">
        <v>88</v>
      </c>
      <c r="B89" s="1">
        <v>42150</v>
      </c>
      <c r="C89">
        <v>54609</v>
      </c>
      <c r="D89">
        <v>54609</v>
      </c>
      <c r="E89">
        <v>53548</v>
      </c>
      <c r="F89">
        <v>53630</v>
      </c>
      <c r="G89">
        <v>54609</v>
      </c>
      <c r="H89">
        <v>-1.7927447856580399E-2</v>
      </c>
      <c r="I89">
        <v>4.2665097375729202E-3</v>
      </c>
      <c r="J89">
        <v>-1.8362662586074999E-2</v>
      </c>
      <c r="K89">
        <v>1.7595367600901499E-2</v>
      </c>
      <c r="L89">
        <v>3.6848509777709401E-3</v>
      </c>
      <c r="M89">
        <f t="shared" si="19"/>
        <v>0.99576992803384057</v>
      </c>
      <c r="N89">
        <f t="shared" si="20"/>
        <v>1.0166012006225451</v>
      </c>
      <c r="O89">
        <f t="shared" si="25"/>
        <v>0.99578057142857146</v>
      </c>
      <c r="P89">
        <f t="shared" si="21"/>
        <v>406</v>
      </c>
      <c r="Q89">
        <f t="shared" si="22"/>
        <v>7.1840657301703616E-3</v>
      </c>
      <c r="R89">
        <f t="shared" si="23"/>
        <v>-4.4572056581732536E-2</v>
      </c>
      <c r="S89">
        <f t="shared" si="16"/>
        <v>8.1356350715308711E-4</v>
      </c>
      <c r="T89">
        <f t="shared" si="13"/>
        <v>0</v>
      </c>
      <c r="U89">
        <f t="shared" si="14"/>
        <v>0</v>
      </c>
      <c r="V89">
        <f t="shared" si="15"/>
        <v>-1.7927447856580399E-2</v>
      </c>
      <c r="W89">
        <f t="shared" si="17"/>
        <v>-1.7927447856580399E-2</v>
      </c>
      <c r="X89" s="8">
        <f t="shared" si="18"/>
        <v>111.86710453596842</v>
      </c>
      <c r="Y89" s="8">
        <f t="shared" si="24"/>
        <v>96.094577323718653</v>
      </c>
      <c r="Z89" s="8"/>
    </row>
    <row r="90" spans="1:26" x14ac:dyDescent="0.25">
      <c r="A90">
        <v>89</v>
      </c>
      <c r="B90" s="1">
        <v>42151</v>
      </c>
      <c r="C90">
        <v>53631</v>
      </c>
      <c r="D90">
        <v>54293</v>
      </c>
      <c r="E90">
        <v>53136</v>
      </c>
      <c r="F90">
        <v>54236</v>
      </c>
      <c r="G90">
        <v>53630</v>
      </c>
      <c r="H90">
        <v>1.12996457206787E-2</v>
      </c>
      <c r="I90">
        <v>-1.7927447856580399E-2</v>
      </c>
      <c r="J90">
        <v>-3.4294621979734999E-2</v>
      </c>
      <c r="K90">
        <v>5.7637463976944999E-3</v>
      </c>
      <c r="L90">
        <v>-1.4678460435094499E-2</v>
      </c>
      <c r="M90">
        <f t="shared" si="19"/>
        <v>1.018254708185717</v>
      </c>
      <c r="N90">
        <f t="shared" si="20"/>
        <v>1.019813998655412</v>
      </c>
      <c r="O90">
        <f t="shared" si="25"/>
        <v>0.99343056645870342</v>
      </c>
      <c r="P90">
        <f t="shared" si="21"/>
        <v>1061</v>
      </c>
      <c r="Q90">
        <f t="shared" si="22"/>
        <v>-6.1136783873715399E-2</v>
      </c>
      <c r="R90">
        <f t="shared" si="23"/>
        <v>-5.3952718143545034E-2</v>
      </c>
      <c r="S90">
        <f t="shared" si="16"/>
        <v>2.840828169667557E-3</v>
      </c>
      <c r="T90">
        <f t="shared" si="13"/>
        <v>1</v>
      </c>
      <c r="U90">
        <f t="shared" si="14"/>
        <v>1.12996457206787E-2</v>
      </c>
      <c r="V90">
        <f t="shared" si="15"/>
        <v>0</v>
      </c>
      <c r="W90">
        <f t="shared" si="17"/>
        <v>1.12996457206787E-2</v>
      </c>
      <c r="X90" s="8">
        <f t="shared" si="18"/>
        <v>112.9970691080363</v>
      </c>
      <c r="Y90" s="8">
        <f t="shared" si="24"/>
        <v>97.22454189578653</v>
      </c>
      <c r="Z90" s="8"/>
    </row>
    <row r="91" spans="1:26" x14ac:dyDescent="0.25">
      <c r="A91">
        <v>90</v>
      </c>
      <c r="B91" s="1">
        <v>42152</v>
      </c>
      <c r="C91">
        <v>54230</v>
      </c>
      <c r="D91">
        <v>54230</v>
      </c>
      <c r="E91">
        <v>53363</v>
      </c>
      <c r="F91">
        <v>53976</v>
      </c>
      <c r="G91">
        <v>54236</v>
      </c>
      <c r="H91">
        <v>-4.7938638542665002E-3</v>
      </c>
      <c r="I91">
        <v>1.12996457206787E-2</v>
      </c>
      <c r="J91">
        <v>1.21065375302662E-2</v>
      </c>
      <c r="K91">
        <v>7.4497990000113E-3</v>
      </c>
      <c r="L91">
        <v>2.0338842058562599E-2</v>
      </c>
      <c r="M91">
        <f t="shared" si="19"/>
        <v>0.98884504756987979</v>
      </c>
      <c r="N91">
        <f t="shared" si="20"/>
        <v>1.021774314965372</v>
      </c>
      <c r="O91">
        <f t="shared" si="25"/>
        <v>0.99491672674171427</v>
      </c>
      <c r="P91">
        <f t="shared" si="21"/>
        <v>495</v>
      </c>
      <c r="Q91">
        <f t="shared" si="22"/>
        <v>5.1194824309518799E-2</v>
      </c>
      <c r="R91">
        <f t="shared" si="23"/>
        <v>-9.9419595641965994E-3</v>
      </c>
      <c r="S91">
        <f t="shared" si="16"/>
        <v>3.3354810687728797E-4</v>
      </c>
      <c r="T91">
        <f t="shared" si="13"/>
        <v>0</v>
      </c>
      <c r="U91">
        <f t="shared" si="14"/>
        <v>0</v>
      </c>
      <c r="V91">
        <f t="shared" si="15"/>
        <v>-4.7938638542665002E-3</v>
      </c>
      <c r="W91">
        <f t="shared" si="17"/>
        <v>-4.7938638542665002E-3</v>
      </c>
      <c r="X91" s="8">
        <f t="shared" si="18"/>
        <v>112.51768272260965</v>
      </c>
      <c r="Y91" s="8">
        <f t="shared" si="24"/>
        <v>96.745155510359879</v>
      </c>
      <c r="Z91" s="8"/>
    </row>
    <row r="92" spans="1:26" x14ac:dyDescent="0.25">
      <c r="A92">
        <v>91</v>
      </c>
      <c r="B92" s="1">
        <v>42153</v>
      </c>
      <c r="C92">
        <v>53974</v>
      </c>
      <c r="D92">
        <v>53974</v>
      </c>
      <c r="E92">
        <v>52760</v>
      </c>
      <c r="F92">
        <v>52760</v>
      </c>
      <c r="G92">
        <v>53976</v>
      </c>
      <c r="H92">
        <v>-2.2528531199051401E-2</v>
      </c>
      <c r="I92">
        <v>-4.7938638542665002E-3</v>
      </c>
      <c r="J92">
        <v>8.7719298245614308E-3</v>
      </c>
      <c r="K92">
        <v>-2.1615415244595999E-2</v>
      </c>
      <c r="L92">
        <v>-1.1790882532780701E-2</v>
      </c>
      <c r="M92">
        <f t="shared" si="19"/>
        <v>1.004705795168223</v>
      </c>
      <c r="N92">
        <f t="shared" si="20"/>
        <v>1.0162472124880535</v>
      </c>
      <c r="O92">
        <f t="shared" si="25"/>
        <v>1.002336318370987</v>
      </c>
      <c r="P92">
        <f t="shared" si="21"/>
        <v>867</v>
      </c>
      <c r="Q92">
        <f t="shared" si="22"/>
        <v>-2.9428231807081769E-2</v>
      </c>
      <c r="R92">
        <f t="shared" si="23"/>
        <v>2.1766592502437031E-2</v>
      </c>
      <c r="S92">
        <f t="shared" si="16"/>
        <v>-1.5861038651747792E-3</v>
      </c>
      <c r="T92">
        <f t="shared" si="13"/>
        <v>1</v>
      </c>
      <c r="U92">
        <f t="shared" si="14"/>
        <v>2.2528531199051401E-2</v>
      </c>
      <c r="V92">
        <f t="shared" si="15"/>
        <v>0</v>
      </c>
      <c r="W92">
        <f t="shared" si="17"/>
        <v>2.2528531199051401E-2</v>
      </c>
      <c r="X92" s="8">
        <f t="shared" si="18"/>
        <v>110.26482960270451</v>
      </c>
      <c r="Y92" s="8">
        <f t="shared" si="24"/>
        <v>98.998008630265019</v>
      </c>
      <c r="Z92" s="8"/>
    </row>
    <row r="93" spans="1:26" x14ac:dyDescent="0.25">
      <c r="A93">
        <v>92</v>
      </c>
      <c r="B93" s="1">
        <v>42156</v>
      </c>
      <c r="C93">
        <v>52753</v>
      </c>
      <c r="D93">
        <v>53233</v>
      </c>
      <c r="E93">
        <v>52666</v>
      </c>
      <c r="F93">
        <v>53031</v>
      </c>
      <c r="G93">
        <v>52760</v>
      </c>
      <c r="H93">
        <v>5.1364670204701E-3</v>
      </c>
      <c r="I93">
        <v>-2.2528531199051401E-2</v>
      </c>
      <c r="J93">
        <v>-2.5296442687747101E-2</v>
      </c>
      <c r="K93">
        <v>-2.5581452001078302E-2</v>
      </c>
      <c r="L93">
        <v>-2.4715598348624499E-2</v>
      </c>
      <c r="M93">
        <f t="shared" si="19"/>
        <v>1.0230098559514784</v>
      </c>
      <c r="N93">
        <f t="shared" si="20"/>
        <v>1.0230098559514784</v>
      </c>
      <c r="O93">
        <f t="shared" si="25"/>
        <v>0.98919828173439173</v>
      </c>
      <c r="P93">
        <f t="shared" si="21"/>
        <v>1214</v>
      </c>
      <c r="Q93">
        <f t="shared" si="22"/>
        <v>-9.8122024236501293E-2</v>
      </c>
      <c r="R93">
        <f t="shared" si="23"/>
        <v>-0.12755025604358305</v>
      </c>
      <c r="S93">
        <f t="shared" si="16"/>
        <v>1.2551873915482359E-3</v>
      </c>
      <c r="T93">
        <f t="shared" si="13"/>
        <v>1</v>
      </c>
      <c r="U93">
        <f t="shared" si="14"/>
        <v>5.1364670204701E-3</v>
      </c>
      <c r="V93">
        <f t="shared" si="15"/>
        <v>0</v>
      </c>
      <c r="W93">
        <f t="shared" si="17"/>
        <v>5.1364670204701E-3</v>
      </c>
      <c r="X93" s="8">
        <f t="shared" si="18"/>
        <v>110.77847630475152</v>
      </c>
      <c r="Y93" s="8">
        <f t="shared" si="24"/>
        <v>99.511655332312031</v>
      </c>
      <c r="Z93" s="8"/>
    </row>
    <row r="94" spans="1:26" x14ac:dyDescent="0.25">
      <c r="A94">
        <v>93</v>
      </c>
      <c r="B94" s="1">
        <v>42157</v>
      </c>
      <c r="C94">
        <v>53035</v>
      </c>
      <c r="D94">
        <v>54236</v>
      </c>
      <c r="E94">
        <v>53035</v>
      </c>
      <c r="F94">
        <v>54236</v>
      </c>
      <c r="G94">
        <v>53031</v>
      </c>
      <c r="H94">
        <v>2.2722558503516899E-2</v>
      </c>
      <c r="I94">
        <v>5.1364670204701E-3</v>
      </c>
      <c r="J94">
        <v>2.4330900243307902E-3</v>
      </c>
      <c r="K94">
        <v>0</v>
      </c>
      <c r="L94">
        <v>-7.2818878086456902E-3</v>
      </c>
      <c r="M94">
        <f t="shared" si="19"/>
        <v>0.99475778318342101</v>
      </c>
      <c r="N94">
        <f t="shared" si="20"/>
        <v>1.0107659590627729</v>
      </c>
      <c r="O94">
        <f t="shared" si="25"/>
        <v>0.99163809095508459</v>
      </c>
      <c r="P94">
        <f t="shared" si="21"/>
        <v>87</v>
      </c>
      <c r="Q94">
        <f t="shared" si="22"/>
        <v>2.8766923615519951E-4</v>
      </c>
      <c r="R94">
        <f t="shared" si="23"/>
        <v>-9.7834355000346096E-2</v>
      </c>
      <c r="S94">
        <f t="shared" si="16"/>
        <v>-6.9820513779020104E-4</v>
      </c>
      <c r="T94">
        <f t="shared" si="13"/>
        <v>0</v>
      </c>
      <c r="U94">
        <f t="shared" si="14"/>
        <v>0</v>
      </c>
      <c r="V94">
        <f t="shared" si="15"/>
        <v>-2.2722558503516899E-2</v>
      </c>
      <c r="W94">
        <f t="shared" si="17"/>
        <v>-2.2722558503516899E-2</v>
      </c>
      <c r="X94" s="8">
        <f t="shared" si="18"/>
        <v>113.0507321551032</v>
      </c>
      <c r="Y94" s="8">
        <f t="shared" si="24"/>
        <v>97.239399481960348</v>
      </c>
      <c r="Z94" s="8"/>
    </row>
    <row r="95" spans="1:26" x14ac:dyDescent="0.25">
      <c r="A95">
        <v>94</v>
      </c>
      <c r="B95" s="1">
        <v>42158</v>
      </c>
      <c r="C95">
        <v>54254</v>
      </c>
      <c r="D95">
        <v>54254</v>
      </c>
      <c r="E95">
        <v>53462</v>
      </c>
      <c r="F95">
        <v>53523</v>
      </c>
      <c r="G95">
        <v>54236</v>
      </c>
      <c r="H95">
        <v>-1.3146249723430901E-2</v>
      </c>
      <c r="I95">
        <v>2.2722558503516899E-2</v>
      </c>
      <c r="J95">
        <v>4.2071197411003299E-2</v>
      </c>
      <c r="K95">
        <v>7.4582338902147993E-2</v>
      </c>
      <c r="L95">
        <v>2.2300490319648598E-2</v>
      </c>
      <c r="M95">
        <f t="shared" si="19"/>
        <v>0.97785603658086884</v>
      </c>
      <c r="N95">
        <f t="shared" si="20"/>
        <v>1.0226454228339776</v>
      </c>
      <c r="O95">
        <f t="shared" si="25"/>
        <v>1.0135060444154702</v>
      </c>
      <c r="P95">
        <f t="shared" si="21"/>
        <v>0</v>
      </c>
      <c r="Q95">
        <f t="shared" si="22"/>
        <v>0.16167658513631677</v>
      </c>
      <c r="R95">
        <f t="shared" si="23"/>
        <v>0.16196425437247197</v>
      </c>
      <c r="S95">
        <f t="shared" si="16"/>
        <v>3.8558044269726608E-3</v>
      </c>
      <c r="T95">
        <f t="shared" si="13"/>
        <v>0</v>
      </c>
      <c r="U95">
        <f t="shared" si="14"/>
        <v>0</v>
      </c>
      <c r="V95">
        <f t="shared" si="15"/>
        <v>-1.3146249723430901E-2</v>
      </c>
      <c r="W95">
        <f t="shared" si="17"/>
        <v>-1.3146249723430901E-2</v>
      </c>
      <c r="X95" s="8">
        <f t="shared" si="18"/>
        <v>111.73610718276011</v>
      </c>
      <c r="Y95" s="8">
        <f t="shared" si="24"/>
        <v>95.924774509617251</v>
      </c>
      <c r="Z95" s="8"/>
    </row>
    <row r="96" spans="1:26" x14ac:dyDescent="0.25">
      <c r="A96">
        <v>95</v>
      </c>
      <c r="B96" s="1">
        <v>42160</v>
      </c>
      <c r="C96">
        <v>53518</v>
      </c>
      <c r="D96">
        <v>53518</v>
      </c>
      <c r="E96">
        <v>52808</v>
      </c>
      <c r="F96">
        <v>52973</v>
      </c>
      <c r="G96">
        <v>53523</v>
      </c>
      <c r="H96">
        <v>-1.02759561310091E-2</v>
      </c>
      <c r="I96">
        <v>-1.3146249723430901E-2</v>
      </c>
      <c r="J96">
        <v>-6.9875776397516597E-3</v>
      </c>
      <c r="K96">
        <v>-1.9433647973348199E-2</v>
      </c>
      <c r="L96">
        <v>-2.5259295533004E-2</v>
      </c>
      <c r="M96">
        <f t="shared" si="19"/>
        <v>1.0136576798759411</v>
      </c>
      <c r="N96">
        <f t="shared" si="20"/>
        <v>1.0148142605963113</v>
      </c>
      <c r="O96">
        <f t="shared" si="25"/>
        <v>1.0044326984926029</v>
      </c>
      <c r="P96">
        <f t="shared" si="21"/>
        <v>792</v>
      </c>
      <c r="Q96">
        <f t="shared" si="22"/>
        <v>-6.4826770869534756E-2</v>
      </c>
      <c r="R96">
        <f t="shared" si="23"/>
        <v>9.6849814266782019E-2</v>
      </c>
      <c r="S96">
        <f t="shared" si="16"/>
        <v>-2.6889762005791201E-4</v>
      </c>
      <c r="T96">
        <f t="shared" si="13"/>
        <v>1</v>
      </c>
      <c r="U96">
        <f t="shared" si="14"/>
        <v>1.02759561310091E-2</v>
      </c>
      <c r="V96">
        <f t="shared" si="15"/>
        <v>0</v>
      </c>
      <c r="W96">
        <f t="shared" si="17"/>
        <v>1.02759561310091E-2</v>
      </c>
      <c r="X96" s="8">
        <f t="shared" si="18"/>
        <v>110.70851156965919</v>
      </c>
      <c r="Y96" s="8">
        <f t="shared" si="24"/>
        <v>96.952370122718165</v>
      </c>
      <c r="Z96" s="8"/>
    </row>
    <row r="97" spans="1:26" x14ac:dyDescent="0.25">
      <c r="A97">
        <v>96</v>
      </c>
      <c r="B97" s="1">
        <v>42163</v>
      </c>
      <c r="C97">
        <v>52975</v>
      </c>
      <c r="D97">
        <v>53325</v>
      </c>
      <c r="E97">
        <v>52810</v>
      </c>
      <c r="F97">
        <v>52810</v>
      </c>
      <c r="G97">
        <v>52973</v>
      </c>
      <c r="H97">
        <v>-3.07703924640856E-3</v>
      </c>
      <c r="I97">
        <v>-1.02759561310091E-2</v>
      </c>
      <c r="J97">
        <v>-1.7200938232994401E-2</v>
      </c>
      <c r="K97">
        <v>-2.83120045300111E-3</v>
      </c>
      <c r="L97">
        <v>-2.3850803063154701E-2</v>
      </c>
      <c r="M97">
        <f t="shared" si="19"/>
        <v>1.0102882600570102</v>
      </c>
      <c r="N97">
        <f t="shared" si="20"/>
        <v>1.0134449325859718</v>
      </c>
      <c r="O97">
        <f t="shared" si="25"/>
        <v>0.98758196321922287</v>
      </c>
      <c r="P97">
        <f t="shared" si="21"/>
        <v>710</v>
      </c>
      <c r="Q97">
        <f t="shared" si="22"/>
        <v>-5.4158897880159318E-2</v>
      </c>
      <c r="R97">
        <f t="shared" si="23"/>
        <v>-0.11898566874969407</v>
      </c>
      <c r="S97">
        <f t="shared" si="16"/>
        <v>1.867912646009585E-4</v>
      </c>
      <c r="T97">
        <f t="shared" si="13"/>
        <v>0</v>
      </c>
      <c r="U97">
        <f t="shared" si="14"/>
        <v>0</v>
      </c>
      <c r="V97">
        <f t="shared" si="15"/>
        <v>-3.07703924640856E-3</v>
      </c>
      <c r="W97">
        <f t="shared" si="17"/>
        <v>-3.07703924640856E-3</v>
      </c>
      <c r="X97" s="8">
        <f t="shared" si="18"/>
        <v>110.40080764501833</v>
      </c>
      <c r="Y97" s="8">
        <f t="shared" si="24"/>
        <v>96.644666198077303</v>
      </c>
      <c r="Z97" s="8"/>
    </row>
    <row r="98" spans="1:26" x14ac:dyDescent="0.25">
      <c r="A98">
        <v>97</v>
      </c>
      <c r="B98" s="1">
        <v>42164</v>
      </c>
      <c r="C98">
        <v>52810</v>
      </c>
      <c r="D98">
        <v>53292</v>
      </c>
      <c r="E98">
        <v>52688</v>
      </c>
      <c r="F98">
        <v>52816</v>
      </c>
      <c r="G98">
        <v>52810</v>
      </c>
      <c r="H98">
        <v>1.13614845673071E-4</v>
      </c>
      <c r="I98">
        <v>-3.07703924640856E-3</v>
      </c>
      <c r="J98">
        <v>0</v>
      </c>
      <c r="K98">
        <v>-3.1800225337863398E-2</v>
      </c>
      <c r="L98">
        <v>-4.22313636313865E-3</v>
      </c>
      <c r="M98">
        <f t="shared" si="19"/>
        <v>1.003124408256012</v>
      </c>
      <c r="N98">
        <f t="shared" si="20"/>
        <v>1.0097519409202802</v>
      </c>
      <c r="O98">
        <f t="shared" si="25"/>
        <v>0.99578511115183466</v>
      </c>
      <c r="P98">
        <f t="shared" si="21"/>
        <v>165</v>
      </c>
      <c r="Q98">
        <f t="shared" si="22"/>
        <v>-3.9100400947410602E-2</v>
      </c>
      <c r="R98">
        <f t="shared" si="23"/>
        <v>-9.325929882756992E-2</v>
      </c>
      <c r="S98">
        <f t="shared" si="16"/>
        <v>-8.0359853997532225E-4</v>
      </c>
      <c r="T98">
        <f t="shared" si="13"/>
        <v>0</v>
      </c>
      <c r="U98">
        <f t="shared" si="14"/>
        <v>0</v>
      </c>
      <c r="V98">
        <f t="shared" si="15"/>
        <v>-1.13614845673071E-4</v>
      </c>
      <c r="W98">
        <f t="shared" si="17"/>
        <v>-1.13614845673071E-4</v>
      </c>
      <c r="X98" s="8">
        <f t="shared" si="18"/>
        <v>110.41216912958564</v>
      </c>
      <c r="Y98" s="8">
        <f t="shared" si="24"/>
        <v>96.63330471351</v>
      </c>
      <c r="Z98" s="8"/>
    </row>
    <row r="99" spans="1:26" x14ac:dyDescent="0.25">
      <c r="A99">
        <v>98</v>
      </c>
      <c r="B99" s="1">
        <v>42165</v>
      </c>
      <c r="C99">
        <v>52817</v>
      </c>
      <c r="D99">
        <v>54102</v>
      </c>
      <c r="E99">
        <v>52817</v>
      </c>
      <c r="F99">
        <v>53876</v>
      </c>
      <c r="G99">
        <v>52816</v>
      </c>
      <c r="H99">
        <v>2.0069675855801199E-2</v>
      </c>
      <c r="I99">
        <v>1.13614845673071E-4</v>
      </c>
      <c r="J99">
        <v>3.4208432776451803E-2</v>
      </c>
      <c r="K99">
        <v>-3.5190031389444902E-3</v>
      </c>
      <c r="L99">
        <v>-6.3633664455114997E-3</v>
      </c>
      <c r="M99">
        <f t="shared" si="19"/>
        <v>0.99988639806119362</v>
      </c>
      <c r="N99">
        <f t="shared" si="20"/>
        <v>1.0114637109019131</v>
      </c>
      <c r="O99">
        <f t="shared" si="25"/>
        <v>0.99851830879577197</v>
      </c>
      <c r="P99">
        <f t="shared" si="21"/>
        <v>122</v>
      </c>
      <c r="Q99">
        <f t="shared" si="22"/>
        <v>2.4439678037668881E-2</v>
      </c>
      <c r="R99">
        <f t="shared" si="23"/>
        <v>-1.466072290974172E-2</v>
      </c>
      <c r="S99">
        <f t="shared" si="16"/>
        <v>1.007076330055118E-3</v>
      </c>
      <c r="T99">
        <f t="shared" si="13"/>
        <v>1</v>
      </c>
      <c r="U99">
        <f t="shared" si="14"/>
        <v>2.0069675855801199E-2</v>
      </c>
      <c r="V99">
        <f t="shared" si="15"/>
        <v>0</v>
      </c>
      <c r="W99">
        <f t="shared" si="17"/>
        <v>2.0069675855801199E-2</v>
      </c>
      <c r="X99" s="8">
        <f t="shared" si="18"/>
        <v>112.41913671516575</v>
      </c>
      <c r="Y99" s="8">
        <f t="shared" si="24"/>
        <v>98.640272299090114</v>
      </c>
      <c r="Z99" s="8"/>
    </row>
    <row r="100" spans="1:26" x14ac:dyDescent="0.25">
      <c r="A100">
        <v>99</v>
      </c>
      <c r="B100" s="1">
        <v>42166</v>
      </c>
      <c r="C100">
        <v>53876</v>
      </c>
      <c r="D100">
        <v>54271</v>
      </c>
      <c r="E100">
        <v>53444</v>
      </c>
      <c r="F100">
        <v>53689</v>
      </c>
      <c r="G100">
        <v>53876</v>
      </c>
      <c r="H100">
        <v>-3.4709332541391601E-3</v>
      </c>
      <c r="I100">
        <v>2.0069675855801199E-2</v>
      </c>
      <c r="J100">
        <v>6.1538461538461799E-3</v>
      </c>
      <c r="K100">
        <v>4.7675044143614002E-2</v>
      </c>
      <c r="L100">
        <v>2.9268759480113999E-2</v>
      </c>
      <c r="M100">
        <f t="shared" si="19"/>
        <v>0.98034375232014259</v>
      </c>
      <c r="N100">
        <f t="shared" si="20"/>
        <v>1.0243292879186625</v>
      </c>
      <c r="O100">
        <f t="shared" si="25"/>
        <v>1.0094798824229936</v>
      </c>
      <c r="P100">
        <f t="shared" si="21"/>
        <v>0</v>
      </c>
      <c r="Q100">
        <f t="shared" si="22"/>
        <v>0.10316732563337537</v>
      </c>
      <c r="R100">
        <f t="shared" si="23"/>
        <v>0.12760700367104424</v>
      </c>
      <c r="S100">
        <f t="shared" si="16"/>
        <v>2.8534593459349595E-3</v>
      </c>
      <c r="T100">
        <f t="shared" si="13"/>
        <v>0</v>
      </c>
      <c r="U100">
        <f t="shared" si="14"/>
        <v>0</v>
      </c>
      <c r="V100">
        <f t="shared" si="15"/>
        <v>-3.4709332541391601E-3</v>
      </c>
      <c r="W100">
        <f t="shared" si="17"/>
        <v>-3.4709332541391601E-3</v>
      </c>
      <c r="X100" s="8">
        <f t="shared" si="18"/>
        <v>112.07204338975183</v>
      </c>
      <c r="Y100" s="8">
        <f t="shared" si="24"/>
        <v>98.293178973676191</v>
      </c>
      <c r="Z100" s="8"/>
    </row>
    <row r="101" spans="1:26" x14ac:dyDescent="0.25">
      <c r="A101">
        <v>100</v>
      </c>
      <c r="B101" s="1">
        <v>42171</v>
      </c>
      <c r="C101">
        <v>53144</v>
      </c>
      <c r="D101">
        <v>53969</v>
      </c>
      <c r="E101">
        <v>53107</v>
      </c>
      <c r="F101">
        <v>53702</v>
      </c>
      <c r="G101">
        <v>53138</v>
      </c>
      <c r="H101">
        <v>1.06138733110015E-2</v>
      </c>
      <c r="I101">
        <v>-3.9364174851915798E-3</v>
      </c>
      <c r="J101">
        <v>-7.6804915514594495E-4</v>
      </c>
      <c r="K101">
        <v>-2.4049106490442201E-2</v>
      </c>
      <c r="L101">
        <v>5.1206720606458101E-3</v>
      </c>
      <c r="M101">
        <f t="shared" si="19"/>
        <v>1.0034830225930824</v>
      </c>
      <c r="N101">
        <f t="shared" si="20"/>
        <v>1.0154741411570991</v>
      </c>
      <c r="O101">
        <f t="shared" si="25"/>
        <v>1.0078085500814562</v>
      </c>
      <c r="P101">
        <f t="shared" si="21"/>
        <v>432</v>
      </c>
      <c r="Q101">
        <f t="shared" si="22"/>
        <v>-2.3632901070133914E-2</v>
      </c>
      <c r="R101">
        <f t="shared" si="23"/>
        <v>7.953442456324146E-2</v>
      </c>
      <c r="S101">
        <f t="shared" si="16"/>
        <v>2.9349702628693892E-4</v>
      </c>
      <c r="T101">
        <f t="shared" si="13"/>
        <v>1</v>
      </c>
      <c r="U101">
        <f t="shared" si="14"/>
        <v>1.06138733110015E-2</v>
      </c>
      <c r="V101">
        <f t="shared" si="15"/>
        <v>0</v>
      </c>
      <c r="W101">
        <f t="shared" si="17"/>
        <v>1.06138733110015E-2</v>
      </c>
      <c r="X101" s="8">
        <f t="shared" si="18"/>
        <v>113.13343072085198</v>
      </c>
      <c r="Y101" s="8">
        <f t="shared" si="24"/>
        <v>99.354566304776341</v>
      </c>
      <c r="Z101" s="8"/>
    </row>
    <row r="102" spans="1:26" x14ac:dyDescent="0.25">
      <c r="A102">
        <v>101</v>
      </c>
      <c r="B102" s="1">
        <v>42172</v>
      </c>
      <c r="C102">
        <v>53698</v>
      </c>
      <c r="D102">
        <v>53755</v>
      </c>
      <c r="E102">
        <v>52965</v>
      </c>
      <c r="F102">
        <v>53249</v>
      </c>
      <c r="G102">
        <v>53702</v>
      </c>
      <c r="H102">
        <v>-8.4354400208558299E-3</v>
      </c>
      <c r="I102">
        <v>1.06138733110015E-2</v>
      </c>
      <c r="J102">
        <v>2.8439661798616501E-2</v>
      </c>
      <c r="K102">
        <v>-2.4641889705335901E-2</v>
      </c>
      <c r="L102">
        <v>3.5360805143107799E-2</v>
      </c>
      <c r="M102">
        <f t="shared" si="19"/>
        <v>0.98960932553722392</v>
      </c>
      <c r="N102">
        <f t="shared" si="20"/>
        <v>1.016231381927053</v>
      </c>
      <c r="O102">
        <f t="shared" si="25"/>
        <v>0.99369193608324047</v>
      </c>
      <c r="P102">
        <f t="shared" si="21"/>
        <v>37</v>
      </c>
      <c r="Q102">
        <f t="shared" si="22"/>
        <v>4.97724505473899E-2</v>
      </c>
      <c r="R102">
        <f t="shared" si="23"/>
        <v>2.6139549477255986E-2</v>
      </c>
      <c r="S102">
        <f t="shared" si="16"/>
        <v>7.0482868904808119E-4</v>
      </c>
      <c r="T102">
        <f t="shared" si="13"/>
        <v>0</v>
      </c>
      <c r="U102">
        <f t="shared" si="14"/>
        <v>0</v>
      </c>
      <c r="V102">
        <f t="shared" si="15"/>
        <v>-8.4354400208558299E-3</v>
      </c>
      <c r="W102">
        <f t="shared" si="17"/>
        <v>-8.4354400208558299E-3</v>
      </c>
      <c r="X102" s="8">
        <f t="shared" si="18"/>
        <v>112.2898867187664</v>
      </c>
      <c r="Y102" s="8">
        <f t="shared" si="24"/>
        <v>98.511022302690762</v>
      </c>
      <c r="Z102" s="8"/>
    </row>
    <row r="103" spans="1:26" x14ac:dyDescent="0.25">
      <c r="A103">
        <v>102</v>
      </c>
      <c r="B103" s="1">
        <v>42173</v>
      </c>
      <c r="C103">
        <v>53251</v>
      </c>
      <c r="D103">
        <v>54352</v>
      </c>
      <c r="E103">
        <v>53214</v>
      </c>
      <c r="F103">
        <v>54239</v>
      </c>
      <c r="G103">
        <v>53249</v>
      </c>
      <c r="H103">
        <v>1.8591898439407301E-2</v>
      </c>
      <c r="I103">
        <v>-8.4354400208558299E-3</v>
      </c>
      <c r="J103">
        <v>-1.7937219730941801E-2</v>
      </c>
      <c r="K103">
        <v>-9.9882491186837896E-3</v>
      </c>
      <c r="L103">
        <v>-1.7654385163897699E-2</v>
      </c>
      <c r="M103">
        <f t="shared" si="19"/>
        <v>1.00843208323161</v>
      </c>
      <c r="N103">
        <f t="shared" si="20"/>
        <v>1.0149155102426131</v>
      </c>
      <c r="O103">
        <f t="shared" si="25"/>
        <v>0.99880797673918531</v>
      </c>
      <c r="P103">
        <f t="shared" si="21"/>
        <v>733</v>
      </c>
      <c r="Q103">
        <f t="shared" si="22"/>
        <v>-5.4015294034379116E-2</v>
      </c>
      <c r="R103">
        <f t="shared" si="23"/>
        <v>-4.2428434869892159E-3</v>
      </c>
      <c r="S103">
        <f t="shared" si="16"/>
        <v>-3.9003750380318708E-4</v>
      </c>
      <c r="T103">
        <f t="shared" si="13"/>
        <v>0</v>
      </c>
      <c r="U103">
        <f t="shared" si="14"/>
        <v>0</v>
      </c>
      <c r="V103">
        <f t="shared" si="15"/>
        <v>-1.8591898439407301E-2</v>
      </c>
      <c r="W103">
        <f t="shared" si="17"/>
        <v>-1.8591898439407301E-2</v>
      </c>
      <c r="X103" s="8">
        <f t="shared" si="18"/>
        <v>114.14907656270712</v>
      </c>
      <c r="Y103" s="8">
        <f t="shared" si="24"/>
        <v>96.651832458750036</v>
      </c>
      <c r="Z103" s="8"/>
    </row>
    <row r="104" spans="1:26" x14ac:dyDescent="0.25">
      <c r="A104">
        <v>103</v>
      </c>
      <c r="B104" s="1">
        <v>42174</v>
      </c>
      <c r="C104">
        <v>54236</v>
      </c>
      <c r="D104">
        <v>54236</v>
      </c>
      <c r="E104">
        <v>53479</v>
      </c>
      <c r="F104">
        <v>53749</v>
      </c>
      <c r="G104">
        <v>54239</v>
      </c>
      <c r="H104">
        <v>-9.0340898615387504E-3</v>
      </c>
      <c r="I104">
        <v>1.8591898439407301E-2</v>
      </c>
      <c r="J104">
        <v>2.3592085235920799E-2</v>
      </c>
      <c r="K104">
        <v>3.2047418397626003E-2</v>
      </c>
      <c r="L104">
        <v>2.4748943844156601E-2</v>
      </c>
      <c r="M104">
        <f t="shared" si="19"/>
        <v>0.98178432493224432</v>
      </c>
      <c r="N104">
        <f t="shared" si="20"/>
        <v>1.0213853497199985</v>
      </c>
      <c r="O104">
        <f t="shared" si="25"/>
        <v>1.0065007698895945</v>
      </c>
      <c r="P104">
        <f t="shared" si="21"/>
        <v>37</v>
      </c>
      <c r="Q104">
        <f t="shared" si="22"/>
        <v>9.8980345917110704E-2</v>
      </c>
      <c r="R104">
        <f t="shared" si="23"/>
        <v>4.4965051882731588E-2</v>
      </c>
      <c r="S104">
        <f t="shared" si="16"/>
        <v>1.7288219487721871E-3</v>
      </c>
      <c r="T104">
        <f t="shared" si="13"/>
        <v>0</v>
      </c>
      <c r="U104">
        <f t="shared" si="14"/>
        <v>0</v>
      </c>
      <c r="V104">
        <f t="shared" si="15"/>
        <v>-9.0340898615387504E-3</v>
      </c>
      <c r="W104">
        <f t="shared" si="17"/>
        <v>-9.0340898615387504E-3</v>
      </c>
      <c r="X104" s="8">
        <f t="shared" si="18"/>
        <v>113.24566757655325</v>
      </c>
      <c r="Y104" s="8">
        <f t="shared" si="24"/>
        <v>95.748423472596158</v>
      </c>
      <c r="Z104" s="8"/>
    </row>
    <row r="105" spans="1:26" x14ac:dyDescent="0.25">
      <c r="A105">
        <v>104</v>
      </c>
      <c r="B105" s="1">
        <v>42177</v>
      </c>
      <c r="C105">
        <v>53750</v>
      </c>
      <c r="D105">
        <v>54342</v>
      </c>
      <c r="E105">
        <v>53655</v>
      </c>
      <c r="F105">
        <v>53864</v>
      </c>
      <c r="G105">
        <v>53749</v>
      </c>
      <c r="H105">
        <v>2.1395746897616701E-3</v>
      </c>
      <c r="I105">
        <v>-9.0340898615387504E-3</v>
      </c>
      <c r="J105">
        <v>-2.2304832713754601E-2</v>
      </c>
      <c r="K105">
        <v>1.15014382692036E-3</v>
      </c>
      <c r="L105">
        <v>-1.12128532487998E-2</v>
      </c>
      <c r="M105">
        <f t="shared" si="19"/>
        <v>1.009060633686208</v>
      </c>
      <c r="N105">
        <f t="shared" si="20"/>
        <v>1.0141550889134052</v>
      </c>
      <c r="O105">
        <f t="shared" si="25"/>
        <v>1.0029945688564839</v>
      </c>
      <c r="P105">
        <f t="shared" si="21"/>
        <v>757</v>
      </c>
      <c r="Q105">
        <f t="shared" si="22"/>
        <v>-4.140163199717279E-2</v>
      </c>
      <c r="R105">
        <f t="shared" si="23"/>
        <v>5.7578713919937914E-2</v>
      </c>
      <c r="S105">
        <f t="shared" si="16"/>
        <v>7.8055133443987823E-4</v>
      </c>
      <c r="T105">
        <f t="shared" si="13"/>
        <v>1</v>
      </c>
      <c r="U105">
        <f t="shared" si="14"/>
        <v>2.1395746897616701E-3</v>
      </c>
      <c r="V105">
        <f t="shared" si="15"/>
        <v>0</v>
      </c>
      <c r="W105">
        <f t="shared" si="17"/>
        <v>2.1395746897616701E-3</v>
      </c>
      <c r="X105" s="8">
        <f t="shared" si="18"/>
        <v>113.45962504552941</v>
      </c>
      <c r="Y105" s="8">
        <f t="shared" si="24"/>
        <v>95.96238094157232</v>
      </c>
      <c r="Z105" s="8"/>
    </row>
    <row r="106" spans="1:26" x14ac:dyDescent="0.25">
      <c r="A106">
        <v>105</v>
      </c>
      <c r="B106" s="1">
        <v>42178</v>
      </c>
      <c r="C106">
        <v>53865</v>
      </c>
      <c r="D106">
        <v>54361</v>
      </c>
      <c r="E106">
        <v>53772</v>
      </c>
      <c r="F106">
        <v>53772</v>
      </c>
      <c r="G106">
        <v>53864</v>
      </c>
      <c r="H106">
        <v>-1.7080053467993801E-3</v>
      </c>
      <c r="I106">
        <v>2.1395746897616701E-3</v>
      </c>
      <c r="J106">
        <v>1.5209125475283999E-3</v>
      </c>
      <c r="K106">
        <v>-2.87191269385411E-2</v>
      </c>
      <c r="L106">
        <v>2.9063210212802999E-3</v>
      </c>
      <c r="M106">
        <f t="shared" si="19"/>
        <v>0.9978835585920095</v>
      </c>
      <c r="N106">
        <f t="shared" si="20"/>
        <v>1.0128040257198769</v>
      </c>
      <c r="O106">
        <f t="shared" si="25"/>
        <v>0.99958738989337037</v>
      </c>
      <c r="P106">
        <f t="shared" si="21"/>
        <v>95</v>
      </c>
      <c r="Q106">
        <f t="shared" si="22"/>
        <v>-2.215231867997073E-2</v>
      </c>
      <c r="R106">
        <f t="shared" si="23"/>
        <v>-6.355395067714352E-2</v>
      </c>
      <c r="S106">
        <f t="shared" si="16"/>
        <v>-9.9039253492677224E-4</v>
      </c>
      <c r="T106">
        <f t="shared" si="13"/>
        <v>1</v>
      </c>
      <c r="U106">
        <f t="shared" si="14"/>
        <v>1.7080053467993801E-3</v>
      </c>
      <c r="V106">
        <f t="shared" si="15"/>
        <v>0</v>
      </c>
      <c r="W106">
        <f t="shared" si="17"/>
        <v>1.7080053467993801E-3</v>
      </c>
      <c r="X106" s="8">
        <f t="shared" si="18"/>
        <v>113.28882451084947</v>
      </c>
      <c r="Y106" s="8">
        <f t="shared" si="24"/>
        <v>96.133181476252261</v>
      </c>
      <c r="Z106" s="8"/>
    </row>
    <row r="107" spans="1:26" x14ac:dyDescent="0.25">
      <c r="A107">
        <v>106</v>
      </c>
      <c r="B107" s="1">
        <v>42179</v>
      </c>
      <c r="C107">
        <v>53772</v>
      </c>
      <c r="D107">
        <v>54236</v>
      </c>
      <c r="E107">
        <v>53628</v>
      </c>
      <c r="F107">
        <v>53843</v>
      </c>
      <c r="G107">
        <v>53772</v>
      </c>
      <c r="H107">
        <v>1.32038979394489E-3</v>
      </c>
      <c r="I107">
        <v>-1.7080053467993801E-3</v>
      </c>
      <c r="J107">
        <v>-1.5186028853454801E-2</v>
      </c>
      <c r="K107">
        <v>8.8704316972205693E-3</v>
      </c>
      <c r="L107">
        <v>9.8582305753127705E-3</v>
      </c>
      <c r="M107">
        <f t="shared" si="19"/>
        <v>1.0017295246596742</v>
      </c>
      <c r="N107">
        <f t="shared" si="20"/>
        <v>1.0109536561779364</v>
      </c>
      <c r="O107">
        <f t="shared" si="25"/>
        <v>1.0007374391844572</v>
      </c>
      <c r="P107">
        <f t="shared" si="21"/>
        <v>93</v>
      </c>
      <c r="Q107">
        <f t="shared" si="22"/>
        <v>1.8346280722791597E-3</v>
      </c>
      <c r="R107">
        <f t="shared" si="23"/>
        <v>-2.031769060769157E-2</v>
      </c>
      <c r="S107">
        <f t="shared" si="16"/>
        <v>2.7072864259179317E-3</v>
      </c>
      <c r="T107">
        <f t="shared" si="13"/>
        <v>1</v>
      </c>
      <c r="U107">
        <f t="shared" si="14"/>
        <v>1.32038979394489E-3</v>
      </c>
      <c r="V107">
        <f t="shared" si="15"/>
        <v>0</v>
      </c>
      <c r="W107">
        <f t="shared" si="17"/>
        <v>1.32038979394489E-3</v>
      </c>
      <c r="X107" s="8">
        <f t="shared" si="18"/>
        <v>113.42086349024396</v>
      </c>
      <c r="Y107" s="8">
        <f t="shared" si="24"/>
        <v>96.265220455646755</v>
      </c>
      <c r="Z107" s="8"/>
    </row>
    <row r="108" spans="1:26" x14ac:dyDescent="0.25">
      <c r="A108">
        <v>107</v>
      </c>
      <c r="B108" s="1">
        <v>42184</v>
      </c>
      <c r="C108">
        <v>54013</v>
      </c>
      <c r="D108">
        <v>54013</v>
      </c>
      <c r="E108">
        <v>52647</v>
      </c>
      <c r="F108">
        <v>53014</v>
      </c>
      <c r="G108">
        <v>54017</v>
      </c>
      <c r="H108">
        <v>-1.85682285206509E-2</v>
      </c>
      <c r="I108">
        <v>1.5815405446066001E-2</v>
      </c>
      <c r="J108">
        <v>4.8412698412698497E-2</v>
      </c>
      <c r="K108">
        <v>1.21212727272728E-2</v>
      </c>
      <c r="L108">
        <v>8.7359981096502004E-3</v>
      </c>
      <c r="M108">
        <f t="shared" si="19"/>
        <v>0.99868135133629254</v>
      </c>
      <c r="N108">
        <f t="shared" si="20"/>
        <v>1.0113373610800329</v>
      </c>
      <c r="O108">
        <f t="shared" si="25"/>
        <v>0.99865134170644665</v>
      </c>
      <c r="P108">
        <f t="shared" si="21"/>
        <v>144</v>
      </c>
      <c r="Q108">
        <f t="shared" si="22"/>
        <v>8.5085374695687499E-2</v>
      </c>
      <c r="R108">
        <f t="shared" si="23"/>
        <v>8.6920002767966659E-2</v>
      </c>
      <c r="S108">
        <f t="shared" si="16"/>
        <v>8.9192846615755662E-4</v>
      </c>
      <c r="T108">
        <f t="shared" si="13"/>
        <v>0</v>
      </c>
      <c r="U108">
        <f t="shared" si="14"/>
        <v>0</v>
      </c>
      <c r="V108">
        <f t="shared" si="15"/>
        <v>-1.85682285206509E-2</v>
      </c>
      <c r="W108">
        <f t="shared" si="17"/>
        <v>-1.85682285206509E-2</v>
      </c>
      <c r="X108" s="8">
        <f t="shared" si="18"/>
        <v>111.56404063817887</v>
      </c>
      <c r="Y108" s="8">
        <f t="shared" si="24"/>
        <v>94.408397603581662</v>
      </c>
      <c r="Z108" s="8"/>
    </row>
    <row r="109" spans="1:26" x14ac:dyDescent="0.25">
      <c r="A109">
        <v>108</v>
      </c>
      <c r="B109" s="1">
        <v>42185</v>
      </c>
      <c r="C109">
        <v>53014</v>
      </c>
      <c r="D109">
        <v>53345</v>
      </c>
      <c r="E109">
        <v>52813</v>
      </c>
      <c r="F109">
        <v>53081</v>
      </c>
      <c r="G109">
        <v>53014</v>
      </c>
      <c r="H109">
        <v>1.2638171049157399E-3</v>
      </c>
      <c r="I109">
        <v>-1.85682285206509E-2</v>
      </c>
      <c r="J109">
        <v>-2.7252081756245401E-2</v>
      </c>
      <c r="K109">
        <v>-2.69461660511278E-2</v>
      </c>
      <c r="L109">
        <v>-1.2700653713455501E-2</v>
      </c>
      <c r="M109">
        <f t="shared" si="19"/>
        <v>1.0188440789225488</v>
      </c>
      <c r="N109">
        <f t="shared" si="20"/>
        <v>1.0259463977054724</v>
      </c>
      <c r="O109">
        <f t="shared" si="25"/>
        <v>0.99168364434585277</v>
      </c>
      <c r="P109">
        <f t="shared" si="21"/>
        <v>1366</v>
      </c>
      <c r="Q109">
        <f t="shared" si="22"/>
        <v>-8.54671300414796E-2</v>
      </c>
      <c r="R109">
        <f t="shared" si="23"/>
        <v>-3.817553457921008E-4</v>
      </c>
      <c r="S109">
        <f t="shared" si="16"/>
        <v>8.4766150374800131E-4</v>
      </c>
      <c r="T109">
        <f t="shared" si="13"/>
        <v>1</v>
      </c>
      <c r="U109">
        <f t="shared" si="14"/>
        <v>1.2638171049157399E-3</v>
      </c>
      <c r="V109">
        <f t="shared" si="15"/>
        <v>0</v>
      </c>
      <c r="W109">
        <f t="shared" si="17"/>
        <v>1.2638171049157399E-3</v>
      </c>
      <c r="X109" s="8">
        <f t="shared" si="18"/>
        <v>111.69042234867044</v>
      </c>
      <c r="Y109" s="8">
        <f t="shared" si="24"/>
        <v>94.534779314073234</v>
      </c>
      <c r="Z109" s="8"/>
    </row>
    <row r="110" spans="1:26" x14ac:dyDescent="0.25">
      <c r="A110">
        <v>109</v>
      </c>
      <c r="B110" s="1">
        <v>42186</v>
      </c>
      <c r="C110">
        <v>53081</v>
      </c>
      <c r="D110">
        <v>53456</v>
      </c>
      <c r="E110">
        <v>52603</v>
      </c>
      <c r="F110">
        <v>52758</v>
      </c>
      <c r="G110">
        <v>53081</v>
      </c>
      <c r="H110">
        <v>-6.0850398447654898E-3</v>
      </c>
      <c r="I110">
        <v>1.2638171049157399E-3</v>
      </c>
      <c r="J110">
        <v>-1.24513618677043E-2</v>
      </c>
      <c r="K110">
        <v>-4.1230769230769203E-2</v>
      </c>
      <c r="L110">
        <v>2.9360479521245398E-4</v>
      </c>
      <c r="M110">
        <f t="shared" si="19"/>
        <v>0.99873777811269571</v>
      </c>
      <c r="N110">
        <f t="shared" si="20"/>
        <v>1.0100732774127583</v>
      </c>
      <c r="O110">
        <f t="shared" si="25"/>
        <v>0.99328925016496095</v>
      </c>
      <c r="P110">
        <f t="shared" si="21"/>
        <v>201</v>
      </c>
      <c r="Q110">
        <f t="shared" si="22"/>
        <v>-5.2124709198345311E-2</v>
      </c>
      <c r="R110">
        <f t="shared" si="23"/>
        <v>-0.1375918392398249</v>
      </c>
      <c r="S110">
        <f t="shared" si="16"/>
        <v>-2.5936239558809336E-3</v>
      </c>
      <c r="T110">
        <f t="shared" si="13"/>
        <v>1</v>
      </c>
      <c r="U110">
        <f t="shared" si="14"/>
        <v>6.0850398447654898E-3</v>
      </c>
      <c r="V110">
        <f t="shared" si="15"/>
        <v>0</v>
      </c>
      <c r="W110">
        <f t="shared" si="17"/>
        <v>6.0850398447654898E-3</v>
      </c>
      <c r="X110" s="8">
        <f t="shared" si="18"/>
        <v>111.08191836419388</v>
      </c>
      <c r="Y110" s="8">
        <f t="shared" si="24"/>
        <v>95.14328329854979</v>
      </c>
      <c r="Z110" s="8"/>
    </row>
    <row r="111" spans="1:26" x14ac:dyDescent="0.25">
      <c r="A111">
        <v>110</v>
      </c>
      <c r="B111" s="1">
        <v>42187</v>
      </c>
      <c r="C111">
        <v>52758</v>
      </c>
      <c r="D111">
        <v>53357</v>
      </c>
      <c r="E111">
        <v>52758</v>
      </c>
      <c r="F111">
        <v>53106</v>
      </c>
      <c r="G111">
        <v>52758</v>
      </c>
      <c r="H111">
        <v>6.5961560332081799E-3</v>
      </c>
      <c r="I111">
        <v>-6.0850398447654898E-3</v>
      </c>
      <c r="J111">
        <v>-4.17651694247438E-2</v>
      </c>
      <c r="K111">
        <v>-1.02695763799744E-2</v>
      </c>
      <c r="L111">
        <v>5.2614829744350696E-3</v>
      </c>
      <c r="M111">
        <f t="shared" si="19"/>
        <v>1.0061222942492134</v>
      </c>
      <c r="N111">
        <f t="shared" si="20"/>
        <v>1.0162158051822139</v>
      </c>
      <c r="O111">
        <f t="shared" si="25"/>
        <v>0.99832746769185832</v>
      </c>
      <c r="P111">
        <f t="shared" si="21"/>
        <v>478</v>
      </c>
      <c r="Q111">
        <f t="shared" si="22"/>
        <v>-5.2858302675048617E-2</v>
      </c>
      <c r="R111">
        <f t="shared" si="23"/>
        <v>-0.10498301187339393</v>
      </c>
      <c r="S111">
        <f t="shared" si="16"/>
        <v>1.1066982707021009E-3</v>
      </c>
      <c r="T111">
        <f t="shared" si="13"/>
        <v>1</v>
      </c>
      <c r="U111">
        <f t="shared" si="14"/>
        <v>6.5961560332081799E-3</v>
      </c>
      <c r="V111">
        <f t="shared" si="15"/>
        <v>0</v>
      </c>
      <c r="W111">
        <f t="shared" si="17"/>
        <v>6.5961560332081799E-3</v>
      </c>
      <c r="X111" s="8">
        <f t="shared" si="18"/>
        <v>111.7415339675147</v>
      </c>
      <c r="Y111" s="8">
        <f t="shared" si="24"/>
        <v>95.802898901870606</v>
      </c>
      <c r="Z111" s="8"/>
    </row>
    <row r="112" spans="1:26" x14ac:dyDescent="0.25">
      <c r="A112">
        <v>111</v>
      </c>
      <c r="B112" s="1">
        <v>42188</v>
      </c>
      <c r="C112">
        <v>53106</v>
      </c>
      <c r="D112">
        <v>53106</v>
      </c>
      <c r="E112">
        <v>52370</v>
      </c>
      <c r="F112">
        <v>52519</v>
      </c>
      <c r="G112">
        <v>53106</v>
      </c>
      <c r="H112">
        <v>-1.1053364968176899E-2</v>
      </c>
      <c r="I112">
        <v>6.5961560332081799E-3</v>
      </c>
      <c r="J112">
        <v>1.5625E-2</v>
      </c>
      <c r="K112">
        <v>2.5940337224383799E-3</v>
      </c>
      <c r="L112">
        <v>1.33697739695671E-2</v>
      </c>
      <c r="M112">
        <f t="shared" si="19"/>
        <v>0.99344706812789518</v>
      </c>
      <c r="N112">
        <f t="shared" si="20"/>
        <v>1.0113537283445164</v>
      </c>
      <c r="O112">
        <f t="shared" si="25"/>
        <v>1.0003822593889513</v>
      </c>
      <c r="P112">
        <f t="shared" si="21"/>
        <v>0</v>
      </c>
      <c r="Q112">
        <f t="shared" si="22"/>
        <v>3.8184963725213655E-2</v>
      </c>
      <c r="R112">
        <f t="shared" si="23"/>
        <v>-1.4673338949834962E-2</v>
      </c>
      <c r="S112">
        <f t="shared" si="16"/>
        <v>1.1500874864952217E-3</v>
      </c>
      <c r="T112">
        <f t="shared" si="13"/>
        <v>0</v>
      </c>
      <c r="U112">
        <f t="shared" si="14"/>
        <v>0</v>
      </c>
      <c r="V112">
        <f t="shared" si="15"/>
        <v>-1.1053364968176899E-2</v>
      </c>
      <c r="W112">
        <f t="shared" si="17"/>
        <v>-1.1053364968176899E-2</v>
      </c>
      <c r="X112" s="8">
        <f t="shared" si="18"/>
        <v>110.63619747069701</v>
      </c>
      <c r="Y112" s="8">
        <f t="shared" si="24"/>
        <v>94.697562405052921</v>
      </c>
      <c r="Z112" s="8"/>
    </row>
    <row r="113" spans="1:26" x14ac:dyDescent="0.25">
      <c r="A113">
        <v>112</v>
      </c>
      <c r="B113" s="1">
        <v>42191</v>
      </c>
      <c r="C113">
        <v>52511</v>
      </c>
      <c r="D113">
        <v>52679</v>
      </c>
      <c r="E113">
        <v>51683</v>
      </c>
      <c r="F113">
        <v>52149</v>
      </c>
      <c r="G113">
        <v>52519</v>
      </c>
      <c r="H113">
        <v>-7.0450694034539501E-3</v>
      </c>
      <c r="I113">
        <v>-1.1053364968176899E-2</v>
      </c>
      <c r="J113">
        <v>-4.7773279352226701E-2</v>
      </c>
      <c r="K113">
        <v>-1.48771021992238E-2</v>
      </c>
      <c r="L113">
        <v>-1.0038216029906301E-2</v>
      </c>
      <c r="M113">
        <f t="shared" si="19"/>
        <v>1.0111769074049393</v>
      </c>
      <c r="N113">
        <f t="shared" si="20"/>
        <v>1.0140538476226848</v>
      </c>
      <c r="O113">
        <f t="shared" si="25"/>
        <v>0.99585808028153733</v>
      </c>
      <c r="P113">
        <f t="shared" si="21"/>
        <v>736</v>
      </c>
      <c r="Q113">
        <f t="shared" si="22"/>
        <v>-8.3741962549533713E-2</v>
      </c>
      <c r="R113">
        <f t="shared" si="23"/>
        <v>-4.5556998824320058E-2</v>
      </c>
      <c r="S113">
        <f t="shared" si="16"/>
        <v>-5.5315585712076233E-6</v>
      </c>
      <c r="T113">
        <f t="shared" si="13"/>
        <v>1</v>
      </c>
      <c r="U113">
        <f t="shared" si="14"/>
        <v>7.0450694034539501E-3</v>
      </c>
      <c r="V113">
        <f t="shared" si="15"/>
        <v>0</v>
      </c>
      <c r="W113">
        <f t="shared" si="17"/>
        <v>7.0450694034539501E-3</v>
      </c>
      <c r="X113" s="8">
        <f t="shared" si="18"/>
        <v>109.93169053035162</v>
      </c>
      <c r="Y113" s="8">
        <f t="shared" si="24"/>
        <v>95.402069345398317</v>
      </c>
      <c r="Z113" s="8"/>
    </row>
    <row r="114" spans="1:26" x14ac:dyDescent="0.25">
      <c r="A114">
        <v>113</v>
      </c>
      <c r="B114" s="1">
        <v>42192</v>
      </c>
      <c r="C114">
        <v>52149</v>
      </c>
      <c r="D114">
        <v>52388</v>
      </c>
      <c r="E114">
        <v>51130</v>
      </c>
      <c r="F114">
        <v>52344</v>
      </c>
      <c r="G114">
        <v>52149</v>
      </c>
      <c r="H114">
        <v>3.73928550883051E-3</v>
      </c>
      <c r="I114">
        <v>-7.0450694034539501E-3</v>
      </c>
      <c r="J114">
        <v>-2.1258503401360599E-2</v>
      </c>
      <c r="K114">
        <v>-1.7071569271175299E-2</v>
      </c>
      <c r="L114">
        <v>-1.7096354577552399E-2</v>
      </c>
      <c r="M114">
        <f t="shared" si="19"/>
        <v>1.0069416479702391</v>
      </c>
      <c r="N114">
        <f t="shared" si="20"/>
        <v>1.0192713271288432</v>
      </c>
      <c r="O114">
        <f t="shared" si="25"/>
        <v>0.99015163357823976</v>
      </c>
      <c r="P114">
        <f t="shared" si="21"/>
        <v>828</v>
      </c>
      <c r="Q114">
        <f t="shared" si="22"/>
        <v>-6.2471496653542249E-2</v>
      </c>
      <c r="R114">
        <f t="shared" si="23"/>
        <v>-0.14621345920307596</v>
      </c>
      <c r="S114">
        <f t="shared" si="16"/>
        <v>-1.0939405302541013E-3</v>
      </c>
      <c r="T114">
        <f t="shared" si="13"/>
        <v>0</v>
      </c>
      <c r="U114">
        <f t="shared" si="14"/>
        <v>0</v>
      </c>
      <c r="V114">
        <f t="shared" si="15"/>
        <v>-3.73928550883051E-3</v>
      </c>
      <c r="W114">
        <f t="shared" si="17"/>
        <v>-3.73928550883051E-3</v>
      </c>
      <c r="X114" s="8">
        <f t="shared" si="18"/>
        <v>110.30561908123467</v>
      </c>
      <c r="Y114" s="8">
        <f t="shared" si="24"/>
        <v>95.028140794515267</v>
      </c>
      <c r="Z114" s="8"/>
    </row>
    <row r="115" spans="1:26" x14ac:dyDescent="0.25">
      <c r="A115">
        <v>114</v>
      </c>
      <c r="B115" s="1">
        <v>42193</v>
      </c>
      <c r="C115">
        <v>52343</v>
      </c>
      <c r="D115">
        <v>52468</v>
      </c>
      <c r="E115">
        <v>51574</v>
      </c>
      <c r="F115">
        <v>51782</v>
      </c>
      <c r="G115">
        <v>52344</v>
      </c>
      <c r="H115">
        <v>-1.07366651383157E-2</v>
      </c>
      <c r="I115">
        <v>3.73928550883051E-3</v>
      </c>
      <c r="J115">
        <v>2.25890529973936E-2</v>
      </c>
      <c r="K115">
        <v>1.20240480961924E-2</v>
      </c>
      <c r="L115">
        <v>3.8311496052878501E-3</v>
      </c>
      <c r="M115">
        <f t="shared" si="19"/>
        <v>0.99627464465841353</v>
      </c>
      <c r="N115">
        <f t="shared" si="20"/>
        <v>1.0246039507138667</v>
      </c>
      <c r="O115">
        <f t="shared" si="25"/>
        <v>0.99516318856388319</v>
      </c>
      <c r="P115">
        <f t="shared" si="21"/>
        <v>1019</v>
      </c>
      <c r="Q115">
        <f t="shared" si="22"/>
        <v>4.2183536207704361E-2</v>
      </c>
      <c r="R115">
        <f t="shared" si="23"/>
        <v>-2.0287960445837888E-2</v>
      </c>
      <c r="S115">
        <f t="shared" si="16"/>
        <v>3.0398732799355021E-4</v>
      </c>
      <c r="T115">
        <f t="shared" si="13"/>
        <v>0</v>
      </c>
      <c r="U115">
        <f t="shared" si="14"/>
        <v>0</v>
      </c>
      <c r="V115">
        <f t="shared" si="15"/>
        <v>-1.07366651383157E-2</v>
      </c>
      <c r="W115">
        <f t="shared" si="17"/>
        <v>-1.07366651383157E-2</v>
      </c>
      <c r="X115" s="8">
        <f t="shared" si="18"/>
        <v>109.2319525674031</v>
      </c>
      <c r="Y115" s="8">
        <f t="shared" si="24"/>
        <v>93.954474280683698</v>
      </c>
      <c r="Z115" s="8"/>
    </row>
    <row r="116" spans="1:26" x14ac:dyDescent="0.25">
      <c r="A116">
        <v>115</v>
      </c>
      <c r="B116" s="1">
        <v>42195</v>
      </c>
      <c r="C116">
        <v>51782</v>
      </c>
      <c r="D116">
        <v>52786</v>
      </c>
      <c r="E116">
        <v>51782</v>
      </c>
      <c r="F116">
        <v>52591</v>
      </c>
      <c r="G116">
        <v>51782</v>
      </c>
      <c r="H116">
        <v>1.5623189525317599E-2</v>
      </c>
      <c r="I116">
        <v>-1.07366651383157E-2</v>
      </c>
      <c r="J116">
        <v>-2.6338147833474899E-2</v>
      </c>
      <c r="K116">
        <v>-4.0264026402640402E-2</v>
      </c>
      <c r="L116">
        <v>-1.1453243952781401E-2</v>
      </c>
      <c r="M116">
        <f t="shared" si="19"/>
        <v>1.0108338804990151</v>
      </c>
      <c r="N116">
        <f t="shared" si="20"/>
        <v>1.0173343157404895</v>
      </c>
      <c r="O116">
        <f t="shared" si="25"/>
        <v>1.0007499603386358</v>
      </c>
      <c r="P116">
        <f t="shared" si="21"/>
        <v>769</v>
      </c>
      <c r="Q116">
        <f t="shared" si="22"/>
        <v>-8.8792083327212404E-2</v>
      </c>
      <c r="R116">
        <f t="shared" si="23"/>
        <v>-4.6608547119508043E-2</v>
      </c>
      <c r="S116">
        <f t="shared" si="16"/>
        <v>-1.4233182204293393E-3</v>
      </c>
      <c r="T116">
        <f t="shared" si="13"/>
        <v>0</v>
      </c>
      <c r="U116">
        <f t="shared" si="14"/>
        <v>0</v>
      </c>
      <c r="V116">
        <f t="shared" si="15"/>
        <v>-1.5623189525317599E-2</v>
      </c>
      <c r="W116">
        <f t="shared" si="17"/>
        <v>-1.5623189525317599E-2</v>
      </c>
      <c r="X116" s="8">
        <f t="shared" si="18"/>
        <v>110.79427151993485</v>
      </c>
      <c r="Y116" s="8">
        <f t="shared" si="24"/>
        <v>92.392155328151944</v>
      </c>
      <c r="Z116" s="8"/>
    </row>
    <row r="117" spans="1:26" x14ac:dyDescent="0.25">
      <c r="A117">
        <v>116</v>
      </c>
      <c r="B117" s="1">
        <v>42198</v>
      </c>
      <c r="C117">
        <v>52591</v>
      </c>
      <c r="D117">
        <v>53164</v>
      </c>
      <c r="E117">
        <v>52591</v>
      </c>
      <c r="F117">
        <v>53119</v>
      </c>
      <c r="G117">
        <v>52591</v>
      </c>
      <c r="H117">
        <v>1.00397406400334E-2</v>
      </c>
      <c r="I117">
        <v>1.5623189525317599E-2</v>
      </c>
      <c r="J117">
        <v>3.05410122164049E-2</v>
      </c>
      <c r="K117">
        <v>-8.9408528198073895E-3</v>
      </c>
      <c r="L117">
        <v>3.0303938799201201E-2</v>
      </c>
      <c r="M117">
        <f t="shared" si="19"/>
        <v>0.98461713981479726</v>
      </c>
      <c r="N117">
        <f t="shared" si="20"/>
        <v>1.0193889768645474</v>
      </c>
      <c r="O117">
        <f t="shared" si="25"/>
        <v>1.003718168585799</v>
      </c>
      <c r="P117">
        <f t="shared" si="21"/>
        <v>0</v>
      </c>
      <c r="Q117">
        <f t="shared" si="22"/>
        <v>6.7527287721116311E-2</v>
      </c>
      <c r="R117">
        <f t="shared" si="23"/>
        <v>-2.1264795606096093E-2</v>
      </c>
      <c r="S117">
        <f t="shared" si="16"/>
        <v>2.0390383397079538E-4</v>
      </c>
      <c r="T117">
        <f t="shared" si="13"/>
        <v>1</v>
      </c>
      <c r="U117">
        <f t="shared" si="14"/>
        <v>1.00397406400334E-2</v>
      </c>
      <c r="V117">
        <f t="shared" si="15"/>
        <v>0</v>
      </c>
      <c r="W117">
        <f t="shared" si="17"/>
        <v>1.00397406400334E-2</v>
      </c>
      <c r="X117" s="8">
        <f t="shared" si="18"/>
        <v>111.7982455839382</v>
      </c>
      <c r="Y117" s="8">
        <f t="shared" si="24"/>
        <v>93.396129392155288</v>
      </c>
      <c r="Z117" s="8"/>
    </row>
    <row r="118" spans="1:26" x14ac:dyDescent="0.25">
      <c r="A118">
        <v>117</v>
      </c>
      <c r="B118" s="1">
        <v>42199</v>
      </c>
      <c r="C118">
        <v>53119</v>
      </c>
      <c r="D118">
        <v>53416</v>
      </c>
      <c r="E118">
        <v>52653</v>
      </c>
      <c r="F118">
        <v>53239</v>
      </c>
      <c r="G118">
        <v>53119</v>
      </c>
      <c r="H118">
        <v>2.2590786724148199E-3</v>
      </c>
      <c r="I118">
        <v>1.00397406400334E-2</v>
      </c>
      <c r="J118">
        <v>-1.69348010160897E-3</v>
      </c>
      <c r="K118">
        <v>6.5926439972241499E-2</v>
      </c>
      <c r="L118">
        <v>9.2250150028609906E-3</v>
      </c>
      <c r="M118">
        <f t="shared" si="19"/>
        <v>0.99006005384137508</v>
      </c>
      <c r="N118">
        <f t="shared" si="20"/>
        <v>1.0108954003536728</v>
      </c>
      <c r="O118">
        <f t="shared" si="25"/>
        <v>1.0120799651576282</v>
      </c>
      <c r="P118">
        <f t="shared" si="21"/>
        <v>0</v>
      </c>
      <c r="Q118">
        <f t="shared" si="22"/>
        <v>8.3497715513526916E-2</v>
      </c>
      <c r="R118">
        <f t="shared" si="23"/>
        <v>0.15102500323464324</v>
      </c>
      <c r="S118">
        <f t="shared" si="16"/>
        <v>3.7525879158128439E-3</v>
      </c>
      <c r="T118">
        <f t="shared" si="13"/>
        <v>1</v>
      </c>
      <c r="U118">
        <f t="shared" si="14"/>
        <v>2.2590786724148199E-3</v>
      </c>
      <c r="V118">
        <f t="shared" si="15"/>
        <v>0</v>
      </c>
      <c r="W118">
        <f t="shared" si="17"/>
        <v>2.2590786724148199E-3</v>
      </c>
      <c r="X118" s="8">
        <f t="shared" si="18"/>
        <v>112.02415345117969</v>
      </c>
      <c r="Y118" s="8">
        <f t="shared" si="24"/>
        <v>93.622037259396777</v>
      </c>
      <c r="Z118" s="8"/>
    </row>
    <row r="119" spans="1:26" x14ac:dyDescent="0.25">
      <c r="A119">
        <v>118</v>
      </c>
      <c r="B119" s="1">
        <v>42200</v>
      </c>
      <c r="C119">
        <v>53239</v>
      </c>
      <c r="D119">
        <v>53334</v>
      </c>
      <c r="E119">
        <v>52790</v>
      </c>
      <c r="F119">
        <v>52902</v>
      </c>
      <c r="G119">
        <v>53239</v>
      </c>
      <c r="H119">
        <v>-6.3299460921505402E-3</v>
      </c>
      <c r="I119">
        <v>2.2590786724148199E-3</v>
      </c>
      <c r="J119">
        <v>1.69635284139102E-2</v>
      </c>
      <c r="K119">
        <v>-3.2552083333333398E-2</v>
      </c>
      <c r="L119">
        <v>6.8451475509578895E-4</v>
      </c>
      <c r="M119">
        <f t="shared" si="19"/>
        <v>0.99774601326095536</v>
      </c>
      <c r="N119">
        <f t="shared" si="20"/>
        <v>1.0144911021214367</v>
      </c>
      <c r="O119">
        <f t="shared" si="25"/>
        <v>1.004549216182347</v>
      </c>
      <c r="P119">
        <f t="shared" si="21"/>
        <v>466</v>
      </c>
      <c r="Q119">
        <f t="shared" si="22"/>
        <v>-1.264496149191259E-2</v>
      </c>
      <c r="R119">
        <f t="shared" si="23"/>
        <v>7.0852754021614325E-2</v>
      </c>
      <c r="S119">
        <f t="shared" si="16"/>
        <v>-2.1094366529468508E-3</v>
      </c>
      <c r="T119">
        <f t="shared" si="13"/>
        <v>1</v>
      </c>
      <c r="U119">
        <f t="shared" si="14"/>
        <v>6.3299460921505402E-3</v>
      </c>
      <c r="V119">
        <f t="shared" si="15"/>
        <v>0</v>
      </c>
      <c r="W119">
        <f t="shared" si="17"/>
        <v>6.3299460921505402E-3</v>
      </c>
      <c r="X119" s="8">
        <f t="shared" si="18"/>
        <v>111.39115884196463</v>
      </c>
      <c r="Y119" s="8">
        <f t="shared" si="24"/>
        <v>94.255031868611837</v>
      </c>
      <c r="Z119" s="8"/>
    </row>
    <row r="120" spans="1:26" x14ac:dyDescent="0.25">
      <c r="A120">
        <v>119</v>
      </c>
      <c r="B120" s="1">
        <v>42201</v>
      </c>
      <c r="C120">
        <v>52902</v>
      </c>
      <c r="D120">
        <v>53417</v>
      </c>
      <c r="E120">
        <v>52714</v>
      </c>
      <c r="F120">
        <v>53070</v>
      </c>
      <c r="G120">
        <v>52902</v>
      </c>
      <c r="H120">
        <v>3.1756833390042E-3</v>
      </c>
      <c r="I120">
        <v>-6.3299460921505402E-3</v>
      </c>
      <c r="J120">
        <v>-1.7514595496246899E-2</v>
      </c>
      <c r="K120">
        <v>-2.42261103633916E-2</v>
      </c>
      <c r="L120">
        <v>-1.7273901898056301E-2</v>
      </c>
      <c r="M120">
        <f t="shared" si="19"/>
        <v>1.0063702695550263</v>
      </c>
      <c r="N120">
        <f t="shared" si="20"/>
        <v>1.0103049820041674</v>
      </c>
      <c r="O120">
        <f t="shared" si="25"/>
        <v>0.99923738507816806</v>
      </c>
      <c r="P120">
        <f t="shared" si="21"/>
        <v>449</v>
      </c>
      <c r="Q120">
        <f t="shared" si="22"/>
        <v>-6.5344553849845347E-2</v>
      </c>
      <c r="R120">
        <f t="shared" si="23"/>
        <v>-7.7989515341757937E-2</v>
      </c>
      <c r="S120">
        <f t="shared" si="16"/>
        <v>-1.5827209059196044E-3</v>
      </c>
      <c r="T120">
        <f t="shared" si="13"/>
        <v>0</v>
      </c>
      <c r="U120">
        <f t="shared" si="14"/>
        <v>0</v>
      </c>
      <c r="V120">
        <f t="shared" si="15"/>
        <v>-3.1756833390042E-3</v>
      </c>
      <c r="W120">
        <f t="shared" si="17"/>
        <v>-3.1756833390042E-3</v>
      </c>
      <c r="X120" s="8">
        <f t="shared" si="18"/>
        <v>111.70872717586505</v>
      </c>
      <c r="Y120" s="8">
        <f t="shared" si="24"/>
        <v>93.937463534711412</v>
      </c>
      <c r="Z120" s="8"/>
    </row>
    <row r="121" spans="1:26" x14ac:dyDescent="0.25">
      <c r="A121">
        <v>120</v>
      </c>
      <c r="B121" s="1">
        <v>42202</v>
      </c>
      <c r="C121">
        <v>53070</v>
      </c>
      <c r="D121">
        <v>53310</v>
      </c>
      <c r="E121">
        <v>52221</v>
      </c>
      <c r="F121">
        <v>52342</v>
      </c>
      <c r="G121">
        <v>53070</v>
      </c>
      <c r="H121">
        <v>-1.3717731298285201E-2</v>
      </c>
      <c r="I121">
        <v>3.1756833390042E-3</v>
      </c>
      <c r="J121">
        <v>1.7826825127334599E-2</v>
      </c>
      <c r="K121">
        <v>2.2758620689655298E-2</v>
      </c>
      <c r="L121">
        <v>2.8792001518700401E-3</v>
      </c>
      <c r="M121">
        <f t="shared" si="19"/>
        <v>0.99683436970039574</v>
      </c>
      <c r="N121">
        <f t="shared" si="20"/>
        <v>1.0133361156429033</v>
      </c>
      <c r="O121">
        <f t="shared" si="25"/>
        <v>0.99923680305278784</v>
      </c>
      <c r="P121">
        <f t="shared" si="21"/>
        <v>188</v>
      </c>
      <c r="Q121">
        <f t="shared" si="22"/>
        <v>4.6640329307864138E-2</v>
      </c>
      <c r="R121">
        <f t="shared" si="23"/>
        <v>-1.8704224541981208E-2</v>
      </c>
      <c r="S121">
        <f t="shared" si="16"/>
        <v>2.3387723645156336E-3</v>
      </c>
      <c r="T121">
        <f t="shared" si="13"/>
        <v>0</v>
      </c>
      <c r="U121">
        <f t="shared" si="14"/>
        <v>0</v>
      </c>
      <c r="V121">
        <f t="shared" si="15"/>
        <v>-1.3717731298285201E-2</v>
      </c>
      <c r="W121">
        <f t="shared" si="17"/>
        <v>-1.3717731298285201E-2</v>
      </c>
      <c r="X121" s="8">
        <f t="shared" si="18"/>
        <v>110.33695404603652</v>
      </c>
      <c r="Y121" s="8">
        <f t="shared" si="24"/>
        <v>92.565690404882886</v>
      </c>
      <c r="Z121" s="8"/>
    </row>
    <row r="122" spans="1:26" x14ac:dyDescent="0.25">
      <c r="A122">
        <v>121</v>
      </c>
      <c r="B122" s="1">
        <v>42205</v>
      </c>
      <c r="C122">
        <v>52341</v>
      </c>
      <c r="D122">
        <v>52424</v>
      </c>
      <c r="E122">
        <v>51525</v>
      </c>
      <c r="F122">
        <v>51600</v>
      </c>
      <c r="G122">
        <v>52342</v>
      </c>
      <c r="H122">
        <v>-1.41759963318177E-2</v>
      </c>
      <c r="I122">
        <v>-1.3717731298285201E-2</v>
      </c>
      <c r="J122">
        <v>-4.8373644703919902E-2</v>
      </c>
      <c r="K122">
        <v>-1.55091031692516E-2</v>
      </c>
      <c r="L122">
        <v>-6.0573555857020801E-3</v>
      </c>
      <c r="M122">
        <f t="shared" si="19"/>
        <v>1.0139085247029154</v>
      </c>
      <c r="N122">
        <f t="shared" si="20"/>
        <v>1.0208536795542023</v>
      </c>
      <c r="O122">
        <f t="shared" si="25"/>
        <v>0.99453095901519539</v>
      </c>
      <c r="P122">
        <f t="shared" si="21"/>
        <v>849</v>
      </c>
      <c r="Q122">
        <f t="shared" si="22"/>
        <v>-8.365783475715878E-2</v>
      </c>
      <c r="R122">
        <f t="shared" si="23"/>
        <v>-3.7017505449294642E-2</v>
      </c>
      <c r="S122">
        <f t="shared" si="16"/>
        <v>1.3715044312948542E-3</v>
      </c>
      <c r="T122">
        <f t="shared" si="13"/>
        <v>0</v>
      </c>
      <c r="U122">
        <f t="shared" si="14"/>
        <v>0</v>
      </c>
      <c r="V122">
        <f t="shared" si="15"/>
        <v>-1.41759963318177E-2</v>
      </c>
      <c r="W122">
        <f t="shared" si="17"/>
        <v>-1.41759963318177E-2</v>
      </c>
      <c r="X122" s="8">
        <f t="shared" si="18"/>
        <v>108.91935441285476</v>
      </c>
      <c r="Y122" s="8">
        <f t="shared" si="24"/>
        <v>91.148090771701121</v>
      </c>
      <c r="Z122" s="8"/>
    </row>
    <row r="123" spans="1:26" x14ac:dyDescent="0.25">
      <c r="A123">
        <v>122</v>
      </c>
      <c r="B123" s="1">
        <v>42206</v>
      </c>
      <c r="C123">
        <v>51603</v>
      </c>
      <c r="D123">
        <v>51998</v>
      </c>
      <c r="E123">
        <v>51244</v>
      </c>
      <c r="F123">
        <v>51474</v>
      </c>
      <c r="G123">
        <v>51600</v>
      </c>
      <c r="H123">
        <v>-2.4418604651163002E-3</v>
      </c>
      <c r="I123">
        <v>-1.41759963318177E-2</v>
      </c>
      <c r="J123">
        <v>-5.4338299737072798E-2</v>
      </c>
      <c r="K123">
        <v>-1.23287671232877E-2</v>
      </c>
      <c r="L123">
        <v>-6.0907087058491597E-3</v>
      </c>
      <c r="M123">
        <f t="shared" si="19"/>
        <v>1.014360465116279</v>
      </c>
      <c r="N123">
        <f t="shared" si="20"/>
        <v>1.0174478408539545</v>
      </c>
      <c r="O123">
        <f t="shared" si="25"/>
        <v>0.98552689589130715</v>
      </c>
      <c r="P123">
        <f t="shared" si="21"/>
        <v>816</v>
      </c>
      <c r="Q123">
        <f t="shared" si="22"/>
        <v>-8.6933771898027354E-2</v>
      </c>
      <c r="R123">
        <f t="shared" si="23"/>
        <v>-0.17059160665518613</v>
      </c>
      <c r="S123">
        <f t="shared" si="16"/>
        <v>1.4185480885744132E-3</v>
      </c>
      <c r="T123">
        <f t="shared" si="13"/>
        <v>0</v>
      </c>
      <c r="U123">
        <f t="shared" si="14"/>
        <v>0</v>
      </c>
      <c r="V123">
        <f t="shared" si="15"/>
        <v>-2.4418604651163002E-3</v>
      </c>
      <c r="W123">
        <f t="shared" si="17"/>
        <v>-2.4418604651163002E-3</v>
      </c>
      <c r="X123" s="8">
        <f t="shared" si="18"/>
        <v>108.67516836634313</v>
      </c>
      <c r="Y123" s="8">
        <f t="shared" si="24"/>
        <v>90.903904725189491</v>
      </c>
      <c r="Z123" s="8"/>
    </row>
    <row r="124" spans="1:26" x14ac:dyDescent="0.25">
      <c r="A124">
        <v>123</v>
      </c>
      <c r="B124" s="1">
        <v>42207</v>
      </c>
      <c r="C124">
        <v>51474</v>
      </c>
      <c r="D124">
        <v>51474</v>
      </c>
      <c r="E124">
        <v>50592</v>
      </c>
      <c r="F124">
        <v>50916</v>
      </c>
      <c r="G124">
        <v>51474</v>
      </c>
      <c r="H124">
        <v>-1.0840424291875501E-2</v>
      </c>
      <c r="I124">
        <v>-2.4418604651163002E-3</v>
      </c>
      <c r="J124">
        <v>-5.56070435588496E-3</v>
      </c>
      <c r="K124">
        <v>1.45631067961165E-2</v>
      </c>
      <c r="L124">
        <v>-8.3884276948801295E-3</v>
      </c>
      <c r="M124">
        <f t="shared" si="19"/>
        <v>1.0025061195943583</v>
      </c>
      <c r="N124">
        <f t="shared" si="20"/>
        <v>1.0147139177269533</v>
      </c>
      <c r="O124">
        <f t="shared" si="25"/>
        <v>0.99244311895714077</v>
      </c>
      <c r="P124">
        <f t="shared" si="21"/>
        <v>359</v>
      </c>
      <c r="Q124">
        <f t="shared" si="22"/>
        <v>-1.8278857197648896E-3</v>
      </c>
      <c r="R124">
        <f t="shared" si="23"/>
        <v>-8.8761657617792242E-2</v>
      </c>
      <c r="S124">
        <f t="shared" si="16"/>
        <v>1.7399880284499384E-3</v>
      </c>
      <c r="T124">
        <f t="shared" si="13"/>
        <v>0</v>
      </c>
      <c r="U124">
        <f t="shared" si="14"/>
        <v>0</v>
      </c>
      <c r="V124">
        <f t="shared" si="15"/>
        <v>-1.0840424291875501E-2</v>
      </c>
      <c r="W124">
        <f t="shared" si="17"/>
        <v>-1.0840424291875501E-2</v>
      </c>
      <c r="X124" s="8">
        <f t="shared" si="18"/>
        <v>107.59112593715558</v>
      </c>
      <c r="Y124" s="8">
        <f t="shared" si="24"/>
        <v>89.819862296001943</v>
      </c>
      <c r="Z124" s="8"/>
    </row>
    <row r="125" spans="1:26" x14ac:dyDescent="0.25">
      <c r="A125">
        <v>124</v>
      </c>
      <c r="B125" s="1">
        <v>42212</v>
      </c>
      <c r="C125">
        <v>49246</v>
      </c>
      <c r="D125">
        <v>49298</v>
      </c>
      <c r="E125">
        <v>48640</v>
      </c>
      <c r="F125">
        <v>48736</v>
      </c>
      <c r="G125">
        <v>49246</v>
      </c>
      <c r="H125">
        <v>-1.03561710595784E-2</v>
      </c>
      <c r="I125">
        <v>-1.1263477021302299E-2</v>
      </c>
      <c r="J125">
        <v>-8.8932806324110193E-3</v>
      </c>
      <c r="K125">
        <v>-2.2980501392757601E-2</v>
      </c>
      <c r="L125">
        <v>-4.4834923910240798E-3</v>
      </c>
      <c r="M125">
        <f t="shared" si="19"/>
        <v>1.0109592269620551</v>
      </c>
      <c r="N125">
        <f t="shared" si="20"/>
        <v>1.0174335863377608</v>
      </c>
      <c r="O125">
        <f t="shared" si="25"/>
        <v>0.99097029357451327</v>
      </c>
      <c r="P125">
        <f t="shared" si="21"/>
        <v>882</v>
      </c>
      <c r="Q125">
        <f t="shared" si="22"/>
        <v>-4.7620751437495001E-2</v>
      </c>
      <c r="R125">
        <f t="shared" si="23"/>
        <v>-4.9448637157259889E-2</v>
      </c>
      <c r="S125">
        <f t="shared" si="16"/>
        <v>5.7709763688606986E-4</v>
      </c>
      <c r="T125">
        <f t="shared" si="13"/>
        <v>0</v>
      </c>
      <c r="U125">
        <f t="shared" si="14"/>
        <v>0</v>
      </c>
      <c r="V125">
        <f t="shared" si="15"/>
        <v>-1.03561710595784E-2</v>
      </c>
      <c r="W125">
        <f t="shared" si="17"/>
        <v>-1.03561710595784E-2</v>
      </c>
      <c r="X125" s="8">
        <f t="shared" si="18"/>
        <v>106.55550883119774</v>
      </c>
      <c r="Y125" s="8">
        <f t="shared" si="24"/>
        <v>88.784245190044103</v>
      </c>
      <c r="Z125" s="8"/>
    </row>
    <row r="126" spans="1:26" x14ac:dyDescent="0.25">
      <c r="A126">
        <v>125</v>
      </c>
      <c r="B126" s="1">
        <v>42213</v>
      </c>
      <c r="C126">
        <v>48740</v>
      </c>
      <c r="D126">
        <v>49871</v>
      </c>
      <c r="E126">
        <v>48740</v>
      </c>
      <c r="F126">
        <v>49602</v>
      </c>
      <c r="G126">
        <v>48736</v>
      </c>
      <c r="H126">
        <v>1.7769205515430202E-2</v>
      </c>
      <c r="I126">
        <v>-1.03561710595784E-2</v>
      </c>
      <c r="J126">
        <v>-5.2841475573280103E-2</v>
      </c>
      <c r="K126">
        <v>-2.1382751247326398E-3</v>
      </c>
      <c r="L126">
        <v>-2.0764782429102402E-3</v>
      </c>
      <c r="M126">
        <f t="shared" si="19"/>
        <v>1.0104645436638213</v>
      </c>
      <c r="N126">
        <f t="shared" si="20"/>
        <v>1.0135279605263159</v>
      </c>
      <c r="O126">
        <f t="shared" si="25"/>
        <v>0.95825018585906019</v>
      </c>
      <c r="P126">
        <f t="shared" si="21"/>
        <v>606</v>
      </c>
      <c r="Q126">
        <f t="shared" si="22"/>
        <v>-6.7412400000501374E-2</v>
      </c>
      <c r="R126">
        <f t="shared" si="23"/>
        <v>-0.11503315143799638</v>
      </c>
      <c r="S126">
        <f t="shared" si="16"/>
        <v>2.2701803834095759E-3</v>
      </c>
      <c r="T126">
        <f t="shared" si="13"/>
        <v>1</v>
      </c>
      <c r="U126">
        <f t="shared" si="14"/>
        <v>1.7769205515430202E-2</v>
      </c>
      <c r="V126">
        <f t="shared" si="15"/>
        <v>0</v>
      </c>
      <c r="W126">
        <f t="shared" si="17"/>
        <v>1.7769205515430202E-2</v>
      </c>
      <c r="X126" s="8">
        <f t="shared" si="18"/>
        <v>108.33242938274076</v>
      </c>
      <c r="Y126" s="8">
        <f t="shared" si="24"/>
        <v>90.561165741587118</v>
      </c>
      <c r="Z126" s="8"/>
    </row>
    <row r="127" spans="1:26" x14ac:dyDescent="0.25">
      <c r="A127">
        <v>126</v>
      </c>
      <c r="B127" s="1">
        <v>42214</v>
      </c>
      <c r="C127">
        <v>49602</v>
      </c>
      <c r="D127">
        <v>50333</v>
      </c>
      <c r="E127">
        <v>49422</v>
      </c>
      <c r="F127">
        <v>50245</v>
      </c>
      <c r="G127">
        <v>49602</v>
      </c>
      <c r="H127">
        <v>1.29631869682674E-2</v>
      </c>
      <c r="I127">
        <v>1.7769205515430202E-2</v>
      </c>
      <c r="J127">
        <v>5.4736842105263202E-2</v>
      </c>
      <c r="K127">
        <v>6.1428571428571402E-2</v>
      </c>
      <c r="L127">
        <v>1.8395701621719801E-2</v>
      </c>
      <c r="M127">
        <f t="shared" si="19"/>
        <v>0.98262166848110966</v>
      </c>
      <c r="N127">
        <f t="shared" si="20"/>
        <v>1.0232047599507592</v>
      </c>
      <c r="O127">
        <f t="shared" si="25"/>
        <v>1.0052725602286647</v>
      </c>
      <c r="P127">
        <f t="shared" si="21"/>
        <v>0</v>
      </c>
      <c r="Q127">
        <f t="shared" si="22"/>
        <v>0.15233032067098459</v>
      </c>
      <c r="R127">
        <f t="shared" si="23"/>
        <v>8.4917920670483218E-2</v>
      </c>
      <c r="S127">
        <f t="shared" si="16"/>
        <v>4.3879709422900521E-3</v>
      </c>
      <c r="T127">
        <f t="shared" si="13"/>
        <v>1</v>
      </c>
      <c r="U127">
        <f t="shared" si="14"/>
        <v>1.29631869682674E-2</v>
      </c>
      <c r="V127">
        <f t="shared" si="15"/>
        <v>0</v>
      </c>
      <c r="W127">
        <f t="shared" si="17"/>
        <v>1.29631869682674E-2</v>
      </c>
      <c r="X127" s="8">
        <f t="shared" si="18"/>
        <v>109.6287480795675</v>
      </c>
      <c r="Y127" s="8">
        <f t="shared" si="24"/>
        <v>91.857484438413863</v>
      </c>
      <c r="Z127" s="8"/>
    </row>
    <row r="128" spans="1:26" x14ac:dyDescent="0.25">
      <c r="A128">
        <v>127</v>
      </c>
      <c r="B128" s="1">
        <v>42215</v>
      </c>
      <c r="C128">
        <v>50245</v>
      </c>
      <c r="D128">
        <v>50645</v>
      </c>
      <c r="E128">
        <v>49612</v>
      </c>
      <c r="F128">
        <v>49897</v>
      </c>
      <c r="G128">
        <v>50245</v>
      </c>
      <c r="H128">
        <v>-6.9260622947556697E-3</v>
      </c>
      <c r="I128">
        <v>1.29631869682674E-2</v>
      </c>
      <c r="J128">
        <v>6.7864271457085804E-2</v>
      </c>
      <c r="K128">
        <v>1.68236877523553E-2</v>
      </c>
      <c r="L128">
        <v>9.8864378227012696E-3</v>
      </c>
      <c r="M128">
        <f t="shared" si="19"/>
        <v>0.98720270673698873</v>
      </c>
      <c r="N128">
        <f t="shared" si="20"/>
        <v>1.0184330864797053</v>
      </c>
      <c r="O128">
        <f t="shared" si="25"/>
        <v>1.0134499093692404</v>
      </c>
      <c r="P128">
        <f t="shared" si="21"/>
        <v>180</v>
      </c>
      <c r="Q128">
        <f t="shared" si="22"/>
        <v>0.10753758400040977</v>
      </c>
      <c r="R128">
        <f t="shared" si="23"/>
        <v>0.25986790467139437</v>
      </c>
      <c r="S128">
        <f t="shared" si="16"/>
        <v>1.2067818805346475E-3</v>
      </c>
      <c r="T128">
        <f t="shared" si="13"/>
        <v>0</v>
      </c>
      <c r="U128">
        <f t="shared" si="14"/>
        <v>0</v>
      </c>
      <c r="V128">
        <f t="shared" si="15"/>
        <v>-6.9260622947556697E-3</v>
      </c>
      <c r="W128">
        <f t="shared" si="17"/>
        <v>-6.9260622947556697E-3</v>
      </c>
      <c r="X128" s="8">
        <f t="shared" si="18"/>
        <v>108.93614185009193</v>
      </c>
      <c r="Y128" s="8">
        <f t="shared" si="24"/>
        <v>91.164878208938291</v>
      </c>
      <c r="Z128" s="8"/>
    </row>
    <row r="129" spans="1:26" x14ac:dyDescent="0.25">
      <c r="A129">
        <v>128</v>
      </c>
      <c r="B129" s="1">
        <v>42216</v>
      </c>
      <c r="C129">
        <v>49897</v>
      </c>
      <c r="D129">
        <v>50895</v>
      </c>
      <c r="E129">
        <v>49892</v>
      </c>
      <c r="F129">
        <v>50865</v>
      </c>
      <c r="G129">
        <v>49897</v>
      </c>
      <c r="H129">
        <v>1.9399963925686999E-2</v>
      </c>
      <c r="I129">
        <v>-6.9260622947556697E-3</v>
      </c>
      <c r="J129">
        <v>-2.6168224299065401E-2</v>
      </c>
      <c r="K129">
        <v>-4.63269358041032E-2</v>
      </c>
      <c r="L129">
        <v>-1.2488640370971599E-2</v>
      </c>
      <c r="M129">
        <f t="shared" si="19"/>
        <v>1.0069743671964246</v>
      </c>
      <c r="N129">
        <f t="shared" si="20"/>
        <v>1.0208215754253003</v>
      </c>
      <c r="O129">
        <f t="shared" si="25"/>
        <v>1.0039929459624652</v>
      </c>
      <c r="P129">
        <f t="shared" si="21"/>
        <v>633</v>
      </c>
      <c r="Q129">
        <f t="shared" si="22"/>
        <v>-9.1909862768895859E-2</v>
      </c>
      <c r="R129">
        <f t="shared" si="23"/>
        <v>1.5627721231513916E-2</v>
      </c>
      <c r="S129">
        <f t="shared" si="16"/>
        <v>-2.2132985164207801E-3</v>
      </c>
      <c r="T129">
        <f t="shared" si="13"/>
        <v>0</v>
      </c>
      <c r="U129">
        <f t="shared" si="14"/>
        <v>0</v>
      </c>
      <c r="V129">
        <f t="shared" si="15"/>
        <v>-1.9399963925686999E-2</v>
      </c>
      <c r="W129">
        <f t="shared" si="17"/>
        <v>-1.9399963925686999E-2</v>
      </c>
      <c r="X129" s="8">
        <f t="shared" si="18"/>
        <v>110.87613824266063</v>
      </c>
      <c r="Y129" s="8">
        <f t="shared" si="24"/>
        <v>89.224881816369589</v>
      </c>
      <c r="Z129" s="8"/>
    </row>
    <row r="130" spans="1:26" x14ac:dyDescent="0.25">
      <c r="A130">
        <v>129</v>
      </c>
      <c r="B130" s="1">
        <v>42219</v>
      </c>
      <c r="C130">
        <v>50867</v>
      </c>
      <c r="D130">
        <v>50867</v>
      </c>
      <c r="E130">
        <v>50054</v>
      </c>
      <c r="F130">
        <v>50138</v>
      </c>
      <c r="G130">
        <v>50865</v>
      </c>
      <c r="H130">
        <v>-1.42927356728595E-2</v>
      </c>
      <c r="I130">
        <v>1.9399963925686999E-2</v>
      </c>
      <c r="J130">
        <v>6.7178502879079397E-3</v>
      </c>
      <c r="K130">
        <v>1.6655100624566301E-2</v>
      </c>
      <c r="L130">
        <v>2.8022556390977501E-2</v>
      </c>
      <c r="M130">
        <f t="shared" si="19"/>
        <v>0.98096923228152955</v>
      </c>
      <c r="N130">
        <f t="shared" si="20"/>
        <v>1.0201034233945321</v>
      </c>
      <c r="O130">
        <f t="shared" si="25"/>
        <v>1.0057385515895787</v>
      </c>
      <c r="P130">
        <f t="shared" si="21"/>
        <v>5</v>
      </c>
      <c r="Q130">
        <f t="shared" si="22"/>
        <v>7.0795471229138734E-2</v>
      </c>
      <c r="R130">
        <f t="shared" si="23"/>
        <v>-2.1114391539757124E-2</v>
      </c>
      <c r="S130">
        <f t="shared" si="16"/>
        <v>3.2478431733065676E-4</v>
      </c>
      <c r="T130">
        <f t="shared" ref="T130:T193" si="26">IF(SIGN(S130)=SIGN(H130),1,0)</f>
        <v>0</v>
      </c>
      <c r="U130">
        <f t="shared" ref="U130:U193" si="27">IF(T130=1,ABS(H130),0)</f>
        <v>0</v>
      </c>
      <c r="V130">
        <f t="shared" ref="V130:V193" si="28">IF(AND(T130=0,S130&lt;0),-H130,IF(AND(T130=0,S130&gt;0),H130,0))</f>
        <v>-1.42927356728595E-2</v>
      </c>
      <c r="W130">
        <f t="shared" si="17"/>
        <v>-1.42927356728595E-2</v>
      </c>
      <c r="X130" s="8">
        <f t="shared" si="18"/>
        <v>109.44686467537468</v>
      </c>
      <c r="Y130" s="8">
        <f t="shared" si="24"/>
        <v>87.795608249083642</v>
      </c>
      <c r="Z130" s="8"/>
    </row>
    <row r="131" spans="1:26" x14ac:dyDescent="0.25">
      <c r="A131">
        <v>130</v>
      </c>
      <c r="B131" s="1">
        <v>42220</v>
      </c>
      <c r="C131">
        <v>50138</v>
      </c>
      <c r="D131">
        <v>50574</v>
      </c>
      <c r="E131">
        <v>49827</v>
      </c>
      <c r="F131">
        <v>50058</v>
      </c>
      <c r="G131">
        <v>50138</v>
      </c>
      <c r="H131">
        <v>-1.5955961546132401E-3</v>
      </c>
      <c r="I131">
        <v>-1.42927356728595E-2</v>
      </c>
      <c r="J131">
        <v>-4.3851286939942898E-2</v>
      </c>
      <c r="K131">
        <v>-1.84300341296928E-2</v>
      </c>
      <c r="L131">
        <v>-5.3171282921442601E-3</v>
      </c>
      <c r="M131">
        <f t="shared" si="19"/>
        <v>1.0145398699589134</v>
      </c>
      <c r="N131">
        <f t="shared" si="20"/>
        <v>1.0162424581452032</v>
      </c>
      <c r="O131">
        <f t="shared" si="25"/>
        <v>1.0018705128777616</v>
      </c>
      <c r="P131">
        <f t="shared" si="21"/>
        <v>813</v>
      </c>
      <c r="Q131">
        <f t="shared" si="22"/>
        <v>-8.1891185034639449E-2</v>
      </c>
      <c r="R131">
        <f t="shared" si="23"/>
        <v>-1.1095713805500715E-2</v>
      </c>
      <c r="S131">
        <f t="shared" ref="S131:S194" si="29">$AB$2+$AB$3*I131+$AB$4*J131+$AB$5*K131+$AB$6*L131+$AB$7*M131+$AB$8*N131+$AB$9*O131+$AB$10*P131+$AB$11*Q131+$AB$12*R131</f>
        <v>9.9129540280588077E-4</v>
      </c>
      <c r="T131">
        <f t="shared" si="26"/>
        <v>0</v>
      </c>
      <c r="U131">
        <f t="shared" si="27"/>
        <v>0</v>
      </c>
      <c r="V131">
        <f t="shared" si="28"/>
        <v>-1.5955961546132401E-3</v>
      </c>
      <c r="W131">
        <f t="shared" ref="W131:W194" si="30">U131+V131</f>
        <v>-1.5955961546132401E-3</v>
      </c>
      <c r="X131" s="8">
        <f t="shared" ref="X131:X194" si="31">100*H131+X130</f>
        <v>109.28730505991336</v>
      </c>
      <c r="Y131" s="8">
        <f t="shared" si="24"/>
        <v>87.636048633622323</v>
      </c>
      <c r="Z131" s="8"/>
    </row>
    <row r="132" spans="1:26" x14ac:dyDescent="0.25">
      <c r="A132">
        <v>131</v>
      </c>
      <c r="B132" s="1">
        <v>42221</v>
      </c>
      <c r="C132">
        <v>50067</v>
      </c>
      <c r="D132">
        <v>50853</v>
      </c>
      <c r="E132">
        <v>50067</v>
      </c>
      <c r="F132">
        <v>50287</v>
      </c>
      <c r="G132">
        <v>50058</v>
      </c>
      <c r="H132">
        <v>4.5746933557073701E-3</v>
      </c>
      <c r="I132">
        <v>-1.5955961546132401E-3</v>
      </c>
      <c r="J132">
        <v>1.29611166500498E-2</v>
      </c>
      <c r="K132">
        <v>2.99026425591098E-2</v>
      </c>
      <c r="L132">
        <v>-2.40625358800538E-2</v>
      </c>
      <c r="M132">
        <f t="shared" ref="M132:M195" si="32">C131/F131</f>
        <v>1.0015981461504655</v>
      </c>
      <c r="N132">
        <f t="shared" ref="N132:N195" si="33">D131/E131</f>
        <v>1.0149918718766933</v>
      </c>
      <c r="O132">
        <f t="shared" si="25"/>
        <v>0.99341838099105617</v>
      </c>
      <c r="P132">
        <f t="shared" ref="P132:P195" si="34">(C131-E131)</f>
        <v>311</v>
      </c>
      <c r="Q132">
        <f t="shared" ref="Q132:Q195" si="35">SUM(I132:L132)</f>
        <v>1.7205627174492564E-2</v>
      </c>
      <c r="R132">
        <f t="shared" ref="R132:R195" si="36">Q132+Q131</f>
        <v>-6.4685557860146889E-2</v>
      </c>
      <c r="S132">
        <f t="shared" si="29"/>
        <v>1.8393675192587779E-3</v>
      </c>
      <c r="T132">
        <f t="shared" si="26"/>
        <v>1</v>
      </c>
      <c r="U132">
        <f t="shared" si="27"/>
        <v>4.5746933557073701E-3</v>
      </c>
      <c r="V132">
        <f t="shared" si="28"/>
        <v>0</v>
      </c>
      <c r="W132">
        <f t="shared" si="30"/>
        <v>4.5746933557073701E-3</v>
      </c>
      <c r="X132" s="8">
        <f t="shared" si="31"/>
        <v>109.7447743954841</v>
      </c>
      <c r="Y132" s="8">
        <f t="shared" ref="Y132:Y195" si="37">100*W132+Y131</f>
        <v>88.093517969193059</v>
      </c>
      <c r="Z132" s="8"/>
    </row>
    <row r="133" spans="1:26" x14ac:dyDescent="0.25">
      <c r="A133">
        <v>132</v>
      </c>
      <c r="B133" s="1">
        <v>42226</v>
      </c>
      <c r="C133">
        <v>48578</v>
      </c>
      <c r="D133">
        <v>49512</v>
      </c>
      <c r="E133">
        <v>48578</v>
      </c>
      <c r="F133">
        <v>49353</v>
      </c>
      <c r="G133">
        <v>48577</v>
      </c>
      <c r="H133">
        <v>1.59746382032648E-2</v>
      </c>
      <c r="I133">
        <v>-2.8673691787806699E-2</v>
      </c>
      <c r="J133">
        <v>-6.2862669245647998E-2</v>
      </c>
      <c r="K133">
        <v>-4.85003190810466E-2</v>
      </c>
      <c r="L133">
        <v>-2.9268939393939299E-2</v>
      </c>
      <c r="M133">
        <f t="shared" si="32"/>
        <v>0.99562511185793545</v>
      </c>
      <c r="N133">
        <f t="shared" si="33"/>
        <v>1.0156989633890587</v>
      </c>
      <c r="O133">
        <f t="shared" ref="O133:O196" si="38">AVERAGE(C132:F132)/AVERAGE(C131:F131)</f>
        <v>1.0033749258463487</v>
      </c>
      <c r="P133">
        <f t="shared" si="34"/>
        <v>0</v>
      </c>
      <c r="Q133">
        <f t="shared" si="35"/>
        <v>-0.16930561950844059</v>
      </c>
      <c r="R133">
        <f t="shared" si="36"/>
        <v>-0.15209999233394803</v>
      </c>
      <c r="S133">
        <f t="shared" si="29"/>
        <v>-9.7296823900912006E-4</v>
      </c>
      <c r="T133">
        <f t="shared" si="26"/>
        <v>0</v>
      </c>
      <c r="U133">
        <f t="shared" si="27"/>
        <v>0</v>
      </c>
      <c r="V133">
        <f t="shared" si="28"/>
        <v>-1.59746382032648E-2</v>
      </c>
      <c r="W133">
        <f t="shared" si="30"/>
        <v>-1.59746382032648E-2</v>
      </c>
      <c r="X133" s="8">
        <f t="shared" si="31"/>
        <v>111.34223821581058</v>
      </c>
      <c r="Y133" s="8">
        <f t="shared" si="37"/>
        <v>86.496054148866577</v>
      </c>
      <c r="Z133" s="8"/>
    </row>
    <row r="134" spans="1:26" x14ac:dyDescent="0.25">
      <c r="A134">
        <v>133</v>
      </c>
      <c r="B134" s="1">
        <v>42227</v>
      </c>
      <c r="C134">
        <v>49340</v>
      </c>
      <c r="D134">
        <v>49340</v>
      </c>
      <c r="E134">
        <v>48306</v>
      </c>
      <c r="F134">
        <v>49072</v>
      </c>
      <c r="G134">
        <v>49353</v>
      </c>
      <c r="H134">
        <v>-5.6936761696351201E-3</v>
      </c>
      <c r="I134">
        <v>1.59746382032648E-2</v>
      </c>
      <c r="J134">
        <v>3.0959752321981601E-2</v>
      </c>
      <c r="K134">
        <v>3.6217303822937599E-2</v>
      </c>
      <c r="L134">
        <v>1.31227245944754E-2</v>
      </c>
      <c r="M134">
        <f t="shared" si="32"/>
        <v>0.98429680059976088</v>
      </c>
      <c r="N134">
        <f t="shared" si="33"/>
        <v>1.0192268104903455</v>
      </c>
      <c r="O134">
        <f t="shared" si="38"/>
        <v>0.97390124904359232</v>
      </c>
      <c r="P134">
        <f t="shared" si="34"/>
        <v>0</v>
      </c>
      <c r="Q134">
        <f t="shared" si="35"/>
        <v>9.6274418942659409E-2</v>
      </c>
      <c r="R134">
        <f t="shared" si="36"/>
        <v>-7.3031200565781176E-2</v>
      </c>
      <c r="S134">
        <f t="shared" si="29"/>
        <v>2.4298785479608719E-3</v>
      </c>
      <c r="T134">
        <f t="shared" si="26"/>
        <v>0</v>
      </c>
      <c r="U134">
        <f t="shared" si="27"/>
        <v>0</v>
      </c>
      <c r="V134">
        <f t="shared" si="28"/>
        <v>-5.6936761696351201E-3</v>
      </c>
      <c r="W134">
        <f t="shared" si="30"/>
        <v>-5.6936761696351201E-3</v>
      </c>
      <c r="X134" s="8">
        <f t="shared" si="31"/>
        <v>110.77287059884706</v>
      </c>
      <c r="Y134" s="8">
        <f t="shared" si="37"/>
        <v>85.926686531903059</v>
      </c>
      <c r="Z134" s="8"/>
    </row>
    <row r="135" spans="1:26" x14ac:dyDescent="0.25">
      <c r="A135">
        <v>134</v>
      </c>
      <c r="B135" s="1">
        <v>42228</v>
      </c>
      <c r="C135">
        <v>49064</v>
      </c>
      <c r="D135">
        <v>49064</v>
      </c>
      <c r="E135">
        <v>48028</v>
      </c>
      <c r="F135">
        <v>48388</v>
      </c>
      <c r="G135">
        <v>49072</v>
      </c>
      <c r="H135">
        <v>-1.39387023149657E-2</v>
      </c>
      <c r="I135">
        <v>-5.6936761696351201E-3</v>
      </c>
      <c r="J135">
        <v>-1.00100100100098E-3</v>
      </c>
      <c r="K135">
        <v>-5.1132686084142301E-2</v>
      </c>
      <c r="L135">
        <v>-2.0990925757599101E-3</v>
      </c>
      <c r="M135">
        <f t="shared" si="32"/>
        <v>1.0054613628953375</v>
      </c>
      <c r="N135">
        <f t="shared" si="33"/>
        <v>1.0214052084627168</v>
      </c>
      <c r="O135">
        <f t="shared" si="38"/>
        <v>1.0001887552864235</v>
      </c>
      <c r="P135">
        <f t="shared" si="34"/>
        <v>1034</v>
      </c>
      <c r="Q135">
        <f t="shared" si="35"/>
        <v>-5.9926455830538308E-2</v>
      </c>
      <c r="R135">
        <f t="shared" si="36"/>
        <v>3.6347963112121101E-2</v>
      </c>
      <c r="S135">
        <f t="shared" si="29"/>
        <v>-2.7157832705926163E-3</v>
      </c>
      <c r="T135">
        <f t="shared" si="26"/>
        <v>1</v>
      </c>
      <c r="U135">
        <f t="shared" si="27"/>
        <v>1.39387023149657E-2</v>
      </c>
      <c r="V135">
        <f t="shared" si="28"/>
        <v>0</v>
      </c>
      <c r="W135">
        <f t="shared" si="30"/>
        <v>1.39387023149657E-2</v>
      </c>
      <c r="X135" s="8">
        <f t="shared" si="31"/>
        <v>109.3790003673505</v>
      </c>
      <c r="Y135" s="8">
        <f t="shared" si="37"/>
        <v>87.320556763399622</v>
      </c>
      <c r="Z135" s="8"/>
    </row>
    <row r="136" spans="1:26" x14ac:dyDescent="0.25">
      <c r="A136">
        <v>135</v>
      </c>
      <c r="B136" s="1">
        <v>42229</v>
      </c>
      <c r="C136">
        <v>48390</v>
      </c>
      <c r="D136">
        <v>48606</v>
      </c>
      <c r="E136">
        <v>47722</v>
      </c>
      <c r="F136">
        <v>48010</v>
      </c>
      <c r="G136">
        <v>48388</v>
      </c>
      <c r="H136">
        <v>-7.8118541787219904E-3</v>
      </c>
      <c r="I136">
        <v>-1.39387023149657E-2</v>
      </c>
      <c r="J136">
        <v>-1.6032064128256501E-2</v>
      </c>
      <c r="K136">
        <v>1.6371077762619399E-2</v>
      </c>
      <c r="L136">
        <v>-2.8773635518022599E-2</v>
      </c>
      <c r="M136">
        <f t="shared" si="32"/>
        <v>1.0139704058857568</v>
      </c>
      <c r="N136">
        <f t="shared" si="33"/>
        <v>1.0215707503956026</v>
      </c>
      <c r="O136">
        <f t="shared" si="38"/>
        <v>0.99227779534627503</v>
      </c>
      <c r="P136">
        <f t="shared" si="34"/>
        <v>1036</v>
      </c>
      <c r="Q136">
        <f t="shared" si="35"/>
        <v>-4.2373324198625398E-2</v>
      </c>
      <c r="R136">
        <f t="shared" si="36"/>
        <v>-0.10229978002916371</v>
      </c>
      <c r="S136">
        <f t="shared" si="29"/>
        <v>1.8903626386547558E-3</v>
      </c>
      <c r="T136">
        <f t="shared" si="26"/>
        <v>0</v>
      </c>
      <c r="U136">
        <f t="shared" si="27"/>
        <v>0</v>
      </c>
      <c r="V136">
        <f t="shared" si="28"/>
        <v>-7.8118541787219904E-3</v>
      </c>
      <c r="W136">
        <f t="shared" si="30"/>
        <v>-7.8118541787219904E-3</v>
      </c>
      <c r="X136" s="8">
        <f t="shared" si="31"/>
        <v>108.59781494947831</v>
      </c>
      <c r="Y136" s="8">
        <f t="shared" si="37"/>
        <v>86.539371345527428</v>
      </c>
      <c r="Z136" s="8"/>
    </row>
    <row r="137" spans="1:26" x14ac:dyDescent="0.25">
      <c r="A137">
        <v>136</v>
      </c>
      <c r="B137" s="1">
        <v>42230</v>
      </c>
      <c r="C137">
        <v>48010</v>
      </c>
      <c r="D137">
        <v>48186</v>
      </c>
      <c r="E137">
        <v>47508</v>
      </c>
      <c r="F137">
        <v>47508</v>
      </c>
      <c r="G137">
        <v>48010</v>
      </c>
      <c r="H137">
        <v>-1.0456154967715001E-2</v>
      </c>
      <c r="I137">
        <v>-7.8118541787219904E-3</v>
      </c>
      <c r="J137">
        <v>-3.2586558044806598E-2</v>
      </c>
      <c r="K137">
        <v>-1.87919463087249E-2</v>
      </c>
      <c r="L137">
        <v>-3.54043922409992E-2</v>
      </c>
      <c r="M137">
        <f t="shared" si="32"/>
        <v>1.0079150177046448</v>
      </c>
      <c r="N137">
        <f t="shared" si="33"/>
        <v>1.0185239512174677</v>
      </c>
      <c r="O137">
        <f t="shared" si="38"/>
        <v>0.99066535076897766</v>
      </c>
      <c r="P137">
        <f t="shared" si="34"/>
        <v>668</v>
      </c>
      <c r="Q137">
        <f t="shared" si="35"/>
        <v>-9.4594750773252689E-2</v>
      </c>
      <c r="R137">
        <f t="shared" si="36"/>
        <v>-0.13696807497187807</v>
      </c>
      <c r="S137">
        <f t="shared" si="29"/>
        <v>-2.1861037510867696E-3</v>
      </c>
      <c r="T137">
        <f t="shared" si="26"/>
        <v>1</v>
      </c>
      <c r="U137">
        <f t="shared" si="27"/>
        <v>1.0456154967715001E-2</v>
      </c>
      <c r="V137">
        <f t="shared" si="28"/>
        <v>0</v>
      </c>
      <c r="W137">
        <f t="shared" si="30"/>
        <v>1.0456154967715001E-2</v>
      </c>
      <c r="X137" s="8">
        <f t="shared" si="31"/>
        <v>107.5521994527068</v>
      </c>
      <c r="Y137" s="8">
        <f t="shared" si="37"/>
        <v>87.584986842298932</v>
      </c>
      <c r="Z137" s="8"/>
    </row>
    <row r="138" spans="1:26" x14ac:dyDescent="0.25">
      <c r="A138">
        <v>137</v>
      </c>
      <c r="B138" s="1">
        <v>42233</v>
      </c>
      <c r="C138">
        <v>47509</v>
      </c>
      <c r="D138">
        <v>47788</v>
      </c>
      <c r="E138">
        <v>47217</v>
      </c>
      <c r="F138">
        <v>47217</v>
      </c>
      <c r="G138">
        <v>47508</v>
      </c>
      <c r="H138">
        <v>-6.1252841626673301E-3</v>
      </c>
      <c r="I138">
        <v>-1.0456154967715001E-2</v>
      </c>
      <c r="J138">
        <v>-2.1052631578947299E-2</v>
      </c>
      <c r="K138">
        <v>-1.91518467852256E-2</v>
      </c>
      <c r="L138">
        <v>-1.12472041119116E-3</v>
      </c>
      <c r="M138">
        <f t="shared" si="32"/>
        <v>1.010566641407763</v>
      </c>
      <c r="N138">
        <f t="shared" si="33"/>
        <v>1.0142712806264209</v>
      </c>
      <c r="O138">
        <f t="shared" si="38"/>
        <v>0.9921339919472002</v>
      </c>
      <c r="P138">
        <f t="shared" si="34"/>
        <v>502</v>
      </c>
      <c r="Q138">
        <f t="shared" si="35"/>
        <v>-5.1785353743079056E-2</v>
      </c>
      <c r="R138">
        <f t="shared" si="36"/>
        <v>-0.14638010451633174</v>
      </c>
      <c r="S138">
        <f t="shared" si="29"/>
        <v>1.419322500957252E-3</v>
      </c>
      <c r="T138">
        <f t="shared" si="26"/>
        <v>0</v>
      </c>
      <c r="U138">
        <f t="shared" si="27"/>
        <v>0</v>
      </c>
      <c r="V138">
        <f t="shared" si="28"/>
        <v>-6.1252841626673301E-3</v>
      </c>
      <c r="W138">
        <f t="shared" si="30"/>
        <v>-6.1252841626673301E-3</v>
      </c>
      <c r="X138" s="8">
        <f t="shared" si="31"/>
        <v>106.93967103644007</v>
      </c>
      <c r="Y138" s="8">
        <f t="shared" si="37"/>
        <v>86.972458426032205</v>
      </c>
      <c r="Z138" s="8"/>
    </row>
    <row r="139" spans="1:26" x14ac:dyDescent="0.25">
      <c r="A139">
        <v>138</v>
      </c>
      <c r="B139" s="1">
        <v>42234</v>
      </c>
      <c r="C139">
        <v>47220</v>
      </c>
      <c r="D139">
        <v>48084</v>
      </c>
      <c r="E139">
        <v>46676</v>
      </c>
      <c r="F139">
        <v>47451</v>
      </c>
      <c r="G139">
        <v>47217</v>
      </c>
      <c r="H139">
        <v>4.9558421754876099E-3</v>
      </c>
      <c r="I139">
        <v>-6.1252841626673301E-3</v>
      </c>
      <c r="J139">
        <v>-1.6129032258064498E-2</v>
      </c>
      <c r="K139">
        <v>-7.6708507670850698E-3</v>
      </c>
      <c r="L139">
        <v>-1.0496795701320401E-2</v>
      </c>
      <c r="M139">
        <f t="shared" si="32"/>
        <v>1.0061842133130017</v>
      </c>
      <c r="N139">
        <f t="shared" si="33"/>
        <v>1.0120931020606985</v>
      </c>
      <c r="O139">
        <f t="shared" si="38"/>
        <v>0.99225467020898273</v>
      </c>
      <c r="P139">
        <f t="shared" si="34"/>
        <v>292</v>
      </c>
      <c r="Q139">
        <f t="shared" si="35"/>
        <v>-4.0421962889137297E-2</v>
      </c>
      <c r="R139">
        <f t="shared" si="36"/>
        <v>-9.2207316632216346E-2</v>
      </c>
      <c r="S139">
        <f t="shared" si="29"/>
        <v>8.3207418630330322E-4</v>
      </c>
      <c r="T139">
        <f t="shared" si="26"/>
        <v>1</v>
      </c>
      <c r="U139">
        <f t="shared" si="27"/>
        <v>4.9558421754876099E-3</v>
      </c>
      <c r="V139">
        <f t="shared" si="28"/>
        <v>0</v>
      </c>
      <c r="W139">
        <f t="shared" si="30"/>
        <v>4.9558421754876099E-3</v>
      </c>
      <c r="X139" s="8">
        <f t="shared" si="31"/>
        <v>107.43525525398884</v>
      </c>
      <c r="Y139" s="8">
        <f t="shared" si="37"/>
        <v>87.468042643580972</v>
      </c>
      <c r="Z139" s="8"/>
    </row>
    <row r="140" spans="1:26" x14ac:dyDescent="0.25">
      <c r="A140">
        <v>139</v>
      </c>
      <c r="B140" s="1">
        <v>42235</v>
      </c>
      <c r="C140">
        <v>47451</v>
      </c>
      <c r="D140">
        <v>47451</v>
      </c>
      <c r="E140">
        <v>45977</v>
      </c>
      <c r="F140">
        <v>46588</v>
      </c>
      <c r="G140">
        <v>47451</v>
      </c>
      <c r="H140">
        <v>-1.81871825672799E-2</v>
      </c>
      <c r="I140">
        <v>4.9558421754876099E-3</v>
      </c>
      <c r="J140">
        <v>-1.7486338797814201E-2</v>
      </c>
      <c r="K140">
        <v>-2.6704146170063298E-2</v>
      </c>
      <c r="L140">
        <v>1.6672988508142701E-2</v>
      </c>
      <c r="M140">
        <f t="shared" si="32"/>
        <v>0.99513182019346269</v>
      </c>
      <c r="N140">
        <f t="shared" si="33"/>
        <v>1.0301653954923302</v>
      </c>
      <c r="O140">
        <f t="shared" si="38"/>
        <v>0.99841881400509147</v>
      </c>
      <c r="P140">
        <f t="shared" si="34"/>
        <v>544</v>
      </c>
      <c r="Q140">
        <f t="shared" si="35"/>
        <v>-2.2561654284247189E-2</v>
      </c>
      <c r="R140">
        <f t="shared" si="36"/>
        <v>-6.2983617173384493E-2</v>
      </c>
      <c r="S140">
        <f t="shared" si="29"/>
        <v>-4.9244325533633938E-4</v>
      </c>
      <c r="T140">
        <f t="shared" si="26"/>
        <v>1</v>
      </c>
      <c r="U140">
        <f t="shared" si="27"/>
        <v>1.81871825672799E-2</v>
      </c>
      <c r="V140">
        <f t="shared" si="28"/>
        <v>0</v>
      </c>
      <c r="W140">
        <f t="shared" si="30"/>
        <v>1.81871825672799E-2</v>
      </c>
      <c r="X140" s="8">
        <f t="shared" si="31"/>
        <v>105.61653699726085</v>
      </c>
      <c r="Y140" s="8">
        <f t="shared" si="37"/>
        <v>89.286760900308963</v>
      </c>
      <c r="Z140" s="8"/>
    </row>
    <row r="141" spans="1:26" x14ac:dyDescent="0.25">
      <c r="A141">
        <v>140</v>
      </c>
      <c r="B141" s="1">
        <v>42236</v>
      </c>
      <c r="C141">
        <v>46588</v>
      </c>
      <c r="D141">
        <v>46781</v>
      </c>
      <c r="E141">
        <v>46030</v>
      </c>
      <c r="F141">
        <v>46649</v>
      </c>
      <c r="G141">
        <v>46588</v>
      </c>
      <c r="H141">
        <v>1.30935004722255E-3</v>
      </c>
      <c r="I141">
        <v>-1.81871825672799E-2</v>
      </c>
      <c r="J141">
        <v>-2.7808676307007799E-2</v>
      </c>
      <c r="K141">
        <v>-2.6714801444043298E-2</v>
      </c>
      <c r="L141">
        <v>-2.0499448564833701E-2</v>
      </c>
      <c r="M141">
        <f t="shared" si="32"/>
        <v>1.0185240834549669</v>
      </c>
      <c r="N141">
        <f t="shared" si="33"/>
        <v>1.0320595080148771</v>
      </c>
      <c r="O141">
        <f t="shared" si="38"/>
        <v>0.98963210878895214</v>
      </c>
      <c r="P141">
        <f t="shared" si="34"/>
        <v>1474</v>
      </c>
      <c r="Q141">
        <f t="shared" si="35"/>
        <v>-9.3210108883164694E-2</v>
      </c>
      <c r="R141">
        <f t="shared" si="36"/>
        <v>-0.11577176316741189</v>
      </c>
      <c r="S141">
        <f t="shared" si="29"/>
        <v>3.6492660825095894E-4</v>
      </c>
      <c r="T141">
        <f t="shared" si="26"/>
        <v>1</v>
      </c>
      <c r="U141">
        <f t="shared" si="27"/>
        <v>1.30935004722255E-3</v>
      </c>
      <c r="V141">
        <f t="shared" si="28"/>
        <v>0</v>
      </c>
      <c r="W141">
        <f t="shared" si="30"/>
        <v>1.30935004722255E-3</v>
      </c>
      <c r="X141" s="8">
        <f t="shared" si="31"/>
        <v>105.74747200198311</v>
      </c>
      <c r="Y141" s="8">
        <f t="shared" si="37"/>
        <v>89.417695905031223</v>
      </c>
      <c r="Z141" s="8"/>
    </row>
    <row r="142" spans="1:26" x14ac:dyDescent="0.25">
      <c r="A142">
        <v>141</v>
      </c>
      <c r="B142" s="1">
        <v>42237</v>
      </c>
      <c r="C142">
        <v>46649</v>
      </c>
      <c r="D142">
        <v>46649</v>
      </c>
      <c r="E142">
        <v>45677</v>
      </c>
      <c r="F142">
        <v>45720</v>
      </c>
      <c r="G142">
        <v>46649</v>
      </c>
      <c r="H142">
        <v>-1.9914681986752201E-2</v>
      </c>
      <c r="I142">
        <v>1.30935004722255E-3</v>
      </c>
      <c r="J142">
        <v>-5.7208237986270402E-3</v>
      </c>
      <c r="K142">
        <v>2.4480712166172099E-2</v>
      </c>
      <c r="L142">
        <v>2.2812033033499102E-3</v>
      </c>
      <c r="M142">
        <f t="shared" si="32"/>
        <v>0.99869236210851253</v>
      </c>
      <c r="N142">
        <f t="shared" si="33"/>
        <v>1.0163154464479687</v>
      </c>
      <c r="O142">
        <f t="shared" si="38"/>
        <v>0.99243066779753242</v>
      </c>
      <c r="P142">
        <f t="shared" si="34"/>
        <v>558</v>
      </c>
      <c r="Q142">
        <f t="shared" si="35"/>
        <v>2.2350441718117519E-2</v>
      </c>
      <c r="R142">
        <f t="shared" si="36"/>
        <v>-7.0859667165047172E-2</v>
      </c>
      <c r="S142">
        <f t="shared" si="29"/>
        <v>1.7678347740238121E-3</v>
      </c>
      <c r="T142">
        <f t="shared" si="26"/>
        <v>0</v>
      </c>
      <c r="U142">
        <f t="shared" si="27"/>
        <v>0</v>
      </c>
      <c r="V142">
        <f t="shared" si="28"/>
        <v>-1.9914681986752201E-2</v>
      </c>
      <c r="W142">
        <f t="shared" si="30"/>
        <v>-1.9914681986752201E-2</v>
      </c>
      <c r="X142" s="8">
        <f t="shared" si="31"/>
        <v>103.75600380330789</v>
      </c>
      <c r="Y142" s="8">
        <f t="shared" si="37"/>
        <v>87.426227706356002</v>
      </c>
      <c r="Z142" s="8"/>
    </row>
    <row r="143" spans="1:26" x14ac:dyDescent="0.25">
      <c r="A143">
        <v>142</v>
      </c>
      <c r="B143" s="1">
        <v>42240</v>
      </c>
      <c r="C143">
        <v>45715</v>
      </c>
      <c r="D143">
        <v>45715</v>
      </c>
      <c r="E143">
        <v>42749</v>
      </c>
      <c r="F143">
        <v>44336</v>
      </c>
      <c r="G143">
        <v>45720</v>
      </c>
      <c r="H143">
        <v>-3.0271216097987799E-2</v>
      </c>
      <c r="I143">
        <v>-1.9914681986752201E-2</v>
      </c>
      <c r="J143">
        <v>-4.4879171461449797E-2</v>
      </c>
      <c r="K143">
        <v>-2.6068066618392598E-2</v>
      </c>
      <c r="L143">
        <v>2.2801874263951301E-3</v>
      </c>
      <c r="M143">
        <f t="shared" si="32"/>
        <v>1.0203193350831146</v>
      </c>
      <c r="N143">
        <f t="shared" si="33"/>
        <v>1.0212798563828622</v>
      </c>
      <c r="O143">
        <f t="shared" si="38"/>
        <v>0.99272768317853455</v>
      </c>
      <c r="P143">
        <f t="shared" si="34"/>
        <v>972</v>
      </c>
      <c r="Q143">
        <f t="shared" si="35"/>
        <v>-8.8581732640199473E-2</v>
      </c>
      <c r="R143">
        <f t="shared" si="36"/>
        <v>-6.6231290922081951E-2</v>
      </c>
      <c r="S143">
        <f t="shared" si="29"/>
        <v>2.7776676153413627E-3</v>
      </c>
      <c r="T143">
        <f t="shared" si="26"/>
        <v>0</v>
      </c>
      <c r="U143">
        <f t="shared" si="27"/>
        <v>0</v>
      </c>
      <c r="V143">
        <f t="shared" si="28"/>
        <v>-3.0271216097987799E-2</v>
      </c>
      <c r="W143">
        <f t="shared" si="30"/>
        <v>-3.0271216097987799E-2</v>
      </c>
      <c r="X143" s="8">
        <f t="shared" si="31"/>
        <v>100.72888219350911</v>
      </c>
      <c r="Y143" s="8">
        <f t="shared" si="37"/>
        <v>84.399106096557219</v>
      </c>
      <c r="Z143" s="8"/>
    </row>
    <row r="144" spans="1:26" x14ac:dyDescent="0.25">
      <c r="A144">
        <v>143</v>
      </c>
      <c r="B144" s="1">
        <v>42241</v>
      </c>
      <c r="C144">
        <v>44338</v>
      </c>
      <c r="D144">
        <v>45588</v>
      </c>
      <c r="E144">
        <v>44338</v>
      </c>
      <c r="F144">
        <v>44545</v>
      </c>
      <c r="G144">
        <v>44336</v>
      </c>
      <c r="H144">
        <v>4.7140021652833904E-3</v>
      </c>
      <c r="I144">
        <v>-3.0271216097987799E-2</v>
      </c>
      <c r="J144">
        <v>-4.9397590361445899E-2</v>
      </c>
      <c r="K144">
        <v>-7.9553903345724805E-2</v>
      </c>
      <c r="L144">
        <v>-2.04541666666667E-2</v>
      </c>
      <c r="M144">
        <f t="shared" si="32"/>
        <v>1.0311033922771562</v>
      </c>
      <c r="N144">
        <f t="shared" si="33"/>
        <v>1.0693817399237409</v>
      </c>
      <c r="O144">
        <f t="shared" si="38"/>
        <v>0.96653942987086816</v>
      </c>
      <c r="P144">
        <f t="shared" si="34"/>
        <v>2966</v>
      </c>
      <c r="Q144">
        <f t="shared" si="35"/>
        <v>-0.1796768764718252</v>
      </c>
      <c r="R144">
        <f t="shared" si="36"/>
        <v>-0.2682586091120247</v>
      </c>
      <c r="S144">
        <f t="shared" si="29"/>
        <v>-6.5758943226278501E-4</v>
      </c>
      <c r="T144">
        <f t="shared" si="26"/>
        <v>0</v>
      </c>
      <c r="U144">
        <f t="shared" si="27"/>
        <v>0</v>
      </c>
      <c r="V144">
        <f t="shared" si="28"/>
        <v>-4.7140021652833904E-3</v>
      </c>
      <c r="W144">
        <f t="shared" si="30"/>
        <v>-4.7140021652833904E-3</v>
      </c>
      <c r="X144" s="8">
        <f t="shared" si="31"/>
        <v>101.20028241003745</v>
      </c>
      <c r="Y144" s="8">
        <f t="shared" si="37"/>
        <v>83.927705880028881</v>
      </c>
      <c r="Z144" s="8"/>
    </row>
    <row r="145" spans="1:26" x14ac:dyDescent="0.25">
      <c r="A145">
        <v>144</v>
      </c>
      <c r="B145" s="1">
        <v>42242</v>
      </c>
      <c r="C145">
        <v>44546</v>
      </c>
      <c r="D145">
        <v>46039</v>
      </c>
      <c r="E145">
        <v>44540</v>
      </c>
      <c r="F145">
        <v>46038</v>
      </c>
      <c r="G145">
        <v>44545</v>
      </c>
      <c r="H145">
        <v>3.3516668537434E-2</v>
      </c>
      <c r="I145">
        <v>4.7140021652833904E-3</v>
      </c>
      <c r="J145">
        <v>-5.0697084917616904E-3</v>
      </c>
      <c r="K145">
        <v>-8.8852988691439094E-3</v>
      </c>
      <c r="L145">
        <v>-1.9354207519641799E-3</v>
      </c>
      <c r="M145">
        <f t="shared" si="32"/>
        <v>0.99535301380626329</v>
      </c>
      <c r="N145">
        <f t="shared" si="33"/>
        <v>1.0281925210880059</v>
      </c>
      <c r="O145">
        <f t="shared" si="38"/>
        <v>1.001646920426855</v>
      </c>
      <c r="P145">
        <f t="shared" si="34"/>
        <v>0</v>
      </c>
      <c r="Q145">
        <f t="shared" si="35"/>
        <v>-1.117642594758639E-2</v>
      </c>
      <c r="R145">
        <f t="shared" si="36"/>
        <v>-0.19085330241941159</v>
      </c>
      <c r="S145">
        <f t="shared" si="29"/>
        <v>8.242143176979144E-4</v>
      </c>
      <c r="T145">
        <f t="shared" si="26"/>
        <v>1</v>
      </c>
      <c r="U145">
        <f t="shared" si="27"/>
        <v>3.3516668537434E-2</v>
      </c>
      <c r="V145">
        <f t="shared" si="28"/>
        <v>0</v>
      </c>
      <c r="W145">
        <f t="shared" si="30"/>
        <v>3.3516668537434E-2</v>
      </c>
      <c r="X145" s="8">
        <f t="shared" si="31"/>
        <v>104.55194926378084</v>
      </c>
      <c r="Y145" s="8">
        <f t="shared" si="37"/>
        <v>87.279372733772277</v>
      </c>
      <c r="Z145" s="8"/>
    </row>
    <row r="146" spans="1:26" x14ac:dyDescent="0.25">
      <c r="A146">
        <v>145</v>
      </c>
      <c r="B146" s="1">
        <v>42243</v>
      </c>
      <c r="C146">
        <v>46038</v>
      </c>
      <c r="D146">
        <v>47997</v>
      </c>
      <c r="E146">
        <v>46038</v>
      </c>
      <c r="F146">
        <v>47715</v>
      </c>
      <c r="G146">
        <v>46038</v>
      </c>
      <c r="H146">
        <v>3.6426430340153797E-2</v>
      </c>
      <c r="I146">
        <v>3.3516668537434E-2</v>
      </c>
      <c r="J146">
        <v>3.5668789808917398E-2</v>
      </c>
      <c r="K146">
        <v>2.93398533007336E-2</v>
      </c>
      <c r="L146">
        <v>6.0442557834262403E-2</v>
      </c>
      <c r="M146">
        <f t="shared" si="32"/>
        <v>0.9675919892262913</v>
      </c>
      <c r="N146">
        <f t="shared" si="33"/>
        <v>1.0336551414458914</v>
      </c>
      <c r="O146">
        <f t="shared" si="38"/>
        <v>1.0131648854364155</v>
      </c>
      <c r="P146">
        <f t="shared" si="34"/>
        <v>6</v>
      </c>
      <c r="Q146">
        <f t="shared" si="35"/>
        <v>0.15896786948134739</v>
      </c>
      <c r="R146">
        <f t="shared" si="36"/>
        <v>0.147791443533761</v>
      </c>
      <c r="S146">
        <f t="shared" si="29"/>
        <v>1.7785337473979384E-3</v>
      </c>
      <c r="T146">
        <f t="shared" si="26"/>
        <v>1</v>
      </c>
      <c r="U146">
        <f t="shared" si="27"/>
        <v>3.6426430340153797E-2</v>
      </c>
      <c r="V146">
        <f t="shared" si="28"/>
        <v>0</v>
      </c>
      <c r="W146">
        <f t="shared" si="30"/>
        <v>3.6426430340153797E-2</v>
      </c>
      <c r="X146" s="8">
        <f t="shared" si="31"/>
        <v>108.19459229779622</v>
      </c>
      <c r="Y146" s="8">
        <f t="shared" si="37"/>
        <v>90.922015767787656</v>
      </c>
      <c r="Z146" s="8"/>
    </row>
    <row r="147" spans="1:26" x14ac:dyDescent="0.25">
      <c r="A147">
        <v>146</v>
      </c>
      <c r="B147" s="1">
        <v>42244</v>
      </c>
      <c r="C147">
        <v>47697</v>
      </c>
      <c r="D147">
        <v>47872</v>
      </c>
      <c r="E147">
        <v>46847</v>
      </c>
      <c r="F147">
        <v>47154</v>
      </c>
      <c r="G147">
        <v>47715</v>
      </c>
      <c r="H147">
        <v>-1.1757309022320001E-2</v>
      </c>
      <c r="I147">
        <v>3.6426430340153797E-2</v>
      </c>
      <c r="J147">
        <v>9.7170971709716905E-2</v>
      </c>
      <c r="K147">
        <v>8.6302454473475801E-2</v>
      </c>
      <c r="L147">
        <v>3.5439518041299398E-2</v>
      </c>
      <c r="M147">
        <f t="shared" si="32"/>
        <v>0.9648538195535995</v>
      </c>
      <c r="N147">
        <f t="shared" si="33"/>
        <v>1.0425518050306268</v>
      </c>
      <c r="O147">
        <f t="shared" si="38"/>
        <v>1.0365692773910788</v>
      </c>
      <c r="P147">
        <f t="shared" si="34"/>
        <v>0</v>
      </c>
      <c r="Q147">
        <f t="shared" si="35"/>
        <v>0.25533937456464589</v>
      </c>
      <c r="R147">
        <f t="shared" si="36"/>
        <v>0.41430724404599328</v>
      </c>
      <c r="S147">
        <f t="shared" si="29"/>
        <v>4.7235023388633984E-3</v>
      </c>
      <c r="T147">
        <f t="shared" si="26"/>
        <v>0</v>
      </c>
      <c r="U147">
        <f t="shared" si="27"/>
        <v>0</v>
      </c>
      <c r="V147">
        <f t="shared" si="28"/>
        <v>-1.1757309022320001E-2</v>
      </c>
      <c r="W147">
        <f t="shared" si="30"/>
        <v>-1.1757309022320001E-2</v>
      </c>
      <c r="X147" s="8">
        <f t="shared" si="31"/>
        <v>107.01886139556422</v>
      </c>
      <c r="Y147" s="8">
        <f t="shared" si="37"/>
        <v>89.746284865555651</v>
      </c>
      <c r="Z147" s="8"/>
    </row>
    <row r="148" spans="1:26" x14ac:dyDescent="0.25">
      <c r="A148">
        <v>147</v>
      </c>
      <c r="B148" s="1">
        <v>42247</v>
      </c>
      <c r="C148">
        <v>47151</v>
      </c>
      <c r="D148">
        <v>47151</v>
      </c>
      <c r="E148">
        <v>45570</v>
      </c>
      <c r="F148">
        <v>46626</v>
      </c>
      <c r="G148">
        <v>47154</v>
      </c>
      <c r="H148">
        <v>-1.11973533528439E-2</v>
      </c>
      <c r="I148">
        <v>-1.1757309022320001E-2</v>
      </c>
      <c r="J148">
        <v>1.12107623318385E-2</v>
      </c>
      <c r="K148">
        <v>-7.2886297376095798E-4</v>
      </c>
      <c r="L148">
        <v>-2.8579042858103799E-2</v>
      </c>
      <c r="M148">
        <f t="shared" si="32"/>
        <v>1.0115154599821861</v>
      </c>
      <c r="N148">
        <f t="shared" si="33"/>
        <v>1.021879736162401</v>
      </c>
      <c r="O148">
        <f t="shared" si="38"/>
        <v>1.0094894242443606</v>
      </c>
      <c r="P148">
        <f t="shared" si="34"/>
        <v>850</v>
      </c>
      <c r="Q148">
        <f t="shared" si="35"/>
        <v>-2.9854452522346257E-2</v>
      </c>
      <c r="R148">
        <f t="shared" si="36"/>
        <v>0.22548492204229964</v>
      </c>
      <c r="S148">
        <f t="shared" si="29"/>
        <v>1.1582691075740982E-3</v>
      </c>
      <c r="T148">
        <f t="shared" si="26"/>
        <v>0</v>
      </c>
      <c r="U148">
        <f t="shared" si="27"/>
        <v>0</v>
      </c>
      <c r="V148">
        <f t="shared" si="28"/>
        <v>-1.11973533528439E-2</v>
      </c>
      <c r="W148">
        <f t="shared" si="30"/>
        <v>-1.11973533528439E-2</v>
      </c>
      <c r="X148" s="8">
        <f t="shared" si="31"/>
        <v>105.89912606027983</v>
      </c>
      <c r="Y148" s="8">
        <f t="shared" si="37"/>
        <v>88.626549530271262</v>
      </c>
      <c r="Z148" s="8"/>
    </row>
    <row r="149" spans="1:26" x14ac:dyDescent="0.25">
      <c r="A149">
        <v>148</v>
      </c>
      <c r="B149" s="1">
        <v>42248</v>
      </c>
      <c r="C149">
        <v>46625</v>
      </c>
      <c r="D149">
        <v>46625</v>
      </c>
      <c r="E149">
        <v>45278</v>
      </c>
      <c r="F149">
        <v>45477</v>
      </c>
      <c r="G149">
        <v>46626</v>
      </c>
      <c r="H149">
        <v>-2.46429031012739E-2</v>
      </c>
      <c r="I149">
        <v>-1.11973533528439E-2</v>
      </c>
      <c r="J149">
        <v>1.8847006651884698E-2</v>
      </c>
      <c r="K149">
        <v>3.2093362509117297E-2</v>
      </c>
      <c r="L149">
        <v>-3.5597127936293702E-2</v>
      </c>
      <c r="M149">
        <f t="shared" si="32"/>
        <v>1.011259812121992</v>
      </c>
      <c r="N149">
        <f t="shared" si="33"/>
        <v>1.0346938775510204</v>
      </c>
      <c r="O149">
        <f t="shared" si="38"/>
        <v>0.98379490425700267</v>
      </c>
      <c r="P149">
        <f t="shared" si="34"/>
        <v>1581</v>
      </c>
      <c r="Q149">
        <f t="shared" si="35"/>
        <v>4.1458878718643941E-3</v>
      </c>
      <c r="R149">
        <f t="shared" si="36"/>
        <v>-2.5708564650481863E-2</v>
      </c>
      <c r="S149">
        <f t="shared" si="29"/>
        <v>2.2275791271363591E-3</v>
      </c>
      <c r="T149">
        <f t="shared" si="26"/>
        <v>0</v>
      </c>
      <c r="U149">
        <f t="shared" si="27"/>
        <v>0</v>
      </c>
      <c r="V149">
        <f t="shared" si="28"/>
        <v>-2.46429031012739E-2</v>
      </c>
      <c r="W149">
        <f t="shared" si="30"/>
        <v>-2.46429031012739E-2</v>
      </c>
      <c r="X149" s="8">
        <f t="shared" si="31"/>
        <v>103.43483575015243</v>
      </c>
      <c r="Y149" s="8">
        <f t="shared" si="37"/>
        <v>86.162259220143866</v>
      </c>
      <c r="Z149" s="8"/>
    </row>
    <row r="150" spans="1:26" x14ac:dyDescent="0.25">
      <c r="A150">
        <v>149</v>
      </c>
      <c r="B150" s="1">
        <v>42249</v>
      </c>
      <c r="C150">
        <v>45484</v>
      </c>
      <c r="D150">
        <v>46474</v>
      </c>
      <c r="E150">
        <v>45445</v>
      </c>
      <c r="F150">
        <v>46464</v>
      </c>
      <c r="G150">
        <v>45477</v>
      </c>
      <c r="H150">
        <v>2.1703278580381201E-2</v>
      </c>
      <c r="I150">
        <v>-2.46429031012739E-2</v>
      </c>
      <c r="J150">
        <v>-6.5288356909684403E-2</v>
      </c>
      <c r="K150">
        <v>-2.6148409893992999E-2</v>
      </c>
      <c r="L150">
        <v>-2.37317495566861E-2</v>
      </c>
      <c r="M150">
        <f t="shared" si="32"/>
        <v>1.02524352969633</v>
      </c>
      <c r="N150">
        <f t="shared" si="33"/>
        <v>1.0297495472414859</v>
      </c>
      <c r="O150">
        <f t="shared" si="38"/>
        <v>0.98663256442428338</v>
      </c>
      <c r="P150">
        <f t="shared" si="34"/>
        <v>1347</v>
      </c>
      <c r="Q150">
        <f t="shared" si="35"/>
        <v>-0.13981141946163742</v>
      </c>
      <c r="R150">
        <f t="shared" si="36"/>
        <v>-0.13566553158977301</v>
      </c>
      <c r="S150">
        <f t="shared" si="29"/>
        <v>1.4927043838825513E-3</v>
      </c>
      <c r="T150">
        <f t="shared" si="26"/>
        <v>1</v>
      </c>
      <c r="U150">
        <f t="shared" si="27"/>
        <v>2.1703278580381201E-2</v>
      </c>
      <c r="V150">
        <f t="shared" si="28"/>
        <v>0</v>
      </c>
      <c r="W150">
        <f t="shared" si="30"/>
        <v>2.1703278580381201E-2</v>
      </c>
      <c r="X150" s="8">
        <f t="shared" si="31"/>
        <v>105.60516360819055</v>
      </c>
      <c r="Y150" s="8">
        <f t="shared" si="37"/>
        <v>88.332587078181987</v>
      </c>
      <c r="Z150" s="8"/>
    </row>
    <row r="151" spans="1:26" x14ac:dyDescent="0.25">
      <c r="A151">
        <v>150</v>
      </c>
      <c r="B151" s="1">
        <v>42250</v>
      </c>
      <c r="C151">
        <v>46468</v>
      </c>
      <c r="D151">
        <v>47532</v>
      </c>
      <c r="E151">
        <v>46279</v>
      </c>
      <c r="F151">
        <v>47366</v>
      </c>
      <c r="G151">
        <v>46464</v>
      </c>
      <c r="H151">
        <v>1.9412878787878899E-2</v>
      </c>
      <c r="I151">
        <v>2.1703278580381201E-2</v>
      </c>
      <c r="J151">
        <v>2.6775320139697401E-2</v>
      </c>
      <c r="K151">
        <v>5.8055152394775003E-2</v>
      </c>
      <c r="L151">
        <v>2.3536258316375399E-2</v>
      </c>
      <c r="M151">
        <f t="shared" si="32"/>
        <v>0.97890840220385678</v>
      </c>
      <c r="N151">
        <f t="shared" si="33"/>
        <v>1.0226427549785455</v>
      </c>
      <c r="O151">
        <f t="shared" si="38"/>
        <v>0.99925002037988098</v>
      </c>
      <c r="P151">
        <f t="shared" si="34"/>
        <v>39</v>
      </c>
      <c r="Q151">
        <f t="shared" si="35"/>
        <v>0.13007000943122901</v>
      </c>
      <c r="R151">
        <f t="shared" si="36"/>
        <v>-9.7414100304084039E-3</v>
      </c>
      <c r="S151">
        <f t="shared" si="29"/>
        <v>2.8496560085221581E-3</v>
      </c>
      <c r="T151">
        <f t="shared" si="26"/>
        <v>1</v>
      </c>
      <c r="U151">
        <f t="shared" si="27"/>
        <v>1.9412878787878899E-2</v>
      </c>
      <c r="V151">
        <f t="shared" si="28"/>
        <v>0</v>
      </c>
      <c r="W151">
        <f t="shared" si="30"/>
        <v>1.9412878787878899E-2</v>
      </c>
      <c r="X151" s="8">
        <f t="shared" si="31"/>
        <v>107.54645148697844</v>
      </c>
      <c r="Y151" s="8">
        <f t="shared" si="37"/>
        <v>90.273874956969877</v>
      </c>
      <c r="Z151" s="8"/>
    </row>
    <row r="152" spans="1:26" x14ac:dyDescent="0.25">
      <c r="A152">
        <v>151</v>
      </c>
      <c r="B152" s="1">
        <v>42251</v>
      </c>
      <c r="C152">
        <v>47366</v>
      </c>
      <c r="D152">
        <v>47377</v>
      </c>
      <c r="E152">
        <v>46320</v>
      </c>
      <c r="F152">
        <v>46498</v>
      </c>
      <c r="G152">
        <v>47366</v>
      </c>
      <c r="H152">
        <v>-1.8325381075032701E-2</v>
      </c>
      <c r="I152">
        <v>1.9412878787878899E-2</v>
      </c>
      <c r="J152">
        <v>-6.80272108843538E-3</v>
      </c>
      <c r="K152">
        <v>4.25240054869684E-2</v>
      </c>
      <c r="L152">
        <v>3.8070834473551002E-2</v>
      </c>
      <c r="M152">
        <f t="shared" si="32"/>
        <v>0.981041253219609</v>
      </c>
      <c r="N152">
        <f t="shared" si="33"/>
        <v>1.0270749151883143</v>
      </c>
      <c r="O152">
        <f t="shared" si="38"/>
        <v>1.0205474609364378</v>
      </c>
      <c r="P152">
        <f t="shared" si="34"/>
        <v>189</v>
      </c>
      <c r="Q152">
        <f t="shared" si="35"/>
        <v>9.3204997659962929E-2</v>
      </c>
      <c r="R152">
        <f t="shared" si="36"/>
        <v>0.22327500709119194</v>
      </c>
      <c r="S152">
        <f t="shared" si="29"/>
        <v>2.6993157837515895E-3</v>
      </c>
      <c r="T152">
        <f t="shared" si="26"/>
        <v>0</v>
      </c>
      <c r="U152">
        <f t="shared" si="27"/>
        <v>0</v>
      </c>
      <c r="V152">
        <f t="shared" si="28"/>
        <v>-1.8325381075032701E-2</v>
      </c>
      <c r="W152">
        <f t="shared" si="30"/>
        <v>-1.8325381075032701E-2</v>
      </c>
      <c r="X152" s="8">
        <f t="shared" si="31"/>
        <v>105.71391337947517</v>
      </c>
      <c r="Y152" s="8">
        <f t="shared" si="37"/>
        <v>88.441336849466609</v>
      </c>
      <c r="Z152" s="8"/>
    </row>
    <row r="153" spans="1:26" x14ac:dyDescent="0.25">
      <c r="A153">
        <v>152</v>
      </c>
      <c r="B153" s="1">
        <v>42255</v>
      </c>
      <c r="C153">
        <v>46501</v>
      </c>
      <c r="D153">
        <v>47243</v>
      </c>
      <c r="E153">
        <v>46497</v>
      </c>
      <c r="F153">
        <v>46762</v>
      </c>
      <c r="G153">
        <v>46498</v>
      </c>
      <c r="H153">
        <v>5.67766355542165E-3</v>
      </c>
      <c r="I153">
        <v>-1.8325381075032701E-2</v>
      </c>
      <c r="J153">
        <v>-2.8538812785388199E-2</v>
      </c>
      <c r="K153">
        <v>-3.0921052631578801E-2</v>
      </c>
      <c r="L153">
        <v>-4.0668786247223997E-2</v>
      </c>
      <c r="M153">
        <f t="shared" si="32"/>
        <v>1.0186674695685836</v>
      </c>
      <c r="N153">
        <f t="shared" si="33"/>
        <v>1.0228195164075993</v>
      </c>
      <c r="O153">
        <f t="shared" si="38"/>
        <v>0.9995523461856165</v>
      </c>
      <c r="P153">
        <f t="shared" si="34"/>
        <v>1046</v>
      </c>
      <c r="Q153">
        <f t="shared" si="35"/>
        <v>-0.1184540327392237</v>
      </c>
      <c r="R153">
        <f t="shared" si="36"/>
        <v>-2.5249035079260768E-2</v>
      </c>
      <c r="S153">
        <f t="shared" si="29"/>
        <v>-1.2061093675064998E-3</v>
      </c>
      <c r="T153">
        <f t="shared" si="26"/>
        <v>0</v>
      </c>
      <c r="U153">
        <f t="shared" si="27"/>
        <v>0</v>
      </c>
      <c r="V153">
        <f t="shared" si="28"/>
        <v>-5.67766355542165E-3</v>
      </c>
      <c r="W153">
        <f t="shared" si="30"/>
        <v>-5.67766355542165E-3</v>
      </c>
      <c r="X153" s="8">
        <f t="shared" si="31"/>
        <v>106.28167973501733</v>
      </c>
      <c r="Y153" s="8">
        <f t="shared" si="37"/>
        <v>87.873570493924447</v>
      </c>
      <c r="Z153" s="8"/>
    </row>
    <row r="154" spans="1:26" x14ac:dyDescent="0.25">
      <c r="A154">
        <v>153</v>
      </c>
      <c r="B154" s="1">
        <v>42256</v>
      </c>
      <c r="C154">
        <v>46762</v>
      </c>
      <c r="D154">
        <v>47840</v>
      </c>
      <c r="E154">
        <v>46614</v>
      </c>
      <c r="F154">
        <v>46657</v>
      </c>
      <c r="G154">
        <v>46762</v>
      </c>
      <c r="H154">
        <v>-2.24541294213254E-3</v>
      </c>
      <c r="I154">
        <v>5.67766355542165E-3</v>
      </c>
      <c r="J154">
        <v>1.52761457109285E-2</v>
      </c>
      <c r="K154">
        <v>4.2769857433808497E-2</v>
      </c>
      <c r="L154">
        <v>1.09749689818555E-2</v>
      </c>
      <c r="M154">
        <f t="shared" si="32"/>
        <v>0.99441854497241344</v>
      </c>
      <c r="N154">
        <f t="shared" si="33"/>
        <v>1.0160440458524207</v>
      </c>
      <c r="O154">
        <f t="shared" si="38"/>
        <v>0.99702496787711736</v>
      </c>
      <c r="P154">
        <f t="shared" si="34"/>
        <v>4</v>
      </c>
      <c r="Q154">
        <f t="shared" si="35"/>
        <v>7.4698635682014153E-2</v>
      </c>
      <c r="R154">
        <f t="shared" si="36"/>
        <v>-4.3755397057209544E-2</v>
      </c>
      <c r="S154">
        <f t="shared" si="29"/>
        <v>4.4544200626886153E-3</v>
      </c>
      <c r="T154">
        <f t="shared" si="26"/>
        <v>0</v>
      </c>
      <c r="U154">
        <f t="shared" si="27"/>
        <v>0</v>
      </c>
      <c r="V154">
        <f t="shared" si="28"/>
        <v>-2.24541294213254E-3</v>
      </c>
      <c r="W154">
        <f t="shared" si="30"/>
        <v>-2.24541294213254E-3</v>
      </c>
      <c r="X154" s="8">
        <f t="shared" si="31"/>
        <v>106.05713844080408</v>
      </c>
      <c r="Y154" s="8">
        <f t="shared" si="37"/>
        <v>87.649029199711194</v>
      </c>
      <c r="Z154" s="8"/>
    </row>
    <row r="155" spans="1:26" x14ac:dyDescent="0.25">
      <c r="A155">
        <v>154</v>
      </c>
      <c r="B155" s="1">
        <v>42257</v>
      </c>
      <c r="C155">
        <v>46656</v>
      </c>
      <c r="D155">
        <v>46819</v>
      </c>
      <c r="E155">
        <v>45592</v>
      </c>
      <c r="F155">
        <v>46504</v>
      </c>
      <c r="G155">
        <v>46657</v>
      </c>
      <c r="H155">
        <v>-3.27925070193114E-3</v>
      </c>
      <c r="I155">
        <v>-2.24541294213254E-3</v>
      </c>
      <c r="J155">
        <v>-2.8935185185185199E-2</v>
      </c>
      <c r="K155">
        <v>0</v>
      </c>
      <c r="L155">
        <v>1.12347935999306E-2</v>
      </c>
      <c r="M155">
        <f t="shared" si="32"/>
        <v>1.0022504661679918</v>
      </c>
      <c r="N155">
        <f t="shared" si="33"/>
        <v>1.0263011112541296</v>
      </c>
      <c r="O155">
        <f t="shared" si="38"/>
        <v>1.0046523317807736</v>
      </c>
      <c r="P155">
        <f t="shared" si="34"/>
        <v>148</v>
      </c>
      <c r="Q155">
        <f t="shared" si="35"/>
        <v>-1.9945804527387138E-2</v>
      </c>
      <c r="R155">
        <f t="shared" si="36"/>
        <v>5.4752831154627014E-2</v>
      </c>
      <c r="S155">
        <f t="shared" si="29"/>
        <v>3.4803035926819089E-3</v>
      </c>
      <c r="T155">
        <f t="shared" si="26"/>
        <v>0</v>
      </c>
      <c r="U155">
        <f t="shared" si="27"/>
        <v>0</v>
      </c>
      <c r="V155">
        <f t="shared" si="28"/>
        <v>-3.27925070193114E-3</v>
      </c>
      <c r="W155">
        <f t="shared" si="30"/>
        <v>-3.27925070193114E-3</v>
      </c>
      <c r="X155" s="8">
        <f t="shared" si="31"/>
        <v>105.72921337061096</v>
      </c>
      <c r="Y155" s="8">
        <f t="shared" si="37"/>
        <v>87.321104129518076</v>
      </c>
      <c r="Z155" s="8"/>
    </row>
    <row r="156" spans="1:26" x14ac:dyDescent="0.25">
      <c r="A156">
        <v>155</v>
      </c>
      <c r="B156" s="1">
        <v>42258</v>
      </c>
      <c r="C156">
        <v>46509</v>
      </c>
      <c r="D156">
        <v>46558</v>
      </c>
      <c r="E156">
        <v>46176</v>
      </c>
      <c r="F156">
        <v>46401</v>
      </c>
      <c r="G156">
        <v>46504</v>
      </c>
      <c r="H156">
        <v>-2.21486323757092E-3</v>
      </c>
      <c r="I156">
        <v>-3.27925070193114E-3</v>
      </c>
      <c r="J156">
        <v>-5.0059594755661602E-2</v>
      </c>
      <c r="K156">
        <v>4.1666666666666699E-2</v>
      </c>
      <c r="L156">
        <v>-1.9996212522297298E-2</v>
      </c>
      <c r="M156">
        <f t="shared" si="32"/>
        <v>1.0032685360399105</v>
      </c>
      <c r="N156">
        <f t="shared" si="33"/>
        <v>1.0269126162484647</v>
      </c>
      <c r="O156">
        <f t="shared" si="38"/>
        <v>0.98774704188467743</v>
      </c>
      <c r="P156">
        <f t="shared" si="34"/>
        <v>1064</v>
      </c>
      <c r="Q156">
        <f t="shared" si="35"/>
        <v>-3.166839131322334E-2</v>
      </c>
      <c r="R156">
        <f t="shared" si="36"/>
        <v>-5.1614195840610479E-2</v>
      </c>
      <c r="S156">
        <f t="shared" si="29"/>
        <v>1.3285032784170314E-3</v>
      </c>
      <c r="T156">
        <f t="shared" si="26"/>
        <v>0</v>
      </c>
      <c r="U156">
        <f t="shared" si="27"/>
        <v>0</v>
      </c>
      <c r="V156">
        <f t="shared" si="28"/>
        <v>-2.21486323757092E-3</v>
      </c>
      <c r="W156">
        <f t="shared" si="30"/>
        <v>-2.21486323757092E-3</v>
      </c>
      <c r="X156" s="8">
        <f t="shared" si="31"/>
        <v>105.50772704685387</v>
      </c>
      <c r="Y156" s="8">
        <f t="shared" si="37"/>
        <v>87.099617805760985</v>
      </c>
      <c r="Z156" s="8"/>
    </row>
    <row r="157" spans="1:26" x14ac:dyDescent="0.25">
      <c r="A157">
        <v>156</v>
      </c>
      <c r="B157" s="1">
        <v>42261</v>
      </c>
      <c r="C157">
        <v>46400</v>
      </c>
      <c r="D157">
        <v>47386</v>
      </c>
      <c r="E157">
        <v>46218</v>
      </c>
      <c r="F157">
        <v>47282</v>
      </c>
      <c r="G157">
        <v>46401</v>
      </c>
      <c r="H157">
        <v>1.8986659770263498E-2</v>
      </c>
      <c r="I157">
        <v>-2.21486323757092E-3</v>
      </c>
      <c r="J157">
        <v>-3.8895859473023799E-2</v>
      </c>
      <c r="K157">
        <v>-2.0625000000000001E-2</v>
      </c>
      <c r="L157">
        <v>1.8907810181860701E-3</v>
      </c>
      <c r="M157">
        <f t="shared" si="32"/>
        <v>1.0023275360444819</v>
      </c>
      <c r="N157">
        <f t="shared" si="33"/>
        <v>1.0082726957726957</v>
      </c>
      <c r="O157">
        <f t="shared" si="38"/>
        <v>1.0003933804312095</v>
      </c>
      <c r="P157">
        <f t="shared" si="34"/>
        <v>333</v>
      </c>
      <c r="Q157">
        <f t="shared" si="35"/>
        <v>-5.9844941692408643E-2</v>
      </c>
      <c r="R157">
        <f t="shared" si="36"/>
        <v>-9.1513333005631983E-2</v>
      </c>
      <c r="S157">
        <f t="shared" si="29"/>
        <v>-1.2574465107786587E-3</v>
      </c>
      <c r="T157">
        <f t="shared" si="26"/>
        <v>0</v>
      </c>
      <c r="U157">
        <f t="shared" si="27"/>
        <v>0</v>
      </c>
      <c r="V157">
        <f t="shared" si="28"/>
        <v>-1.8986659770263498E-2</v>
      </c>
      <c r="W157">
        <f t="shared" si="30"/>
        <v>-1.8986659770263498E-2</v>
      </c>
      <c r="X157" s="8">
        <f t="shared" si="31"/>
        <v>107.40639302388023</v>
      </c>
      <c r="Y157" s="8">
        <f t="shared" si="37"/>
        <v>85.200951828734631</v>
      </c>
      <c r="Z157" s="8"/>
    </row>
    <row r="158" spans="1:26" x14ac:dyDescent="0.25">
      <c r="A158">
        <v>157</v>
      </c>
      <c r="B158" s="1">
        <v>42264</v>
      </c>
      <c r="C158">
        <v>48553</v>
      </c>
      <c r="D158">
        <v>49396</v>
      </c>
      <c r="E158">
        <v>48082</v>
      </c>
      <c r="F158">
        <v>48551</v>
      </c>
      <c r="G158">
        <v>48553</v>
      </c>
      <c r="H158" s="2">
        <v>-4.1192099355380498E-5</v>
      </c>
      <c r="I158">
        <v>2.5103454100160499E-2</v>
      </c>
      <c r="J158">
        <v>6.4052287581699299E-2</v>
      </c>
      <c r="K158">
        <v>2.2282241728561698E-2</v>
      </c>
      <c r="L158">
        <v>1.66264195865207E-2</v>
      </c>
      <c r="M158">
        <f t="shared" si="32"/>
        <v>0.98134596675267549</v>
      </c>
      <c r="N158">
        <f t="shared" si="33"/>
        <v>1.025271539227141</v>
      </c>
      <c r="O158">
        <f t="shared" si="38"/>
        <v>1.0088448859106678</v>
      </c>
      <c r="P158">
        <f t="shared" si="34"/>
        <v>182</v>
      </c>
      <c r="Q158">
        <f t="shared" si="35"/>
        <v>0.12806440299694219</v>
      </c>
      <c r="R158">
        <f t="shared" si="36"/>
        <v>6.8219461304533546E-2</v>
      </c>
      <c r="S158">
        <f t="shared" si="29"/>
        <v>5.5533009223465089E-6</v>
      </c>
      <c r="T158">
        <f t="shared" si="26"/>
        <v>0</v>
      </c>
      <c r="U158">
        <f t="shared" si="27"/>
        <v>0</v>
      </c>
      <c r="V158">
        <f t="shared" si="28"/>
        <v>-4.1192099355380498E-5</v>
      </c>
      <c r="W158">
        <f t="shared" si="30"/>
        <v>-4.1192099355380498E-5</v>
      </c>
      <c r="X158" s="8">
        <f t="shared" si="31"/>
        <v>107.40227381394469</v>
      </c>
      <c r="Y158" s="8">
        <f t="shared" si="37"/>
        <v>85.196832618799093</v>
      </c>
      <c r="Z158" s="8"/>
    </row>
    <row r="159" spans="1:26" x14ac:dyDescent="0.25">
      <c r="A159">
        <v>158</v>
      </c>
      <c r="B159" s="1">
        <v>42265</v>
      </c>
      <c r="C159">
        <v>48550</v>
      </c>
      <c r="D159">
        <v>48550</v>
      </c>
      <c r="E159">
        <v>46928</v>
      </c>
      <c r="F159">
        <v>47264</v>
      </c>
      <c r="G159">
        <v>48551</v>
      </c>
      <c r="H159">
        <v>-2.65082078638957E-2</v>
      </c>
      <c r="I159" s="2">
        <v>-4.1192099355380498E-5</v>
      </c>
      <c r="J159">
        <v>-3.4398034398034502E-2</v>
      </c>
      <c r="K159">
        <v>3.23645970937914E-2</v>
      </c>
      <c r="L159">
        <v>8.6958851469536302E-3</v>
      </c>
      <c r="M159">
        <f t="shared" si="32"/>
        <v>1.0000411937962144</v>
      </c>
      <c r="N159">
        <f t="shared" si="33"/>
        <v>1.0273283141300278</v>
      </c>
      <c r="O159">
        <f t="shared" si="38"/>
        <v>1.038956462308982</v>
      </c>
      <c r="P159">
        <f t="shared" si="34"/>
        <v>471</v>
      </c>
      <c r="Q159">
        <f t="shared" si="35"/>
        <v>6.6212557433551478E-3</v>
      </c>
      <c r="R159">
        <f t="shared" si="36"/>
        <v>0.13468565874029734</v>
      </c>
      <c r="S159">
        <f t="shared" si="29"/>
        <v>3.2437387155066877E-3</v>
      </c>
      <c r="T159">
        <f t="shared" si="26"/>
        <v>0</v>
      </c>
      <c r="U159">
        <f t="shared" si="27"/>
        <v>0</v>
      </c>
      <c r="V159">
        <f t="shared" si="28"/>
        <v>-2.65082078638957E-2</v>
      </c>
      <c r="W159">
        <f t="shared" si="30"/>
        <v>-2.65082078638957E-2</v>
      </c>
      <c r="X159" s="8">
        <f t="shared" si="31"/>
        <v>104.75145302755512</v>
      </c>
      <c r="Y159" s="8">
        <f t="shared" si="37"/>
        <v>82.546011832409519</v>
      </c>
      <c r="Z159" s="8"/>
    </row>
    <row r="160" spans="1:26" x14ac:dyDescent="0.25">
      <c r="A160">
        <v>159</v>
      </c>
      <c r="B160" s="1">
        <v>42268</v>
      </c>
      <c r="C160">
        <v>47263</v>
      </c>
      <c r="D160">
        <v>47391</v>
      </c>
      <c r="E160">
        <v>46425</v>
      </c>
      <c r="F160">
        <v>46590</v>
      </c>
      <c r="G160">
        <v>47264</v>
      </c>
      <c r="H160">
        <v>-1.4260324983073801E-2</v>
      </c>
      <c r="I160">
        <v>-2.65082078638957E-2</v>
      </c>
      <c r="J160">
        <v>-3.3078880407124797E-2</v>
      </c>
      <c r="K160">
        <v>1.02367242482404E-2</v>
      </c>
      <c r="L160">
        <v>-3.9321595932383498E-2</v>
      </c>
      <c r="M160">
        <f t="shared" si="32"/>
        <v>1.0272088693297223</v>
      </c>
      <c r="N160">
        <f t="shared" si="33"/>
        <v>1.034563586771224</v>
      </c>
      <c r="O160">
        <f t="shared" si="38"/>
        <v>0.98309196122971287</v>
      </c>
      <c r="P160">
        <f t="shared" si="34"/>
        <v>1622</v>
      </c>
      <c r="Q160">
        <f t="shared" si="35"/>
        <v>-8.8671959955163582E-2</v>
      </c>
      <c r="R160">
        <f t="shared" si="36"/>
        <v>-8.2050704211808434E-2</v>
      </c>
      <c r="S160">
        <f t="shared" si="29"/>
        <v>3.646081190913242E-3</v>
      </c>
      <c r="T160">
        <f t="shared" si="26"/>
        <v>0</v>
      </c>
      <c r="U160">
        <f t="shared" si="27"/>
        <v>0</v>
      </c>
      <c r="V160">
        <f t="shared" si="28"/>
        <v>-1.4260324983073801E-2</v>
      </c>
      <c r="W160">
        <f t="shared" si="30"/>
        <v>-1.4260324983073801E-2</v>
      </c>
      <c r="X160" s="8">
        <f t="shared" si="31"/>
        <v>103.32542052924774</v>
      </c>
      <c r="Y160" s="8">
        <f t="shared" si="37"/>
        <v>81.11997933410214</v>
      </c>
      <c r="Z160" s="8"/>
    </row>
    <row r="161" spans="1:26" x14ac:dyDescent="0.25">
      <c r="A161">
        <v>160</v>
      </c>
      <c r="B161" s="1">
        <v>42271</v>
      </c>
      <c r="C161">
        <v>45340</v>
      </c>
      <c r="D161">
        <v>45572</v>
      </c>
      <c r="E161">
        <v>44183</v>
      </c>
      <c r="F161">
        <v>45292</v>
      </c>
      <c r="G161">
        <v>45340</v>
      </c>
      <c r="H161">
        <v>-1.0586678429642699E-3</v>
      </c>
      <c r="I161">
        <v>-1.9993515616556799E-2</v>
      </c>
      <c r="J161">
        <v>-2.15208034433285E-2</v>
      </c>
      <c r="K161">
        <v>-2.8013029315960902E-2</v>
      </c>
      <c r="L161">
        <v>-3.96504327575238E-2</v>
      </c>
      <c r="M161">
        <f t="shared" si="32"/>
        <v>1.0144451599055591</v>
      </c>
      <c r="N161">
        <f t="shared" si="33"/>
        <v>1.0208077544426495</v>
      </c>
      <c r="O161">
        <f t="shared" si="38"/>
        <v>0.98106036844196309</v>
      </c>
      <c r="P161">
        <f t="shared" si="34"/>
        <v>838</v>
      </c>
      <c r="Q161">
        <f t="shared" si="35"/>
        <v>-0.10917778113337001</v>
      </c>
      <c r="R161">
        <f t="shared" si="36"/>
        <v>-0.19784974108853359</v>
      </c>
      <c r="S161">
        <f t="shared" si="29"/>
        <v>-3.8791791814157448E-4</v>
      </c>
      <c r="T161">
        <f t="shared" si="26"/>
        <v>1</v>
      </c>
      <c r="U161">
        <f t="shared" si="27"/>
        <v>1.0586678429642699E-3</v>
      </c>
      <c r="V161">
        <f t="shared" si="28"/>
        <v>0</v>
      </c>
      <c r="W161">
        <f t="shared" si="30"/>
        <v>1.0586678429642699E-3</v>
      </c>
      <c r="X161" s="8">
        <f t="shared" si="31"/>
        <v>103.21955374495131</v>
      </c>
      <c r="Y161" s="8">
        <f t="shared" si="37"/>
        <v>81.225846118398564</v>
      </c>
      <c r="Z161" s="8"/>
    </row>
    <row r="162" spans="1:26" x14ac:dyDescent="0.25">
      <c r="A162">
        <v>161</v>
      </c>
      <c r="B162" s="1">
        <v>42272</v>
      </c>
      <c r="C162">
        <v>45300</v>
      </c>
      <c r="D162">
        <v>45969</v>
      </c>
      <c r="E162">
        <v>44697</v>
      </c>
      <c r="F162">
        <v>44831</v>
      </c>
      <c r="G162">
        <v>45292</v>
      </c>
      <c r="H162">
        <v>-1.0178397951073E-2</v>
      </c>
      <c r="I162">
        <v>-1.0586678429642699E-3</v>
      </c>
      <c r="J162">
        <v>2.05278592375366E-2</v>
      </c>
      <c r="K162">
        <v>-1.07238605898123E-2</v>
      </c>
      <c r="L162">
        <v>1.13624583333334E-2</v>
      </c>
      <c r="M162">
        <f t="shared" si="32"/>
        <v>1.0010597898083546</v>
      </c>
      <c r="N162">
        <f t="shared" si="33"/>
        <v>1.0314374306860103</v>
      </c>
      <c r="O162">
        <f t="shared" si="38"/>
        <v>0.961197640526672</v>
      </c>
      <c r="P162">
        <f t="shared" si="34"/>
        <v>1157</v>
      </c>
      <c r="Q162">
        <f t="shared" si="35"/>
        <v>2.010778913809343E-2</v>
      </c>
      <c r="R162">
        <f t="shared" si="36"/>
        <v>-8.9069991995276585E-2</v>
      </c>
      <c r="S162">
        <f t="shared" si="29"/>
        <v>1.5537366037403858E-3</v>
      </c>
      <c r="T162">
        <f t="shared" si="26"/>
        <v>0</v>
      </c>
      <c r="U162">
        <f t="shared" si="27"/>
        <v>0</v>
      </c>
      <c r="V162">
        <f t="shared" si="28"/>
        <v>-1.0178397951073E-2</v>
      </c>
      <c r="W162">
        <f t="shared" si="30"/>
        <v>-1.0178397951073E-2</v>
      </c>
      <c r="X162" s="8">
        <f t="shared" si="31"/>
        <v>102.20171394984401</v>
      </c>
      <c r="Y162" s="8">
        <f t="shared" si="37"/>
        <v>80.208006323291258</v>
      </c>
      <c r="Z162" s="8"/>
    </row>
    <row r="163" spans="1:26" x14ac:dyDescent="0.25">
      <c r="A163">
        <v>162</v>
      </c>
      <c r="B163" s="1">
        <v>42275</v>
      </c>
      <c r="C163">
        <v>44832</v>
      </c>
      <c r="D163">
        <v>44832</v>
      </c>
      <c r="E163">
        <v>43767</v>
      </c>
      <c r="F163">
        <v>43957</v>
      </c>
      <c r="G163">
        <v>44831</v>
      </c>
      <c r="H163">
        <v>-1.9495438424304599E-2</v>
      </c>
      <c r="I163">
        <v>-1.0178397951073E-2</v>
      </c>
      <c r="J163">
        <v>-2.0114942528735601E-2</v>
      </c>
      <c r="K163">
        <v>-3.5230352303522998E-2</v>
      </c>
      <c r="L163">
        <v>-2.4344140715459799E-2</v>
      </c>
      <c r="M163">
        <f t="shared" si="32"/>
        <v>1.010461511008008</v>
      </c>
      <c r="N163">
        <f t="shared" si="33"/>
        <v>1.0284582857909927</v>
      </c>
      <c r="O163">
        <f t="shared" si="38"/>
        <v>1.0022728910619945</v>
      </c>
      <c r="P163">
        <f t="shared" si="34"/>
        <v>603</v>
      </c>
      <c r="Q163">
        <f t="shared" si="35"/>
        <v>-8.9867833498791405E-2</v>
      </c>
      <c r="R163">
        <f t="shared" si="36"/>
        <v>-6.9760044360697979E-2</v>
      </c>
      <c r="S163">
        <f t="shared" si="29"/>
        <v>-5.3025659434446297E-4</v>
      </c>
      <c r="T163">
        <f t="shared" si="26"/>
        <v>1</v>
      </c>
      <c r="U163">
        <f t="shared" si="27"/>
        <v>1.9495438424304599E-2</v>
      </c>
      <c r="V163">
        <f t="shared" si="28"/>
        <v>0</v>
      </c>
      <c r="W163">
        <f t="shared" si="30"/>
        <v>1.9495438424304599E-2</v>
      </c>
      <c r="X163" s="8">
        <f t="shared" si="31"/>
        <v>100.25217010741355</v>
      </c>
      <c r="Y163" s="8">
        <f t="shared" si="37"/>
        <v>82.157550165721716</v>
      </c>
      <c r="Z163" s="8"/>
    </row>
    <row r="164" spans="1:26" x14ac:dyDescent="0.25">
      <c r="A164">
        <v>163</v>
      </c>
      <c r="B164" s="1">
        <v>42276</v>
      </c>
      <c r="C164">
        <v>43956</v>
      </c>
      <c r="D164">
        <v>44531</v>
      </c>
      <c r="E164">
        <v>43956</v>
      </c>
      <c r="F164">
        <v>44132</v>
      </c>
      <c r="G164">
        <v>43957</v>
      </c>
      <c r="H164">
        <v>3.9811634096957897E-3</v>
      </c>
      <c r="I164">
        <v>-1.9495438424304599E-2</v>
      </c>
      <c r="J164">
        <v>-5.5718475073313699E-2</v>
      </c>
      <c r="K164">
        <v>-7.3735955056179803E-2</v>
      </c>
      <c r="L164">
        <v>-7.6852263052118496E-4</v>
      </c>
      <c r="M164">
        <f t="shared" si="32"/>
        <v>1.0199058170484792</v>
      </c>
      <c r="N164">
        <f t="shared" si="33"/>
        <v>1.0243334018781274</v>
      </c>
      <c r="O164">
        <f t="shared" si="38"/>
        <v>0.98114459863825176</v>
      </c>
      <c r="P164">
        <f t="shared" si="34"/>
        <v>1065</v>
      </c>
      <c r="Q164">
        <f t="shared" si="35"/>
        <v>-0.14971839118431929</v>
      </c>
      <c r="R164">
        <f t="shared" si="36"/>
        <v>-0.23958622468311069</v>
      </c>
      <c r="S164">
        <f t="shared" si="29"/>
        <v>-9.1516377015637604E-4</v>
      </c>
      <c r="T164">
        <f t="shared" si="26"/>
        <v>0</v>
      </c>
      <c r="U164">
        <f t="shared" si="27"/>
        <v>0</v>
      </c>
      <c r="V164">
        <f t="shared" si="28"/>
        <v>-3.9811634096957897E-3</v>
      </c>
      <c r="W164">
        <f t="shared" si="30"/>
        <v>-3.9811634096957897E-3</v>
      </c>
      <c r="X164" s="8">
        <f t="shared" si="31"/>
        <v>100.65028644838313</v>
      </c>
      <c r="Y164" s="8">
        <f t="shared" si="37"/>
        <v>81.759433824752136</v>
      </c>
      <c r="Z164" s="8"/>
    </row>
    <row r="165" spans="1:26" x14ac:dyDescent="0.25">
      <c r="A165">
        <v>164</v>
      </c>
      <c r="B165" s="1">
        <v>42282</v>
      </c>
      <c r="C165">
        <v>47033</v>
      </c>
      <c r="D165">
        <v>48081</v>
      </c>
      <c r="E165">
        <v>47019</v>
      </c>
      <c r="F165">
        <v>47598</v>
      </c>
      <c r="G165">
        <v>47033</v>
      </c>
      <c r="H165">
        <v>1.2012842047073299E-2</v>
      </c>
      <c r="I165">
        <v>3.7958201840531301E-2</v>
      </c>
      <c r="J165">
        <v>0.106837606837607</v>
      </c>
      <c r="K165">
        <v>3.8793103448276002E-2</v>
      </c>
      <c r="L165">
        <v>4.0550164531197898E-2</v>
      </c>
      <c r="M165">
        <f t="shared" si="32"/>
        <v>0.99601196410767701</v>
      </c>
      <c r="N165">
        <f t="shared" si="33"/>
        <v>1.0130812630812631</v>
      </c>
      <c r="O165">
        <f t="shared" si="38"/>
        <v>0.99541682639186413</v>
      </c>
      <c r="P165">
        <f t="shared" si="34"/>
        <v>0</v>
      </c>
      <c r="Q165">
        <f t="shared" si="35"/>
        <v>0.22413907665761218</v>
      </c>
      <c r="R165">
        <f t="shared" si="36"/>
        <v>7.4420685473292891E-2</v>
      </c>
      <c r="S165">
        <f t="shared" si="29"/>
        <v>3.0754347626564169E-3</v>
      </c>
      <c r="T165">
        <f t="shared" si="26"/>
        <v>1</v>
      </c>
      <c r="U165">
        <f t="shared" si="27"/>
        <v>1.2012842047073299E-2</v>
      </c>
      <c r="V165">
        <f t="shared" si="28"/>
        <v>0</v>
      </c>
      <c r="W165">
        <f t="shared" si="30"/>
        <v>1.2012842047073299E-2</v>
      </c>
      <c r="X165" s="8">
        <f t="shared" si="31"/>
        <v>101.85157065309046</v>
      </c>
      <c r="Y165" s="8">
        <f t="shared" si="37"/>
        <v>82.960718029459471</v>
      </c>
      <c r="Z165" s="8"/>
    </row>
    <row r="166" spans="1:26" x14ac:dyDescent="0.25">
      <c r="A166">
        <v>165</v>
      </c>
      <c r="B166" s="1">
        <v>42283</v>
      </c>
      <c r="C166">
        <v>47598</v>
      </c>
      <c r="D166">
        <v>48092</v>
      </c>
      <c r="E166">
        <v>47389</v>
      </c>
      <c r="F166">
        <v>47735</v>
      </c>
      <c r="G166">
        <v>47598</v>
      </c>
      <c r="H166">
        <v>2.87827219631076E-3</v>
      </c>
      <c r="I166">
        <v>1.2012842047073299E-2</v>
      </c>
      <c r="J166">
        <v>6.4350064350064996E-3</v>
      </c>
      <c r="K166">
        <v>1.5905947441217101E-2</v>
      </c>
      <c r="L166">
        <v>2.1091544170696301E-2</v>
      </c>
      <c r="M166">
        <f t="shared" si="32"/>
        <v>0.98812975335098119</v>
      </c>
      <c r="N166">
        <f t="shared" si="33"/>
        <v>1.0225866139220314</v>
      </c>
      <c r="O166">
        <f t="shared" si="38"/>
        <v>1.0745065836047005</v>
      </c>
      <c r="P166">
        <f t="shared" si="34"/>
        <v>14</v>
      </c>
      <c r="Q166">
        <f t="shared" si="35"/>
        <v>5.5445340093993205E-2</v>
      </c>
      <c r="R166">
        <f t="shared" si="36"/>
        <v>0.27958441675160539</v>
      </c>
      <c r="S166">
        <f t="shared" si="29"/>
        <v>8.0165002124900169E-4</v>
      </c>
      <c r="T166">
        <f t="shared" si="26"/>
        <v>1</v>
      </c>
      <c r="U166">
        <f t="shared" si="27"/>
        <v>2.87827219631076E-3</v>
      </c>
      <c r="V166">
        <f t="shared" si="28"/>
        <v>0</v>
      </c>
      <c r="W166">
        <f t="shared" si="30"/>
        <v>2.87827219631076E-3</v>
      </c>
      <c r="X166" s="8">
        <f t="shared" si="31"/>
        <v>102.13939787272153</v>
      </c>
      <c r="Y166" s="8">
        <f t="shared" si="37"/>
        <v>83.24854524909054</v>
      </c>
      <c r="Z166" s="8"/>
    </row>
    <row r="167" spans="1:26" x14ac:dyDescent="0.25">
      <c r="A167">
        <v>166</v>
      </c>
      <c r="B167" s="1">
        <v>42291</v>
      </c>
      <c r="C167">
        <v>47349</v>
      </c>
      <c r="D167">
        <v>47715</v>
      </c>
      <c r="E167">
        <v>46701</v>
      </c>
      <c r="F167">
        <v>46710</v>
      </c>
      <c r="G167">
        <v>47363</v>
      </c>
      <c r="H167">
        <v>-1.37871334163798E-2</v>
      </c>
      <c r="I167">
        <v>-4.0029997162430601E-2</v>
      </c>
      <c r="J167">
        <v>-7.6136363636363696E-2</v>
      </c>
      <c r="K167">
        <v>-7.8720787207872095E-2</v>
      </c>
      <c r="L167">
        <v>-5.3466437856430203E-2</v>
      </c>
      <c r="M167">
        <f t="shared" si="32"/>
        <v>0.9971299884780559</v>
      </c>
      <c r="N167">
        <f t="shared" si="33"/>
        <v>1.0148346662727636</v>
      </c>
      <c r="O167">
        <f t="shared" si="38"/>
        <v>1.0057080814416199</v>
      </c>
      <c r="P167">
        <f t="shared" si="34"/>
        <v>209</v>
      </c>
      <c r="Q167">
        <f t="shared" si="35"/>
        <v>-0.24835358586309661</v>
      </c>
      <c r="R167">
        <f t="shared" si="36"/>
        <v>-0.1929082457691034</v>
      </c>
      <c r="S167">
        <f t="shared" si="29"/>
        <v>-3.9828975358879477E-3</v>
      </c>
      <c r="T167">
        <f t="shared" si="26"/>
        <v>1</v>
      </c>
      <c r="U167">
        <f t="shared" si="27"/>
        <v>1.37871334163798E-2</v>
      </c>
      <c r="V167">
        <f t="shared" si="28"/>
        <v>0</v>
      </c>
      <c r="W167">
        <f t="shared" si="30"/>
        <v>1.37871334163798E-2</v>
      </c>
      <c r="X167" s="8">
        <f t="shared" si="31"/>
        <v>100.76068453108356</v>
      </c>
      <c r="Y167" s="8">
        <f t="shared" si="37"/>
        <v>84.627258590728516</v>
      </c>
      <c r="Z167" s="8"/>
    </row>
    <row r="168" spans="1:26" x14ac:dyDescent="0.25">
      <c r="A168">
        <v>167</v>
      </c>
      <c r="B168" s="1">
        <v>42292</v>
      </c>
      <c r="C168">
        <v>46730</v>
      </c>
      <c r="D168">
        <v>47188</v>
      </c>
      <c r="E168">
        <v>46321</v>
      </c>
      <c r="F168">
        <v>47161</v>
      </c>
      <c r="G168">
        <v>46710</v>
      </c>
      <c r="H168">
        <v>9.6553200599442893E-3</v>
      </c>
      <c r="I168">
        <v>-1.37871334163798E-2</v>
      </c>
      <c r="J168">
        <v>-2.0910209102091099E-2</v>
      </c>
      <c r="K168">
        <v>1.3351134846461899E-2</v>
      </c>
      <c r="L168">
        <v>-9.2970157781996406E-3</v>
      </c>
      <c r="M168">
        <f t="shared" si="32"/>
        <v>1.0136801541425819</v>
      </c>
      <c r="N168">
        <f t="shared" si="33"/>
        <v>1.0217125971606604</v>
      </c>
      <c r="O168">
        <f t="shared" si="38"/>
        <v>0.9877419895814773</v>
      </c>
      <c r="P168">
        <f t="shared" si="34"/>
        <v>648</v>
      </c>
      <c r="Q168">
        <f t="shared" si="35"/>
        <v>-3.0643223450208638E-2</v>
      </c>
      <c r="R168">
        <f t="shared" si="36"/>
        <v>-0.27899680931330523</v>
      </c>
      <c r="S168">
        <f t="shared" si="29"/>
        <v>4.1597772165010123E-3</v>
      </c>
      <c r="T168">
        <f t="shared" si="26"/>
        <v>1</v>
      </c>
      <c r="U168">
        <f t="shared" si="27"/>
        <v>9.6553200599442893E-3</v>
      </c>
      <c r="V168">
        <f t="shared" si="28"/>
        <v>0</v>
      </c>
      <c r="W168">
        <f t="shared" si="30"/>
        <v>9.6553200599442893E-3</v>
      </c>
      <c r="X168" s="8">
        <f t="shared" si="31"/>
        <v>101.72621653707799</v>
      </c>
      <c r="Y168" s="8">
        <f t="shared" si="37"/>
        <v>85.592790596722949</v>
      </c>
      <c r="Z168" s="8"/>
    </row>
    <row r="169" spans="1:26" x14ac:dyDescent="0.25">
      <c r="A169">
        <v>168</v>
      </c>
      <c r="B169" s="1">
        <v>42293</v>
      </c>
      <c r="C169">
        <v>47161</v>
      </c>
      <c r="D169">
        <v>47727</v>
      </c>
      <c r="E169">
        <v>46517</v>
      </c>
      <c r="F169">
        <v>47236</v>
      </c>
      <c r="G169">
        <v>47161</v>
      </c>
      <c r="H169">
        <v>1.59029706749214E-3</v>
      </c>
      <c r="I169">
        <v>9.6553200599442893E-3</v>
      </c>
      <c r="J169">
        <v>5.0251256281406099E-3</v>
      </c>
      <c r="K169">
        <v>1.6469038208168699E-2</v>
      </c>
      <c r="L169">
        <v>-1.66013117196563E-2</v>
      </c>
      <c r="M169">
        <f t="shared" si="32"/>
        <v>0.99086109285214474</v>
      </c>
      <c r="N169">
        <f t="shared" si="33"/>
        <v>1.0187172124954125</v>
      </c>
      <c r="O169">
        <f t="shared" si="38"/>
        <v>0.99429632577264893</v>
      </c>
      <c r="P169">
        <f t="shared" si="34"/>
        <v>409</v>
      </c>
      <c r="Q169">
        <f t="shared" si="35"/>
        <v>1.4548172176597297E-2</v>
      </c>
      <c r="R169">
        <f t="shared" si="36"/>
        <v>-1.6095051273611341E-2</v>
      </c>
      <c r="S169">
        <f t="shared" si="29"/>
        <v>-1.5814822780513087E-3</v>
      </c>
      <c r="T169">
        <f t="shared" si="26"/>
        <v>0</v>
      </c>
      <c r="U169">
        <f t="shared" si="27"/>
        <v>0</v>
      </c>
      <c r="V169">
        <f t="shared" si="28"/>
        <v>-1.59029706749214E-3</v>
      </c>
      <c r="W169">
        <f t="shared" si="30"/>
        <v>-1.59029706749214E-3</v>
      </c>
      <c r="X169" s="8">
        <f t="shared" si="31"/>
        <v>101.8852462438272</v>
      </c>
      <c r="Y169" s="8">
        <f t="shared" si="37"/>
        <v>85.43376088997374</v>
      </c>
      <c r="Z169" s="8"/>
    </row>
    <row r="170" spans="1:26" x14ac:dyDescent="0.25">
      <c r="A170">
        <v>169</v>
      </c>
      <c r="B170" s="1">
        <v>42312</v>
      </c>
      <c r="C170">
        <v>48059</v>
      </c>
      <c r="D170">
        <v>49054</v>
      </c>
      <c r="E170">
        <v>47441</v>
      </c>
      <c r="F170">
        <v>47710</v>
      </c>
      <c r="G170">
        <v>48054</v>
      </c>
      <c r="H170">
        <v>-7.1586132267865699E-3</v>
      </c>
      <c r="I170">
        <v>4.76356580697204E-2</v>
      </c>
      <c r="J170">
        <v>9.9870298313878197E-2</v>
      </c>
      <c r="K170">
        <v>2.6372059871703699E-2</v>
      </c>
      <c r="L170">
        <v>6.3847426659044304E-2</v>
      </c>
      <c r="M170">
        <f t="shared" si="32"/>
        <v>0.99841222796172413</v>
      </c>
      <c r="N170">
        <f t="shared" si="33"/>
        <v>1.0260119956145066</v>
      </c>
      <c r="O170">
        <f t="shared" si="38"/>
        <v>1.0066221985058699</v>
      </c>
      <c r="P170">
        <f t="shared" si="34"/>
        <v>644</v>
      </c>
      <c r="Q170">
        <f t="shared" si="35"/>
        <v>0.23772544291434661</v>
      </c>
      <c r="R170">
        <f t="shared" si="36"/>
        <v>0.25227361509094393</v>
      </c>
      <c r="S170">
        <f t="shared" si="29"/>
        <v>1.9464610299678162E-3</v>
      </c>
      <c r="T170">
        <f t="shared" si="26"/>
        <v>0</v>
      </c>
      <c r="U170">
        <f t="shared" si="27"/>
        <v>0</v>
      </c>
      <c r="V170">
        <f t="shared" si="28"/>
        <v>-7.1586132267865699E-3</v>
      </c>
      <c r="W170">
        <f t="shared" si="30"/>
        <v>-7.1586132267865699E-3</v>
      </c>
      <c r="X170" s="8">
        <f t="shared" si="31"/>
        <v>101.16938492114853</v>
      </c>
      <c r="Y170" s="8">
        <f t="shared" si="37"/>
        <v>84.717899567295078</v>
      </c>
      <c r="Z170" s="8"/>
    </row>
    <row r="171" spans="1:26" x14ac:dyDescent="0.25">
      <c r="A171">
        <v>170</v>
      </c>
      <c r="B171" s="1">
        <v>42319</v>
      </c>
      <c r="C171">
        <v>46207</v>
      </c>
      <c r="D171">
        <v>47231</v>
      </c>
      <c r="E171">
        <v>46207</v>
      </c>
      <c r="F171">
        <v>47065</v>
      </c>
      <c r="G171">
        <v>46179</v>
      </c>
      <c r="H171">
        <v>1.91862101821174E-2</v>
      </c>
      <c r="I171">
        <v>-3.4635783093406298E-4</v>
      </c>
      <c r="J171">
        <v>-3.7926675094816599E-2</v>
      </c>
      <c r="K171">
        <v>-1.31782945736434E-2</v>
      </c>
      <c r="L171">
        <v>6.1980642186705301E-3</v>
      </c>
      <c r="M171">
        <f t="shared" si="32"/>
        <v>1.0073150282959547</v>
      </c>
      <c r="N171">
        <f t="shared" si="33"/>
        <v>1.0340001264728822</v>
      </c>
      <c r="O171">
        <f t="shared" si="38"/>
        <v>1.019205793014244</v>
      </c>
      <c r="P171">
        <f t="shared" si="34"/>
        <v>618</v>
      </c>
      <c r="Q171">
        <f t="shared" si="35"/>
        <v>-4.525326328072353E-2</v>
      </c>
      <c r="R171">
        <f t="shared" si="36"/>
        <v>0.19247217963362306</v>
      </c>
      <c r="S171">
        <f t="shared" si="29"/>
        <v>1.504242830220165E-3</v>
      </c>
      <c r="T171">
        <f t="shared" si="26"/>
        <v>1</v>
      </c>
      <c r="U171">
        <f t="shared" si="27"/>
        <v>1.91862101821174E-2</v>
      </c>
      <c r="V171">
        <f t="shared" si="28"/>
        <v>0</v>
      </c>
      <c r="W171">
        <f t="shared" si="30"/>
        <v>1.91862101821174E-2</v>
      </c>
      <c r="X171" s="8">
        <f t="shared" si="31"/>
        <v>103.08800593936027</v>
      </c>
      <c r="Y171" s="8">
        <f t="shared" si="37"/>
        <v>86.636520585506815</v>
      </c>
      <c r="Z171" s="8"/>
    </row>
    <row r="172" spans="1:26" x14ac:dyDescent="0.25">
      <c r="A172">
        <v>171</v>
      </c>
      <c r="B172" s="1">
        <v>42320</v>
      </c>
      <c r="C172">
        <v>47065</v>
      </c>
      <c r="D172">
        <v>47460</v>
      </c>
      <c r="E172">
        <v>46696</v>
      </c>
      <c r="F172">
        <v>46884</v>
      </c>
      <c r="G172">
        <v>47065</v>
      </c>
      <c r="H172">
        <v>-3.8457452459365001E-3</v>
      </c>
      <c r="I172">
        <v>1.91862101821174E-2</v>
      </c>
      <c r="J172">
        <v>1.4454664914586E-2</v>
      </c>
      <c r="K172">
        <v>-2.35663786331508E-3</v>
      </c>
      <c r="L172">
        <v>2.7183017167826899E-2</v>
      </c>
      <c r="M172">
        <f t="shared" si="32"/>
        <v>0.98176989270158288</v>
      </c>
      <c r="N172">
        <f t="shared" si="33"/>
        <v>1.0221611444153482</v>
      </c>
      <c r="O172">
        <f t="shared" si="38"/>
        <v>0.97111263679107895</v>
      </c>
      <c r="P172">
        <f t="shared" si="34"/>
        <v>0</v>
      </c>
      <c r="Q172">
        <f t="shared" si="35"/>
        <v>5.846725440121521E-2</v>
      </c>
      <c r="R172">
        <f t="shared" si="36"/>
        <v>1.321399112049168E-2</v>
      </c>
      <c r="S172">
        <f t="shared" si="29"/>
        <v>2.3366655242638038E-4</v>
      </c>
      <c r="T172">
        <f t="shared" si="26"/>
        <v>0</v>
      </c>
      <c r="U172">
        <f t="shared" si="27"/>
        <v>0</v>
      </c>
      <c r="V172">
        <f t="shared" si="28"/>
        <v>-3.8457452459365001E-3</v>
      </c>
      <c r="W172">
        <f t="shared" si="30"/>
        <v>-3.8457452459365001E-3</v>
      </c>
      <c r="X172" s="8">
        <f t="shared" si="31"/>
        <v>102.70343141476663</v>
      </c>
      <c r="Y172" s="8">
        <f t="shared" si="37"/>
        <v>86.25194606091317</v>
      </c>
      <c r="Z172" s="8"/>
    </row>
    <row r="173" spans="1:26" x14ac:dyDescent="0.25">
      <c r="A173">
        <v>172</v>
      </c>
      <c r="B173" s="1">
        <v>42321</v>
      </c>
      <c r="C173">
        <v>46884</v>
      </c>
      <c r="D173">
        <v>46884</v>
      </c>
      <c r="E173">
        <v>46311</v>
      </c>
      <c r="F173">
        <v>46517</v>
      </c>
      <c r="G173">
        <v>46884</v>
      </c>
      <c r="H173">
        <v>-7.8278303898984304E-3</v>
      </c>
      <c r="I173">
        <v>-3.8457452459365001E-3</v>
      </c>
      <c r="J173">
        <v>-1.81347150259067E-2</v>
      </c>
      <c r="K173">
        <v>-1.02362204724409E-2</v>
      </c>
      <c r="L173">
        <v>2.82569217134609E-3</v>
      </c>
      <c r="M173">
        <f t="shared" si="32"/>
        <v>1.0038605920996502</v>
      </c>
      <c r="N173">
        <f t="shared" si="33"/>
        <v>1.0163611444235052</v>
      </c>
      <c r="O173">
        <f t="shared" si="38"/>
        <v>1.0074714798350384</v>
      </c>
      <c r="P173">
        <f t="shared" si="34"/>
        <v>369</v>
      </c>
      <c r="Q173">
        <f t="shared" si="35"/>
        <v>-2.9390988572938013E-2</v>
      </c>
      <c r="R173">
        <f t="shared" si="36"/>
        <v>2.9076265828277197E-2</v>
      </c>
      <c r="S173">
        <f t="shared" si="29"/>
        <v>1.0104128872900665E-3</v>
      </c>
      <c r="T173">
        <f t="shared" si="26"/>
        <v>0</v>
      </c>
      <c r="U173">
        <f t="shared" si="27"/>
        <v>0</v>
      </c>
      <c r="V173">
        <f t="shared" si="28"/>
        <v>-7.8278303898984304E-3</v>
      </c>
      <c r="W173">
        <f t="shared" si="30"/>
        <v>-7.8278303898984304E-3</v>
      </c>
      <c r="X173" s="8">
        <f t="shared" si="31"/>
        <v>101.92064837577678</v>
      </c>
      <c r="Y173" s="8">
        <f t="shared" si="37"/>
        <v>85.469163021923322</v>
      </c>
      <c r="Z173" s="8"/>
    </row>
    <row r="174" spans="1:26" x14ac:dyDescent="0.25">
      <c r="A174">
        <v>173</v>
      </c>
      <c r="B174" s="1">
        <v>42324</v>
      </c>
      <c r="C174">
        <v>46519</v>
      </c>
      <c r="D174">
        <v>46905</v>
      </c>
      <c r="E174">
        <v>46399</v>
      </c>
      <c r="F174">
        <v>46847</v>
      </c>
      <c r="G174">
        <v>46517</v>
      </c>
      <c r="H174">
        <v>7.0941806221380696E-3</v>
      </c>
      <c r="I174">
        <v>-7.8278303898984304E-3</v>
      </c>
      <c r="J174">
        <v>-4.0897097625329899E-2</v>
      </c>
      <c r="K174">
        <v>1.5115354017502001E-2</v>
      </c>
      <c r="L174">
        <v>-2.77979528029428E-2</v>
      </c>
      <c r="M174">
        <f t="shared" si="32"/>
        <v>1.007889588752499</v>
      </c>
      <c r="N174">
        <f t="shared" si="33"/>
        <v>1.0123728703763684</v>
      </c>
      <c r="O174">
        <f t="shared" si="38"/>
        <v>0.99197788469206027</v>
      </c>
      <c r="P174">
        <f t="shared" si="34"/>
        <v>573</v>
      </c>
      <c r="Q174">
        <f t="shared" si="35"/>
        <v>-6.1407526800669132E-2</v>
      </c>
      <c r="R174">
        <f t="shared" si="36"/>
        <v>-9.0798515373607142E-2</v>
      </c>
      <c r="S174">
        <f t="shared" si="29"/>
        <v>2.482635294123876E-4</v>
      </c>
      <c r="T174">
        <f t="shared" si="26"/>
        <v>1</v>
      </c>
      <c r="U174">
        <f t="shared" si="27"/>
        <v>7.0941806221380696E-3</v>
      </c>
      <c r="V174">
        <f t="shared" si="28"/>
        <v>0</v>
      </c>
      <c r="W174">
        <f t="shared" si="30"/>
        <v>7.0941806221380696E-3</v>
      </c>
      <c r="X174" s="8">
        <f t="shared" si="31"/>
        <v>102.63006643799059</v>
      </c>
      <c r="Y174" s="8">
        <f t="shared" si="37"/>
        <v>86.178581084137136</v>
      </c>
      <c r="Z174" s="8"/>
    </row>
    <row r="175" spans="1:26" x14ac:dyDescent="0.25">
      <c r="A175">
        <v>174</v>
      </c>
      <c r="B175" s="1">
        <v>42325</v>
      </c>
      <c r="C175">
        <v>46848</v>
      </c>
      <c r="D175">
        <v>47698</v>
      </c>
      <c r="E175">
        <v>46848</v>
      </c>
      <c r="F175">
        <v>47248</v>
      </c>
      <c r="G175">
        <v>46847</v>
      </c>
      <c r="H175">
        <v>8.5597797084124797E-3</v>
      </c>
      <c r="I175">
        <v>7.0941806221380696E-3</v>
      </c>
      <c r="J175">
        <v>5.9147180192572299E-2</v>
      </c>
      <c r="K175">
        <v>-2.0376175548589299E-2</v>
      </c>
      <c r="L175">
        <v>2.8230486260958101E-2</v>
      </c>
      <c r="M175">
        <f t="shared" si="32"/>
        <v>0.99299848442803162</v>
      </c>
      <c r="N175">
        <f t="shared" si="33"/>
        <v>1.0109054074441259</v>
      </c>
      <c r="O175">
        <f t="shared" si="38"/>
        <v>1.0003965787047955</v>
      </c>
      <c r="P175">
        <f t="shared" si="34"/>
        <v>120</v>
      </c>
      <c r="Q175">
        <f t="shared" si="35"/>
        <v>7.4095671527079174E-2</v>
      </c>
      <c r="R175">
        <f t="shared" si="36"/>
        <v>1.2688144726410042E-2</v>
      </c>
      <c r="S175">
        <f t="shared" si="29"/>
        <v>1.0064928261525352E-3</v>
      </c>
      <c r="T175">
        <f t="shared" si="26"/>
        <v>1</v>
      </c>
      <c r="U175">
        <f t="shared" si="27"/>
        <v>8.5597797084124797E-3</v>
      </c>
      <c r="V175">
        <f t="shared" si="28"/>
        <v>0</v>
      </c>
      <c r="W175">
        <f t="shared" si="30"/>
        <v>8.5597797084124797E-3</v>
      </c>
      <c r="X175" s="8">
        <f t="shared" si="31"/>
        <v>103.48604440883184</v>
      </c>
      <c r="Y175" s="8">
        <f t="shared" si="37"/>
        <v>87.034559054978388</v>
      </c>
      <c r="Z175" s="8"/>
    </row>
    <row r="176" spans="1:26" x14ac:dyDescent="0.25">
      <c r="A176">
        <v>175</v>
      </c>
      <c r="B176" s="1">
        <v>42331</v>
      </c>
      <c r="C176">
        <v>48138</v>
      </c>
      <c r="D176">
        <v>48745</v>
      </c>
      <c r="E176">
        <v>47988</v>
      </c>
      <c r="F176">
        <v>48150</v>
      </c>
      <c r="G176">
        <v>48139</v>
      </c>
      <c r="H176">
        <v>2.2850495440285301E-4</v>
      </c>
      <c r="I176">
        <v>1.48199679568259E-2</v>
      </c>
      <c r="J176">
        <v>2.5575447570331802E-3</v>
      </c>
      <c r="K176">
        <v>1.50501672240801E-2</v>
      </c>
      <c r="L176">
        <v>2.7334325159758598E-2</v>
      </c>
      <c r="M176">
        <f t="shared" si="32"/>
        <v>0.99153403318658995</v>
      </c>
      <c r="N176">
        <f t="shared" si="33"/>
        <v>1.0181437841530054</v>
      </c>
      <c r="O176">
        <f t="shared" si="38"/>
        <v>1.0105640970696952</v>
      </c>
      <c r="P176">
        <f t="shared" si="34"/>
        <v>0</v>
      </c>
      <c r="Q176">
        <f t="shared" si="35"/>
        <v>5.9762005097697773E-2</v>
      </c>
      <c r="R176">
        <f t="shared" si="36"/>
        <v>0.13385767662477693</v>
      </c>
      <c r="S176">
        <f t="shared" si="29"/>
        <v>1.9339742612620439E-3</v>
      </c>
      <c r="T176">
        <f t="shared" si="26"/>
        <v>1</v>
      </c>
      <c r="U176">
        <f t="shared" si="27"/>
        <v>2.2850495440285301E-4</v>
      </c>
      <c r="V176">
        <f t="shared" si="28"/>
        <v>0</v>
      </c>
      <c r="W176">
        <f t="shared" si="30"/>
        <v>2.2850495440285301E-4</v>
      </c>
      <c r="X176" s="8">
        <f t="shared" si="31"/>
        <v>103.50889490427213</v>
      </c>
      <c r="Y176" s="8">
        <f t="shared" si="37"/>
        <v>87.057409550418669</v>
      </c>
      <c r="Z176" s="8"/>
    </row>
    <row r="177" spans="1:26" x14ac:dyDescent="0.25">
      <c r="A177">
        <v>176</v>
      </c>
      <c r="B177" s="1">
        <v>42332</v>
      </c>
      <c r="C177">
        <v>48143</v>
      </c>
      <c r="D177">
        <v>48320</v>
      </c>
      <c r="E177">
        <v>47442</v>
      </c>
      <c r="F177">
        <v>48284</v>
      </c>
      <c r="G177">
        <v>48150</v>
      </c>
      <c r="H177">
        <v>2.7829698857735302E-3</v>
      </c>
      <c r="I177">
        <v>2.2850495440285301E-4</v>
      </c>
      <c r="J177">
        <v>3.06122448979591E-2</v>
      </c>
      <c r="K177">
        <v>-2.5535420098846798E-2</v>
      </c>
      <c r="L177">
        <v>-3.4140448552966201E-4</v>
      </c>
      <c r="M177">
        <f t="shared" si="32"/>
        <v>0.99975077881619934</v>
      </c>
      <c r="N177">
        <f t="shared" si="33"/>
        <v>1.0157747770275902</v>
      </c>
      <c r="O177">
        <f t="shared" si="38"/>
        <v>1.0232132823019264</v>
      </c>
      <c r="P177">
        <f t="shared" si="34"/>
        <v>150</v>
      </c>
      <c r="Q177">
        <f t="shared" si="35"/>
        <v>4.9639252679854924E-3</v>
      </c>
      <c r="R177">
        <f t="shared" si="36"/>
        <v>6.4725930365683262E-2</v>
      </c>
      <c r="S177">
        <f t="shared" si="29"/>
        <v>-2.2303387908043538E-4</v>
      </c>
      <c r="T177">
        <f t="shared" si="26"/>
        <v>0</v>
      </c>
      <c r="U177">
        <f t="shared" si="27"/>
        <v>0</v>
      </c>
      <c r="V177">
        <f t="shared" si="28"/>
        <v>-2.7829698857735302E-3</v>
      </c>
      <c r="W177">
        <f t="shared" si="30"/>
        <v>-2.7829698857735302E-3</v>
      </c>
      <c r="X177" s="8">
        <f t="shared" si="31"/>
        <v>103.78719189284948</v>
      </c>
      <c r="Y177" s="8">
        <f t="shared" si="37"/>
        <v>86.779112561841316</v>
      </c>
      <c r="Z177" s="8"/>
    </row>
    <row r="178" spans="1:26" x14ac:dyDescent="0.25">
      <c r="A178">
        <v>177</v>
      </c>
      <c r="B178" s="1">
        <v>42333</v>
      </c>
      <c r="C178">
        <v>48270</v>
      </c>
      <c r="D178">
        <v>48270</v>
      </c>
      <c r="E178">
        <v>46742</v>
      </c>
      <c r="F178">
        <v>46867</v>
      </c>
      <c r="G178">
        <v>48284</v>
      </c>
      <c r="H178">
        <v>-2.9347195758429302E-2</v>
      </c>
      <c r="I178">
        <v>2.7829698857735302E-3</v>
      </c>
      <c r="J178">
        <v>5.1980198019801999E-2</v>
      </c>
      <c r="K178">
        <v>1.69061707523246E-2</v>
      </c>
      <c r="L178">
        <v>1.36236888029884E-3</v>
      </c>
      <c r="M178">
        <f t="shared" si="32"/>
        <v>0.99707977798028335</v>
      </c>
      <c r="N178">
        <f t="shared" si="33"/>
        <v>1.0185068083133089</v>
      </c>
      <c r="O178">
        <f t="shared" si="38"/>
        <v>0.99568958817952447</v>
      </c>
      <c r="P178">
        <f t="shared" si="34"/>
        <v>701</v>
      </c>
      <c r="Q178">
        <f t="shared" si="35"/>
        <v>7.3031707538198959E-2</v>
      </c>
      <c r="R178">
        <f t="shared" si="36"/>
        <v>7.7995632806184448E-2</v>
      </c>
      <c r="S178">
        <f t="shared" si="29"/>
        <v>1.6625739645921068E-3</v>
      </c>
      <c r="T178">
        <f t="shared" si="26"/>
        <v>0</v>
      </c>
      <c r="U178">
        <f t="shared" si="27"/>
        <v>0</v>
      </c>
      <c r="V178">
        <f t="shared" si="28"/>
        <v>-2.9347195758429302E-2</v>
      </c>
      <c r="W178">
        <f t="shared" si="30"/>
        <v>-2.9347195758429302E-2</v>
      </c>
      <c r="X178" s="8">
        <f t="shared" si="31"/>
        <v>100.85247231700654</v>
      </c>
      <c r="Y178" s="8">
        <f t="shared" si="37"/>
        <v>83.844392985998383</v>
      </c>
      <c r="Z178" s="8"/>
    </row>
    <row r="179" spans="1:26" x14ac:dyDescent="0.25">
      <c r="A179">
        <v>178</v>
      </c>
      <c r="B179" s="1">
        <v>42334</v>
      </c>
      <c r="C179">
        <v>46867</v>
      </c>
      <c r="D179">
        <v>47199</v>
      </c>
      <c r="E179">
        <v>46867</v>
      </c>
      <c r="F179">
        <v>47146</v>
      </c>
      <c r="G179">
        <v>46867</v>
      </c>
      <c r="H179">
        <v>5.9530159813940796E-3</v>
      </c>
      <c r="I179">
        <v>-2.9347195758429302E-2</v>
      </c>
      <c r="J179">
        <v>-7.0588235294117604E-2</v>
      </c>
      <c r="K179">
        <v>-2.7431421446384E-2</v>
      </c>
      <c r="L179">
        <v>-4.9063442156697099E-2</v>
      </c>
      <c r="M179">
        <f t="shared" si="32"/>
        <v>1.0299357757057204</v>
      </c>
      <c r="N179">
        <f t="shared" si="33"/>
        <v>1.032690086004022</v>
      </c>
      <c r="O179">
        <f t="shared" si="38"/>
        <v>0.98938544869893696</v>
      </c>
      <c r="P179">
        <f t="shared" si="34"/>
        <v>1528</v>
      </c>
      <c r="Q179">
        <f t="shared" si="35"/>
        <v>-0.17643029465562798</v>
      </c>
      <c r="R179">
        <f t="shared" si="36"/>
        <v>-0.10339858711742902</v>
      </c>
      <c r="S179">
        <f t="shared" si="29"/>
        <v>3.6650218918045862E-4</v>
      </c>
      <c r="T179">
        <f t="shared" si="26"/>
        <v>1</v>
      </c>
      <c r="U179">
        <f t="shared" si="27"/>
        <v>5.9530159813940796E-3</v>
      </c>
      <c r="V179">
        <f t="shared" si="28"/>
        <v>0</v>
      </c>
      <c r="W179">
        <f t="shared" si="30"/>
        <v>5.9530159813940796E-3</v>
      </c>
      <c r="X179" s="8">
        <f t="shared" si="31"/>
        <v>101.44777391514596</v>
      </c>
      <c r="Y179" s="8">
        <f t="shared" si="37"/>
        <v>84.439694584137797</v>
      </c>
      <c r="Z179" s="8"/>
    </row>
    <row r="180" spans="1:26" x14ac:dyDescent="0.25">
      <c r="A180">
        <v>179</v>
      </c>
      <c r="B180" s="1">
        <v>42335</v>
      </c>
      <c r="C180">
        <v>47144</v>
      </c>
      <c r="D180">
        <v>47144</v>
      </c>
      <c r="E180">
        <v>45812</v>
      </c>
      <c r="F180">
        <v>45873</v>
      </c>
      <c r="G180">
        <v>47146</v>
      </c>
      <c r="H180">
        <v>-2.7001230221015499E-2</v>
      </c>
      <c r="I180">
        <v>5.9530159813940796E-3</v>
      </c>
      <c r="J180">
        <v>2.5316455696202701E-3</v>
      </c>
      <c r="K180">
        <v>5.12820512820511E-3</v>
      </c>
      <c r="L180">
        <v>1.4688976734837E-2</v>
      </c>
      <c r="M180">
        <f t="shared" si="32"/>
        <v>0.99408221270097141</v>
      </c>
      <c r="N180">
        <f t="shared" si="33"/>
        <v>1.0070838756481106</v>
      </c>
      <c r="O180">
        <f t="shared" si="38"/>
        <v>0.98911380023034567</v>
      </c>
      <c r="P180">
        <f t="shared" si="34"/>
        <v>0</v>
      </c>
      <c r="Q180">
        <f t="shared" si="35"/>
        <v>2.8301843414056459E-2</v>
      </c>
      <c r="R180">
        <f t="shared" si="36"/>
        <v>-0.14812845124157153</v>
      </c>
      <c r="S180">
        <f t="shared" si="29"/>
        <v>1.0417975480113816E-3</v>
      </c>
      <c r="T180">
        <f t="shared" si="26"/>
        <v>0</v>
      </c>
      <c r="U180">
        <f t="shared" si="27"/>
        <v>0</v>
      </c>
      <c r="V180">
        <f t="shared" si="28"/>
        <v>-2.7001230221015499E-2</v>
      </c>
      <c r="W180">
        <f t="shared" si="30"/>
        <v>-2.7001230221015499E-2</v>
      </c>
      <c r="X180" s="8">
        <f t="shared" si="31"/>
        <v>98.747650893044408</v>
      </c>
      <c r="Y180" s="8">
        <f t="shared" si="37"/>
        <v>81.739571562036247</v>
      </c>
      <c r="Z180" s="8"/>
    </row>
    <row r="181" spans="1:26" x14ac:dyDescent="0.25">
      <c r="A181">
        <v>180</v>
      </c>
      <c r="B181" s="1">
        <v>42338</v>
      </c>
      <c r="C181">
        <v>45871</v>
      </c>
      <c r="D181">
        <v>45931</v>
      </c>
      <c r="E181">
        <v>45106</v>
      </c>
      <c r="F181">
        <v>45120</v>
      </c>
      <c r="G181">
        <v>45873</v>
      </c>
      <c r="H181">
        <v>-1.64148845726244E-2</v>
      </c>
      <c r="I181">
        <v>-2.7001230221015499E-2</v>
      </c>
      <c r="J181">
        <v>-4.0404040404040401E-2</v>
      </c>
      <c r="K181">
        <v>-5.7823129251700599E-2</v>
      </c>
      <c r="L181">
        <v>-2.64823240843928E-2</v>
      </c>
      <c r="M181">
        <f t="shared" si="32"/>
        <v>1.027706930002398</v>
      </c>
      <c r="N181">
        <f t="shared" si="33"/>
        <v>1.0290753514363049</v>
      </c>
      <c r="O181">
        <f t="shared" si="38"/>
        <v>0.98880257764024693</v>
      </c>
      <c r="P181">
        <f t="shared" si="34"/>
        <v>1332</v>
      </c>
      <c r="Q181">
        <f t="shared" si="35"/>
        <v>-0.15171072396114929</v>
      </c>
      <c r="R181">
        <f t="shared" si="36"/>
        <v>-0.12340888054709283</v>
      </c>
      <c r="S181">
        <f t="shared" si="29"/>
        <v>1.8051117970130446E-4</v>
      </c>
      <c r="T181">
        <f t="shared" si="26"/>
        <v>0</v>
      </c>
      <c r="U181">
        <f t="shared" si="27"/>
        <v>0</v>
      </c>
      <c r="V181">
        <f t="shared" si="28"/>
        <v>-1.64148845726244E-2</v>
      </c>
      <c r="W181">
        <f t="shared" si="30"/>
        <v>-1.64148845726244E-2</v>
      </c>
      <c r="X181" s="8">
        <f t="shared" si="31"/>
        <v>97.106162435781968</v>
      </c>
      <c r="Y181" s="8">
        <f t="shared" si="37"/>
        <v>80.098083104773806</v>
      </c>
      <c r="Z181" s="8"/>
    </row>
    <row r="182" spans="1:26" x14ac:dyDescent="0.25">
      <c r="A182">
        <v>181</v>
      </c>
      <c r="B182" s="1">
        <v>42339</v>
      </c>
      <c r="C182">
        <v>45121</v>
      </c>
      <c r="D182">
        <v>45482</v>
      </c>
      <c r="E182">
        <v>44775</v>
      </c>
      <c r="F182">
        <v>45047</v>
      </c>
      <c r="G182">
        <v>45120</v>
      </c>
      <c r="H182">
        <v>-1.61790780141846E-3</v>
      </c>
      <c r="I182">
        <v>-1.64148845726244E-2</v>
      </c>
      <c r="J182">
        <v>9.2105263157895596E-3</v>
      </c>
      <c r="K182">
        <v>-4.0613718411552299E-2</v>
      </c>
      <c r="L182">
        <v>7.9796195287340499E-3</v>
      </c>
      <c r="M182">
        <f t="shared" si="32"/>
        <v>1.0166445035460994</v>
      </c>
      <c r="N182">
        <f t="shared" si="33"/>
        <v>1.018290249634195</v>
      </c>
      <c r="O182">
        <f t="shared" si="38"/>
        <v>0.97878724330951272</v>
      </c>
      <c r="P182">
        <f t="shared" si="34"/>
        <v>765</v>
      </c>
      <c r="Q182">
        <f t="shared" si="35"/>
        <v>-3.9838457139653088E-2</v>
      </c>
      <c r="R182">
        <f t="shared" si="36"/>
        <v>-0.19154918110080238</v>
      </c>
      <c r="S182">
        <f t="shared" si="29"/>
        <v>2.7145868612504175E-3</v>
      </c>
      <c r="T182">
        <f t="shared" si="26"/>
        <v>0</v>
      </c>
      <c r="U182">
        <f t="shared" si="27"/>
        <v>0</v>
      </c>
      <c r="V182">
        <f t="shared" si="28"/>
        <v>-1.61790780141846E-3</v>
      </c>
      <c r="W182">
        <f t="shared" si="30"/>
        <v>-1.61790780141846E-3</v>
      </c>
      <c r="X182" s="8">
        <f t="shared" si="31"/>
        <v>96.944371655640126</v>
      </c>
      <c r="Y182" s="8">
        <f t="shared" si="37"/>
        <v>79.936292324631964</v>
      </c>
      <c r="Z182" s="8"/>
    </row>
    <row r="183" spans="1:26" x14ac:dyDescent="0.25">
      <c r="A183">
        <v>182</v>
      </c>
      <c r="B183" s="1">
        <v>42340</v>
      </c>
      <c r="C183">
        <v>45046</v>
      </c>
      <c r="D183">
        <v>45338</v>
      </c>
      <c r="E183">
        <v>44579</v>
      </c>
      <c r="F183">
        <v>44915</v>
      </c>
      <c r="G183">
        <v>45047</v>
      </c>
      <c r="H183">
        <v>-2.93027282615932E-3</v>
      </c>
      <c r="I183">
        <v>-1.61790780141846E-3</v>
      </c>
      <c r="J183">
        <v>-2.3468057366362399E-2</v>
      </c>
      <c r="K183">
        <v>-2.4459078080903199E-2</v>
      </c>
      <c r="L183">
        <v>7.1961639353126401E-3</v>
      </c>
      <c r="M183">
        <f t="shared" si="32"/>
        <v>1.0016427287055742</v>
      </c>
      <c r="N183">
        <f t="shared" si="33"/>
        <v>1.0157900614182021</v>
      </c>
      <c r="O183">
        <f t="shared" si="38"/>
        <v>0.99119366251345942</v>
      </c>
      <c r="P183">
        <f t="shared" si="34"/>
        <v>346</v>
      </c>
      <c r="Q183">
        <f t="shared" si="35"/>
        <v>-4.2348879313371418E-2</v>
      </c>
      <c r="R183">
        <f t="shared" si="36"/>
        <v>-8.2187336453024507E-2</v>
      </c>
      <c r="S183">
        <f t="shared" si="29"/>
        <v>-8.1133596492512458E-5</v>
      </c>
      <c r="T183">
        <f t="shared" si="26"/>
        <v>1</v>
      </c>
      <c r="U183">
        <f t="shared" si="27"/>
        <v>2.93027282615932E-3</v>
      </c>
      <c r="V183">
        <f t="shared" si="28"/>
        <v>0</v>
      </c>
      <c r="W183">
        <f t="shared" si="30"/>
        <v>2.93027282615932E-3</v>
      </c>
      <c r="X183" s="8">
        <f t="shared" si="31"/>
        <v>96.651344373024187</v>
      </c>
      <c r="Y183" s="8">
        <f t="shared" si="37"/>
        <v>80.229319607247902</v>
      </c>
      <c r="Z183" s="8"/>
    </row>
    <row r="184" spans="1:26" x14ac:dyDescent="0.25">
      <c r="A184">
        <v>183</v>
      </c>
      <c r="B184" s="1">
        <v>42341</v>
      </c>
      <c r="C184">
        <v>44923</v>
      </c>
      <c r="D184">
        <v>47142</v>
      </c>
      <c r="E184">
        <v>44923</v>
      </c>
      <c r="F184">
        <v>46393</v>
      </c>
      <c r="G184">
        <v>44915</v>
      </c>
      <c r="H184">
        <v>3.2906601358120999E-2</v>
      </c>
      <c r="I184">
        <v>-2.93027282615932E-3</v>
      </c>
      <c r="J184">
        <v>4.0053404539384099E-3</v>
      </c>
      <c r="K184">
        <v>1.9286403085825301E-3</v>
      </c>
      <c r="L184">
        <v>-3.1793565831152198E-2</v>
      </c>
      <c r="M184">
        <f t="shared" si="32"/>
        <v>1.0029166202827564</v>
      </c>
      <c r="N184">
        <f t="shared" si="33"/>
        <v>1.0170259539244937</v>
      </c>
      <c r="O184">
        <f t="shared" si="38"/>
        <v>0.99696826936400162</v>
      </c>
      <c r="P184">
        <f t="shared" si="34"/>
        <v>467</v>
      </c>
      <c r="Q184">
        <f t="shared" si="35"/>
        <v>-2.8789857894790577E-2</v>
      </c>
      <c r="R184">
        <f t="shared" si="36"/>
        <v>-7.1138737208161995E-2</v>
      </c>
      <c r="S184">
        <f t="shared" si="29"/>
        <v>-8.0914055951418744E-4</v>
      </c>
      <c r="T184">
        <f t="shared" si="26"/>
        <v>0</v>
      </c>
      <c r="U184">
        <f t="shared" si="27"/>
        <v>0</v>
      </c>
      <c r="V184">
        <f t="shared" si="28"/>
        <v>-3.2906601358120999E-2</v>
      </c>
      <c r="W184">
        <f t="shared" si="30"/>
        <v>-3.2906601358120999E-2</v>
      </c>
      <c r="X184" s="8">
        <f t="shared" si="31"/>
        <v>99.942004508836291</v>
      </c>
      <c r="Y184" s="8">
        <f t="shared" si="37"/>
        <v>76.938659471435798</v>
      </c>
      <c r="Z184" s="8"/>
    </row>
    <row r="185" spans="1:26" x14ac:dyDescent="0.25">
      <c r="A185">
        <v>184</v>
      </c>
      <c r="B185" s="1">
        <v>42342</v>
      </c>
      <c r="C185">
        <v>46385</v>
      </c>
      <c r="D185">
        <v>46385</v>
      </c>
      <c r="E185">
        <v>45023</v>
      </c>
      <c r="F185">
        <v>45361</v>
      </c>
      <c r="G185">
        <v>46393</v>
      </c>
      <c r="H185">
        <v>-2.22447351971202E-2</v>
      </c>
      <c r="I185">
        <v>3.2906601358120999E-2</v>
      </c>
      <c r="J185">
        <v>6.11702127659575E-2</v>
      </c>
      <c r="K185">
        <v>-1.15495668912416E-2</v>
      </c>
      <c r="L185">
        <v>6.3467105583608005E-2</v>
      </c>
      <c r="M185">
        <f t="shared" si="32"/>
        <v>0.96831418532968339</v>
      </c>
      <c r="N185">
        <f t="shared" si="33"/>
        <v>1.0493956325267679</v>
      </c>
      <c r="O185">
        <f t="shared" si="38"/>
        <v>1.0194743103659147</v>
      </c>
      <c r="P185">
        <f t="shared" si="34"/>
        <v>0</v>
      </c>
      <c r="Q185">
        <f t="shared" si="35"/>
        <v>0.14599435281644491</v>
      </c>
      <c r="R185">
        <f t="shared" si="36"/>
        <v>0.11720449492165433</v>
      </c>
      <c r="S185">
        <f t="shared" si="29"/>
        <v>1.3086936289317447E-3</v>
      </c>
      <c r="T185">
        <f t="shared" si="26"/>
        <v>0</v>
      </c>
      <c r="U185">
        <f t="shared" si="27"/>
        <v>0</v>
      </c>
      <c r="V185">
        <f t="shared" si="28"/>
        <v>-2.22447351971202E-2</v>
      </c>
      <c r="W185">
        <f t="shared" si="30"/>
        <v>-2.22447351971202E-2</v>
      </c>
      <c r="X185" s="8">
        <f t="shared" si="31"/>
        <v>97.71753098912427</v>
      </c>
      <c r="Y185" s="8">
        <f t="shared" si="37"/>
        <v>74.714185951723778</v>
      </c>
      <c r="Z185" s="8"/>
    </row>
    <row r="186" spans="1:26" x14ac:dyDescent="0.25">
      <c r="A186">
        <v>185</v>
      </c>
      <c r="B186" s="1">
        <v>42345</v>
      </c>
      <c r="C186">
        <v>45361</v>
      </c>
      <c r="D186">
        <v>46157</v>
      </c>
      <c r="E186">
        <v>45217</v>
      </c>
      <c r="F186">
        <v>45223</v>
      </c>
      <c r="G186">
        <v>45361</v>
      </c>
      <c r="H186">
        <v>-3.04226097308258E-3</v>
      </c>
      <c r="I186">
        <v>-2.22447351971202E-2</v>
      </c>
      <c r="J186">
        <v>-5.7644110275689303E-2</v>
      </c>
      <c r="K186">
        <v>-2.7263875365141101E-2</v>
      </c>
      <c r="L186">
        <v>-2.2206144190605199E-2</v>
      </c>
      <c r="M186">
        <f t="shared" si="32"/>
        <v>1.0225744582350478</v>
      </c>
      <c r="N186">
        <f t="shared" si="33"/>
        <v>1.0302512049396975</v>
      </c>
      <c r="O186">
        <f t="shared" si="38"/>
        <v>0.99876214002541153</v>
      </c>
      <c r="P186">
        <f t="shared" si="34"/>
        <v>1362</v>
      </c>
      <c r="Q186">
        <f t="shared" si="35"/>
        <v>-0.12935886502855581</v>
      </c>
      <c r="R186">
        <f t="shared" si="36"/>
        <v>1.6635487787889092E-2</v>
      </c>
      <c r="S186">
        <f t="shared" si="29"/>
        <v>8.7717543334723462E-4</v>
      </c>
      <c r="T186">
        <f t="shared" si="26"/>
        <v>0</v>
      </c>
      <c r="U186">
        <f t="shared" si="27"/>
        <v>0</v>
      </c>
      <c r="V186">
        <f t="shared" si="28"/>
        <v>-3.04226097308258E-3</v>
      </c>
      <c r="W186">
        <f t="shared" si="30"/>
        <v>-3.04226097308258E-3</v>
      </c>
      <c r="X186" s="8">
        <f t="shared" si="31"/>
        <v>97.413304891816011</v>
      </c>
      <c r="Y186" s="8">
        <f t="shared" si="37"/>
        <v>74.409959854415519</v>
      </c>
      <c r="Z186" s="8"/>
    </row>
    <row r="187" spans="1:26" x14ac:dyDescent="0.25">
      <c r="A187">
        <v>186</v>
      </c>
      <c r="B187" s="1">
        <v>42346</v>
      </c>
      <c r="C187">
        <v>45223</v>
      </c>
      <c r="D187">
        <v>45233</v>
      </c>
      <c r="E187">
        <v>44232</v>
      </c>
      <c r="F187">
        <v>44443</v>
      </c>
      <c r="G187">
        <v>45223</v>
      </c>
      <c r="H187">
        <v>-1.7247860601906102E-2</v>
      </c>
      <c r="I187">
        <v>-3.04226097308258E-3</v>
      </c>
      <c r="J187">
        <v>-4.3882978723404201E-2</v>
      </c>
      <c r="K187">
        <v>-1.5015015015014999E-2</v>
      </c>
      <c r="L187">
        <v>-7.4517725679399396E-3</v>
      </c>
      <c r="M187">
        <f t="shared" si="32"/>
        <v>1.0030515445680295</v>
      </c>
      <c r="N187">
        <f t="shared" si="33"/>
        <v>1.0207886414401663</v>
      </c>
      <c r="O187">
        <f t="shared" si="38"/>
        <v>0.99346997608569843</v>
      </c>
      <c r="P187">
        <f t="shared" si="34"/>
        <v>144</v>
      </c>
      <c r="Q187">
        <f t="shared" si="35"/>
        <v>-6.9392027279441715E-2</v>
      </c>
      <c r="R187">
        <f t="shared" si="36"/>
        <v>-0.19875089230799753</v>
      </c>
      <c r="S187">
        <f t="shared" si="29"/>
        <v>4.0249261756194918E-4</v>
      </c>
      <c r="T187">
        <f t="shared" si="26"/>
        <v>0</v>
      </c>
      <c r="U187">
        <f t="shared" si="27"/>
        <v>0</v>
      </c>
      <c r="V187">
        <f t="shared" si="28"/>
        <v>-1.7247860601906102E-2</v>
      </c>
      <c r="W187">
        <f t="shared" si="30"/>
        <v>-1.7247860601906102E-2</v>
      </c>
      <c r="X187" s="8">
        <f t="shared" si="31"/>
        <v>95.688518831625402</v>
      </c>
      <c r="Y187" s="8">
        <f t="shared" si="37"/>
        <v>72.685173794224909</v>
      </c>
      <c r="Z187" s="8"/>
    </row>
    <row r="188" spans="1:26" x14ac:dyDescent="0.25">
      <c r="A188">
        <v>187</v>
      </c>
      <c r="B188" s="1">
        <v>42347</v>
      </c>
      <c r="C188">
        <v>44444</v>
      </c>
      <c r="D188">
        <v>46438</v>
      </c>
      <c r="E188">
        <v>44444</v>
      </c>
      <c r="F188">
        <v>46108</v>
      </c>
      <c r="G188">
        <v>44443</v>
      </c>
      <c r="H188">
        <v>3.7463717570821002E-2</v>
      </c>
      <c r="I188">
        <v>-1.7247860601906102E-2</v>
      </c>
      <c r="J188">
        <v>-8.3449235048679293E-3</v>
      </c>
      <c r="K188">
        <v>-5.2845528455284597E-2</v>
      </c>
      <c r="L188">
        <v>-1.14404207855503E-2</v>
      </c>
      <c r="M188">
        <f t="shared" si="32"/>
        <v>1.0175505703935377</v>
      </c>
      <c r="N188">
        <f t="shared" si="33"/>
        <v>1.022630674624706</v>
      </c>
      <c r="O188">
        <f t="shared" si="38"/>
        <v>0.98446344760878879</v>
      </c>
      <c r="P188">
        <f t="shared" si="34"/>
        <v>991</v>
      </c>
      <c r="Q188">
        <f t="shared" si="35"/>
        <v>-8.987873334760893E-2</v>
      </c>
      <c r="R188">
        <f t="shared" si="36"/>
        <v>-0.15927076062705064</v>
      </c>
      <c r="S188">
        <f t="shared" si="29"/>
        <v>-3.7934781848623027E-5</v>
      </c>
      <c r="T188">
        <f t="shared" si="26"/>
        <v>0</v>
      </c>
      <c r="U188">
        <f t="shared" si="27"/>
        <v>0</v>
      </c>
      <c r="V188">
        <f t="shared" si="28"/>
        <v>-3.7463717570821002E-2</v>
      </c>
      <c r="W188">
        <f t="shared" si="30"/>
        <v>-3.7463717570821002E-2</v>
      </c>
      <c r="X188" s="8">
        <f t="shared" si="31"/>
        <v>99.434890588707503</v>
      </c>
      <c r="Y188" s="8">
        <f t="shared" si="37"/>
        <v>68.938802037142807</v>
      </c>
      <c r="Z188" s="8"/>
    </row>
    <row r="189" spans="1:26" x14ac:dyDescent="0.25">
      <c r="A189">
        <v>188</v>
      </c>
      <c r="B189" s="1">
        <v>42348</v>
      </c>
      <c r="C189">
        <v>46084</v>
      </c>
      <c r="D189">
        <v>46323</v>
      </c>
      <c r="E189">
        <v>45351</v>
      </c>
      <c r="F189">
        <v>45631</v>
      </c>
      <c r="G189">
        <v>46108</v>
      </c>
      <c r="H189">
        <v>-1.0345276307799099E-2</v>
      </c>
      <c r="I189">
        <v>3.7463717570821002E-2</v>
      </c>
      <c r="J189">
        <v>7.2931276297335298E-2</v>
      </c>
      <c r="K189">
        <v>3.5407725321888503E-2</v>
      </c>
      <c r="L189">
        <v>5.4248022787670498E-2</v>
      </c>
      <c r="M189">
        <f t="shared" si="32"/>
        <v>0.96391081807929213</v>
      </c>
      <c r="N189">
        <f t="shared" si="33"/>
        <v>1.0448654486544866</v>
      </c>
      <c r="O189">
        <f t="shared" si="38"/>
        <v>1.0128565128313916</v>
      </c>
      <c r="P189">
        <f t="shared" si="34"/>
        <v>0</v>
      </c>
      <c r="Q189">
        <f t="shared" si="35"/>
        <v>0.20005074197771527</v>
      </c>
      <c r="R189">
        <f t="shared" si="36"/>
        <v>0.11017200863010634</v>
      </c>
      <c r="S189">
        <f t="shared" si="29"/>
        <v>2.4378906421307221E-3</v>
      </c>
      <c r="T189">
        <f t="shared" si="26"/>
        <v>0</v>
      </c>
      <c r="U189">
        <f t="shared" si="27"/>
        <v>0</v>
      </c>
      <c r="V189">
        <f t="shared" si="28"/>
        <v>-1.0345276307799099E-2</v>
      </c>
      <c r="W189">
        <f t="shared" si="30"/>
        <v>-1.0345276307799099E-2</v>
      </c>
      <c r="X189" s="8">
        <f t="shared" si="31"/>
        <v>98.400362957927598</v>
      </c>
      <c r="Y189" s="8">
        <f t="shared" si="37"/>
        <v>67.904274406362902</v>
      </c>
      <c r="Z189" s="8"/>
    </row>
    <row r="190" spans="1:26" x14ac:dyDescent="0.25">
      <c r="A190">
        <v>189</v>
      </c>
      <c r="B190" s="1">
        <v>42349</v>
      </c>
      <c r="C190">
        <v>45630</v>
      </c>
      <c r="D190">
        <v>45981</v>
      </c>
      <c r="E190">
        <v>45068</v>
      </c>
      <c r="F190">
        <v>45263</v>
      </c>
      <c r="G190">
        <v>45631</v>
      </c>
      <c r="H190">
        <v>-8.0646928623084903E-3</v>
      </c>
      <c r="I190">
        <v>-1.0345276307799099E-2</v>
      </c>
      <c r="J190">
        <v>-2.61437908496732E-2</v>
      </c>
      <c r="K190">
        <v>3.8341968911917101E-2</v>
      </c>
      <c r="L190">
        <v>-1.2007509433962201E-2</v>
      </c>
      <c r="M190">
        <f t="shared" si="32"/>
        <v>1.0099274615940916</v>
      </c>
      <c r="N190">
        <f t="shared" si="33"/>
        <v>1.0214328239730106</v>
      </c>
      <c r="O190">
        <f t="shared" si="38"/>
        <v>1.0107752681415831</v>
      </c>
      <c r="P190">
        <f t="shared" si="34"/>
        <v>733</v>
      </c>
      <c r="Q190">
        <f t="shared" si="35"/>
        <v>-1.0154607679517398E-2</v>
      </c>
      <c r="R190">
        <f t="shared" si="36"/>
        <v>0.18989613429819788</v>
      </c>
      <c r="S190">
        <f t="shared" si="29"/>
        <v>4.2638417443362706E-3</v>
      </c>
      <c r="T190">
        <f t="shared" si="26"/>
        <v>0</v>
      </c>
      <c r="U190">
        <f t="shared" si="27"/>
        <v>0</v>
      </c>
      <c r="V190">
        <f t="shared" si="28"/>
        <v>-8.0646928623084903E-3</v>
      </c>
      <c r="W190">
        <f t="shared" si="30"/>
        <v>-8.0646928623084903E-3</v>
      </c>
      <c r="X190" s="8">
        <f t="shared" si="31"/>
        <v>97.593893671696748</v>
      </c>
      <c r="Y190" s="8">
        <f t="shared" si="37"/>
        <v>67.097805120132051</v>
      </c>
      <c r="Z190" s="8"/>
    </row>
    <row r="191" spans="1:26" x14ac:dyDescent="0.25">
      <c r="A191">
        <v>190</v>
      </c>
      <c r="B191" s="1">
        <v>42352</v>
      </c>
      <c r="C191">
        <v>45258</v>
      </c>
      <c r="D191">
        <v>45258</v>
      </c>
      <c r="E191">
        <v>44531</v>
      </c>
      <c r="F191">
        <v>44747</v>
      </c>
      <c r="G191">
        <v>45263</v>
      </c>
      <c r="H191">
        <v>-1.14000397675806E-2</v>
      </c>
      <c r="I191">
        <v>-8.0646928623084903E-3</v>
      </c>
      <c r="J191">
        <v>-2.68456375838927E-2</v>
      </c>
      <c r="K191">
        <v>-4.2914171656686699E-2</v>
      </c>
      <c r="L191">
        <v>0</v>
      </c>
      <c r="M191">
        <f t="shared" si="32"/>
        <v>1.0081081678191901</v>
      </c>
      <c r="N191">
        <f t="shared" si="33"/>
        <v>1.0202582763823556</v>
      </c>
      <c r="O191">
        <f t="shared" si="38"/>
        <v>0.99210966851883153</v>
      </c>
      <c r="P191">
        <f t="shared" si="34"/>
        <v>562</v>
      </c>
      <c r="Q191">
        <f t="shared" si="35"/>
        <v>-7.7824502102887883E-2</v>
      </c>
      <c r="R191">
        <f t="shared" si="36"/>
        <v>-8.7979109782405279E-2</v>
      </c>
      <c r="S191">
        <f t="shared" si="29"/>
        <v>-4.03236322578498E-4</v>
      </c>
      <c r="T191">
        <f t="shared" si="26"/>
        <v>1</v>
      </c>
      <c r="U191">
        <f t="shared" si="27"/>
        <v>1.14000397675806E-2</v>
      </c>
      <c r="V191">
        <f t="shared" si="28"/>
        <v>0</v>
      </c>
      <c r="W191">
        <f t="shared" si="30"/>
        <v>1.14000397675806E-2</v>
      </c>
      <c r="X191" s="8">
        <f t="shared" si="31"/>
        <v>96.453889694938681</v>
      </c>
      <c r="Y191" s="8">
        <f t="shared" si="37"/>
        <v>68.237809096890118</v>
      </c>
      <c r="Z191" s="8"/>
    </row>
    <row r="192" spans="1:26" x14ac:dyDescent="0.25">
      <c r="A192">
        <v>191</v>
      </c>
      <c r="B192" s="1">
        <v>42353</v>
      </c>
      <c r="C192">
        <v>44748</v>
      </c>
      <c r="D192">
        <v>45423</v>
      </c>
      <c r="E192">
        <v>44748</v>
      </c>
      <c r="F192">
        <v>44872</v>
      </c>
      <c r="G192">
        <v>44747</v>
      </c>
      <c r="H192">
        <v>2.7934833620131298E-3</v>
      </c>
      <c r="I192">
        <v>-1.14000397675806E-2</v>
      </c>
      <c r="J192">
        <v>-5.5172413793103097E-3</v>
      </c>
      <c r="K192">
        <v>2.9197080291970798E-2</v>
      </c>
      <c r="L192">
        <v>-2.3611821050813199E-2</v>
      </c>
      <c r="M192">
        <f t="shared" si="32"/>
        <v>1.0114197599839094</v>
      </c>
      <c r="N192">
        <f t="shared" si="33"/>
        <v>1.0163257056881723</v>
      </c>
      <c r="O192">
        <f t="shared" si="38"/>
        <v>0.98819403985885612</v>
      </c>
      <c r="P192">
        <f t="shared" si="34"/>
        <v>727</v>
      </c>
      <c r="Q192">
        <f t="shared" si="35"/>
        <v>-1.1332021905733309E-2</v>
      </c>
      <c r="R192">
        <f t="shared" si="36"/>
        <v>-8.9156524008621188E-2</v>
      </c>
      <c r="S192">
        <f t="shared" si="29"/>
        <v>3.1617088285810779E-3</v>
      </c>
      <c r="T192">
        <f t="shared" si="26"/>
        <v>1</v>
      </c>
      <c r="U192">
        <f t="shared" si="27"/>
        <v>2.7934833620131298E-3</v>
      </c>
      <c r="V192">
        <f t="shared" si="28"/>
        <v>0</v>
      </c>
      <c r="W192">
        <f t="shared" si="30"/>
        <v>2.7934833620131298E-3</v>
      </c>
      <c r="X192" s="8">
        <f t="shared" si="31"/>
        <v>96.73323803113999</v>
      </c>
      <c r="Y192" s="8">
        <f t="shared" si="37"/>
        <v>68.517157433091427</v>
      </c>
      <c r="Z192" s="8"/>
    </row>
    <row r="193" spans="1:26" x14ac:dyDescent="0.25">
      <c r="A193">
        <v>192</v>
      </c>
      <c r="B193" s="1">
        <v>42354</v>
      </c>
      <c r="C193">
        <v>44868</v>
      </c>
      <c r="D193">
        <v>45099</v>
      </c>
      <c r="E193">
        <v>44095</v>
      </c>
      <c r="F193">
        <v>45016</v>
      </c>
      <c r="G193">
        <v>44872</v>
      </c>
      <c r="H193">
        <v>3.2091281868424902E-3</v>
      </c>
      <c r="I193">
        <v>2.7934833620131298E-3</v>
      </c>
      <c r="J193">
        <v>2.9126213592233E-2</v>
      </c>
      <c r="K193">
        <v>4.1540020263424599E-2</v>
      </c>
      <c r="L193">
        <v>6.4036361700372498E-3</v>
      </c>
      <c r="M193">
        <f t="shared" si="32"/>
        <v>0.99723658406132998</v>
      </c>
      <c r="N193">
        <f t="shared" si="33"/>
        <v>1.0150844730490749</v>
      </c>
      <c r="O193">
        <f t="shared" si="38"/>
        <v>0.99998331423740505</v>
      </c>
      <c r="P193">
        <f t="shared" si="34"/>
        <v>0</v>
      </c>
      <c r="Q193">
        <f t="shared" si="35"/>
        <v>7.9863353387707975E-2</v>
      </c>
      <c r="R193">
        <f t="shared" si="36"/>
        <v>6.8531331481974669E-2</v>
      </c>
      <c r="S193">
        <f t="shared" si="29"/>
        <v>5.0216979477006509E-3</v>
      </c>
      <c r="T193">
        <f t="shared" si="26"/>
        <v>1</v>
      </c>
      <c r="U193">
        <f t="shared" si="27"/>
        <v>3.2091281868424902E-3</v>
      </c>
      <c r="V193">
        <f t="shared" si="28"/>
        <v>0</v>
      </c>
      <c r="W193">
        <f t="shared" si="30"/>
        <v>3.2091281868424902E-3</v>
      </c>
      <c r="X193" s="8">
        <f t="shared" si="31"/>
        <v>97.054150849824239</v>
      </c>
      <c r="Y193" s="8">
        <f t="shared" si="37"/>
        <v>68.838070251775676</v>
      </c>
      <c r="Z193" s="8"/>
    </row>
    <row r="194" spans="1:26" x14ac:dyDescent="0.25">
      <c r="A194">
        <v>193</v>
      </c>
      <c r="B194" s="1">
        <v>42355</v>
      </c>
      <c r="C194">
        <v>45016</v>
      </c>
      <c r="D194">
        <v>46251</v>
      </c>
      <c r="E194">
        <v>45016</v>
      </c>
      <c r="F194">
        <v>45261</v>
      </c>
      <c r="G194">
        <v>45016</v>
      </c>
      <c r="H194">
        <v>5.4425093300158904E-3</v>
      </c>
      <c r="I194">
        <v>3.2091281868424902E-3</v>
      </c>
      <c r="J194">
        <v>-1.7520215633423201E-2</v>
      </c>
      <c r="K194">
        <v>1.9455252918288101E-2</v>
      </c>
      <c r="L194">
        <v>-6.71275234040292E-3</v>
      </c>
      <c r="M194">
        <f t="shared" si="32"/>
        <v>0.99671228007819446</v>
      </c>
      <c r="N194">
        <f t="shared" si="33"/>
        <v>1.0227690214310012</v>
      </c>
      <c r="O194">
        <f t="shared" si="38"/>
        <v>0.9960342842522707</v>
      </c>
      <c r="P194">
        <f t="shared" si="34"/>
        <v>773</v>
      </c>
      <c r="Q194">
        <f t="shared" si="35"/>
        <v>-1.5685868686955307E-3</v>
      </c>
      <c r="R194">
        <f t="shared" si="36"/>
        <v>7.8294766519012446E-2</v>
      </c>
      <c r="S194">
        <f t="shared" si="29"/>
        <v>5.2490774607453654E-5</v>
      </c>
      <c r="T194">
        <f t="shared" ref="T194:T257" si="39">IF(SIGN(S194)=SIGN(H194),1,0)</f>
        <v>1</v>
      </c>
      <c r="U194">
        <f t="shared" ref="U194:U257" si="40">IF(T194=1,ABS(H194),0)</f>
        <v>5.4425093300158904E-3</v>
      </c>
      <c r="V194">
        <f t="shared" ref="V194:V257" si="41">IF(AND(T194=0,S194&lt;0),-H194,IF(AND(T194=0,S194&gt;0),H194,0))</f>
        <v>0</v>
      </c>
      <c r="W194">
        <f t="shared" si="30"/>
        <v>5.4425093300158904E-3</v>
      </c>
      <c r="X194" s="8">
        <f t="shared" si="31"/>
        <v>97.598401782825832</v>
      </c>
      <c r="Y194" s="8">
        <f t="shared" si="37"/>
        <v>69.382321184777268</v>
      </c>
      <c r="Z194" s="8"/>
    </row>
    <row r="195" spans="1:26" x14ac:dyDescent="0.25">
      <c r="A195">
        <v>194</v>
      </c>
      <c r="B195" s="1">
        <v>42356</v>
      </c>
      <c r="C195">
        <v>45249</v>
      </c>
      <c r="D195">
        <v>45249</v>
      </c>
      <c r="E195">
        <v>43690</v>
      </c>
      <c r="F195">
        <v>43911</v>
      </c>
      <c r="G195">
        <v>45261</v>
      </c>
      <c r="H195">
        <v>-2.98270033803937E-2</v>
      </c>
      <c r="I195">
        <v>5.4425093300158904E-3</v>
      </c>
      <c r="J195">
        <v>-1.23456790123456E-2</v>
      </c>
      <c r="K195">
        <v>-2.3854961832061001E-2</v>
      </c>
      <c r="L195">
        <v>1.7073247086630199E-2</v>
      </c>
      <c r="M195">
        <f t="shared" si="32"/>
        <v>0.99458695123837304</v>
      </c>
      <c r="N195">
        <f t="shared" si="33"/>
        <v>1.0274346898880398</v>
      </c>
      <c r="O195">
        <f t="shared" si="38"/>
        <v>1.0137705357442008</v>
      </c>
      <c r="P195">
        <f t="shared" si="34"/>
        <v>0</v>
      </c>
      <c r="Q195">
        <f t="shared" si="35"/>
        <v>-1.3684884427760512E-2</v>
      </c>
      <c r="R195">
        <f t="shared" si="36"/>
        <v>-1.5253471296456043E-2</v>
      </c>
      <c r="S195">
        <f t="shared" ref="S195:S258" si="42">$AB$2+$AB$3*I195+$AB$4*J195+$AB$5*K195+$AB$6*L195+$AB$7*M195+$AB$8*N195+$AB$9*O195+$AB$10*P195+$AB$11*Q195+$AB$12*R195</f>
        <v>7.834574010112987E-4</v>
      </c>
      <c r="T195">
        <f t="shared" si="39"/>
        <v>0</v>
      </c>
      <c r="U195">
        <f t="shared" si="40"/>
        <v>0</v>
      </c>
      <c r="V195">
        <f t="shared" si="41"/>
        <v>-2.98270033803937E-2</v>
      </c>
      <c r="W195">
        <f t="shared" ref="W195:W258" si="43">U195+V195</f>
        <v>-2.98270033803937E-2</v>
      </c>
      <c r="X195" s="8">
        <f t="shared" ref="X195:X258" si="44">100*H195+X194</f>
        <v>94.615701444786467</v>
      </c>
      <c r="Y195" s="8">
        <f t="shared" si="37"/>
        <v>66.399620846737903</v>
      </c>
      <c r="Z195" s="8"/>
    </row>
    <row r="196" spans="1:26" x14ac:dyDescent="0.25">
      <c r="A196">
        <v>195</v>
      </c>
      <c r="B196" s="1">
        <v>42359</v>
      </c>
      <c r="C196">
        <v>43912</v>
      </c>
      <c r="D196">
        <v>44223</v>
      </c>
      <c r="E196">
        <v>43196</v>
      </c>
      <c r="F196">
        <v>43200</v>
      </c>
      <c r="G196">
        <v>43911</v>
      </c>
      <c r="H196">
        <v>-1.61918425906948E-2</v>
      </c>
      <c r="I196">
        <v>-2.98270033803937E-2</v>
      </c>
      <c r="J196">
        <v>-2.5000000000000099E-2</v>
      </c>
      <c r="K196">
        <v>1.8572825024437901E-2</v>
      </c>
      <c r="L196">
        <v>-5.8062629612672202E-2</v>
      </c>
      <c r="M196">
        <f t="shared" ref="M196:M259" si="45">C195/F195</f>
        <v>1.030470724875316</v>
      </c>
      <c r="N196">
        <f t="shared" ref="N196:N259" si="46">D195/E195</f>
        <v>1.0356832227054247</v>
      </c>
      <c r="O196">
        <f t="shared" si="38"/>
        <v>0.98102388401709784</v>
      </c>
      <c r="P196">
        <f t="shared" ref="P196:P259" si="47">(C195-E195)</f>
        <v>1559</v>
      </c>
      <c r="Q196">
        <f t="shared" ref="Q196:Q259" si="48">SUM(I196:L196)</f>
        <v>-9.4316807968628097E-2</v>
      </c>
      <c r="R196">
        <f t="shared" ref="R196:R259" si="49">Q196+Q195</f>
        <v>-0.10800169239638861</v>
      </c>
      <c r="S196">
        <f t="shared" si="42"/>
        <v>4.1403800083985092E-3</v>
      </c>
      <c r="T196">
        <f t="shared" si="39"/>
        <v>0</v>
      </c>
      <c r="U196">
        <f t="shared" si="40"/>
        <v>0</v>
      </c>
      <c r="V196">
        <f t="shared" si="41"/>
        <v>-1.61918425906948E-2</v>
      </c>
      <c r="W196">
        <f t="shared" si="43"/>
        <v>-1.61918425906948E-2</v>
      </c>
      <c r="X196" s="8">
        <f t="shared" si="44"/>
        <v>92.996517185716982</v>
      </c>
      <c r="Y196" s="8">
        <f t="shared" ref="Y196:Y259" si="50">100*W196+Y195</f>
        <v>64.780436587668419</v>
      </c>
      <c r="Z196" s="8"/>
    </row>
    <row r="197" spans="1:26" x14ac:dyDescent="0.25">
      <c r="A197">
        <v>196</v>
      </c>
      <c r="B197" s="1">
        <v>42360</v>
      </c>
      <c r="C197">
        <v>43208</v>
      </c>
      <c r="D197">
        <v>43632</v>
      </c>
      <c r="E197">
        <v>43137</v>
      </c>
      <c r="F197">
        <v>43470</v>
      </c>
      <c r="G197">
        <v>43200</v>
      </c>
      <c r="H197">
        <v>6.2500000000000897E-3</v>
      </c>
      <c r="I197">
        <v>-1.61918425906948E-2</v>
      </c>
      <c r="J197">
        <v>-5.4131054131054103E-2</v>
      </c>
      <c r="K197">
        <v>-6.5259117082533499E-2</v>
      </c>
      <c r="L197">
        <v>-1.85648114109257E-2</v>
      </c>
      <c r="M197">
        <f t="shared" si="45"/>
        <v>1.0164814814814815</v>
      </c>
      <c r="N197">
        <f t="shared" si="46"/>
        <v>1.0237753495694046</v>
      </c>
      <c r="O197">
        <f t="shared" ref="O197:O260" si="51">AVERAGE(C196:F196)/AVERAGE(C195:F195)</f>
        <v>0.97996619857494993</v>
      </c>
      <c r="P197">
        <f t="shared" si="47"/>
        <v>716</v>
      </c>
      <c r="Q197">
        <f t="shared" si="48"/>
        <v>-0.15414682521520812</v>
      </c>
      <c r="R197">
        <f t="shared" si="49"/>
        <v>-0.24846363318383621</v>
      </c>
      <c r="S197">
        <f t="shared" si="42"/>
        <v>-1.5934874983206965E-3</v>
      </c>
      <c r="T197">
        <f t="shared" si="39"/>
        <v>0</v>
      </c>
      <c r="U197">
        <f t="shared" si="40"/>
        <v>0</v>
      </c>
      <c r="V197">
        <f t="shared" si="41"/>
        <v>-6.2500000000000897E-3</v>
      </c>
      <c r="W197">
        <f t="shared" si="43"/>
        <v>-6.2500000000000897E-3</v>
      </c>
      <c r="X197" s="8">
        <f t="shared" si="44"/>
        <v>93.621517185716996</v>
      </c>
      <c r="Y197" s="8">
        <f t="shared" si="50"/>
        <v>64.155436587668405</v>
      </c>
      <c r="Z197" s="8"/>
    </row>
    <row r="198" spans="1:26" x14ac:dyDescent="0.25">
      <c r="A198">
        <v>197</v>
      </c>
      <c r="B198" s="1">
        <v>42361</v>
      </c>
      <c r="C198">
        <v>43479</v>
      </c>
      <c r="D198">
        <v>44233</v>
      </c>
      <c r="E198">
        <v>43479</v>
      </c>
      <c r="F198">
        <v>44015</v>
      </c>
      <c r="G198">
        <v>43470</v>
      </c>
      <c r="H198">
        <v>1.25373821025996E-2</v>
      </c>
      <c r="I198">
        <v>6.2500000000000897E-3</v>
      </c>
      <c r="J198">
        <v>2.2590361445783198E-2</v>
      </c>
      <c r="K198">
        <v>3.1827515400410601E-2</v>
      </c>
      <c r="L198">
        <v>6.4302272831320301E-3</v>
      </c>
      <c r="M198">
        <f t="shared" si="45"/>
        <v>0.99397285484242004</v>
      </c>
      <c r="N198">
        <f t="shared" si="46"/>
        <v>1.0114750678072189</v>
      </c>
      <c r="O198">
        <f t="shared" si="51"/>
        <v>0.99378906899060915</v>
      </c>
      <c r="P198">
        <f t="shared" si="47"/>
        <v>71</v>
      </c>
      <c r="Q198">
        <f t="shared" si="48"/>
        <v>6.7098104129325917E-2</v>
      </c>
      <c r="R198">
        <f t="shared" si="49"/>
        <v>-8.70487210858822E-2</v>
      </c>
      <c r="S198">
        <f t="shared" si="42"/>
        <v>2.7076844300576363E-3</v>
      </c>
      <c r="T198">
        <f t="shared" si="39"/>
        <v>1</v>
      </c>
      <c r="U198">
        <f t="shared" si="40"/>
        <v>1.25373821025996E-2</v>
      </c>
      <c r="V198">
        <f t="shared" si="41"/>
        <v>0</v>
      </c>
      <c r="W198">
        <f t="shared" si="43"/>
        <v>1.25373821025996E-2</v>
      </c>
      <c r="X198" s="8">
        <f t="shared" si="44"/>
        <v>94.87525539597695</v>
      </c>
      <c r="Y198" s="8">
        <f t="shared" si="50"/>
        <v>65.409174797928358</v>
      </c>
      <c r="Z198" s="8"/>
    </row>
    <row r="199" spans="1:26" x14ac:dyDescent="0.25">
      <c r="A199">
        <v>198</v>
      </c>
      <c r="B199" s="1">
        <v>42366</v>
      </c>
      <c r="C199">
        <v>44016</v>
      </c>
      <c r="D199">
        <v>44087</v>
      </c>
      <c r="E199">
        <v>43709</v>
      </c>
      <c r="F199">
        <v>43764</v>
      </c>
      <c r="G199">
        <v>44015</v>
      </c>
      <c r="H199">
        <v>-5.70260138589118E-3</v>
      </c>
      <c r="I199">
        <v>1.25373821025996E-2</v>
      </c>
      <c r="J199">
        <v>2.06185567010309E-2</v>
      </c>
      <c r="K199">
        <v>4.6766169154228703E-2</v>
      </c>
      <c r="L199">
        <v>-3.7590665806901402E-3</v>
      </c>
      <c r="M199">
        <f t="shared" si="45"/>
        <v>0.98782233329546743</v>
      </c>
      <c r="N199">
        <f t="shared" si="46"/>
        <v>1.0173417051910119</v>
      </c>
      <c r="O199">
        <f t="shared" si="51"/>
        <v>1.0101414264876303</v>
      </c>
      <c r="P199">
        <f t="shared" si="47"/>
        <v>0</v>
      </c>
      <c r="Q199">
        <f t="shared" si="48"/>
        <v>7.6163041377169061E-2</v>
      </c>
      <c r="R199">
        <f t="shared" si="49"/>
        <v>0.14326114550649499</v>
      </c>
      <c r="S199">
        <f t="shared" si="42"/>
        <v>1.8680798965570455E-3</v>
      </c>
      <c r="T199">
        <f t="shared" si="39"/>
        <v>0</v>
      </c>
      <c r="U199">
        <f t="shared" si="40"/>
        <v>0</v>
      </c>
      <c r="V199">
        <f t="shared" si="41"/>
        <v>-5.70260138589118E-3</v>
      </c>
      <c r="W199">
        <f t="shared" si="43"/>
        <v>-5.70260138589118E-3</v>
      </c>
      <c r="X199" s="8">
        <f t="shared" si="44"/>
        <v>94.30499525738783</v>
      </c>
      <c r="Y199" s="8">
        <f t="shared" si="50"/>
        <v>64.838914659339238</v>
      </c>
      <c r="Z199" s="8"/>
    </row>
    <row r="200" spans="1:26" x14ac:dyDescent="0.25">
      <c r="A200">
        <v>199</v>
      </c>
      <c r="B200" s="1">
        <v>42367</v>
      </c>
      <c r="C200">
        <v>43781</v>
      </c>
      <c r="D200">
        <v>44042</v>
      </c>
      <c r="E200">
        <v>43523</v>
      </c>
      <c r="F200">
        <v>43654</v>
      </c>
      <c r="G200">
        <v>43764</v>
      </c>
      <c r="H200">
        <v>-2.51348140023766E-3</v>
      </c>
      <c r="I200">
        <v>-5.70260138589118E-3</v>
      </c>
      <c r="J200">
        <v>-3.3189033189033101E-2</v>
      </c>
      <c r="K200">
        <v>-4.08745247148289E-2</v>
      </c>
      <c r="L200">
        <v>-3.77320897102229E-3</v>
      </c>
      <c r="M200">
        <f t="shared" si="45"/>
        <v>1.0057581573896353</v>
      </c>
      <c r="N200">
        <f t="shared" si="46"/>
        <v>1.0086481045093687</v>
      </c>
      <c r="O200">
        <f t="shared" si="51"/>
        <v>1.0021117998242068</v>
      </c>
      <c r="P200">
        <f t="shared" si="47"/>
        <v>307</v>
      </c>
      <c r="Q200">
        <f t="shared" si="48"/>
        <v>-8.3539368260775473E-2</v>
      </c>
      <c r="R200">
        <f t="shared" si="49"/>
        <v>-7.3763268836064128E-3</v>
      </c>
      <c r="S200">
        <f t="shared" si="42"/>
        <v>-1.8479919389842001E-3</v>
      </c>
      <c r="T200">
        <f t="shared" si="39"/>
        <v>1</v>
      </c>
      <c r="U200">
        <f t="shared" si="40"/>
        <v>2.51348140023766E-3</v>
      </c>
      <c r="V200">
        <f t="shared" si="41"/>
        <v>0</v>
      </c>
      <c r="W200">
        <f t="shared" si="43"/>
        <v>2.51348140023766E-3</v>
      </c>
      <c r="X200" s="8">
        <f t="shared" si="44"/>
        <v>94.053647117364065</v>
      </c>
      <c r="Y200" s="8">
        <f t="shared" si="50"/>
        <v>65.090262799363003</v>
      </c>
      <c r="Z200" s="8"/>
    </row>
    <row r="201" spans="1:26" x14ac:dyDescent="0.25">
      <c r="A201">
        <v>200</v>
      </c>
      <c r="B201" s="1">
        <v>42368</v>
      </c>
      <c r="C201">
        <v>43653</v>
      </c>
      <c r="D201">
        <v>43662</v>
      </c>
      <c r="E201">
        <v>43217</v>
      </c>
      <c r="F201">
        <v>43350</v>
      </c>
      <c r="G201">
        <v>43654</v>
      </c>
      <c r="H201">
        <v>-6.9638521097723496E-3</v>
      </c>
      <c r="I201">
        <v>-2.51348140023766E-3</v>
      </c>
      <c r="J201">
        <v>-1.4925373134328001E-3</v>
      </c>
      <c r="K201">
        <v>2.9732408325073801E-3</v>
      </c>
      <c r="L201">
        <v>7.5833333333341602E-4</v>
      </c>
      <c r="M201">
        <f t="shared" si="45"/>
        <v>1.0029092408484903</v>
      </c>
      <c r="N201">
        <f t="shared" si="46"/>
        <v>1.0119247294533924</v>
      </c>
      <c r="O201">
        <f t="shared" si="51"/>
        <v>0.99671936938989381</v>
      </c>
      <c r="P201">
        <f t="shared" si="47"/>
        <v>258</v>
      </c>
      <c r="Q201">
        <f t="shared" si="48"/>
        <v>-2.7444454782966346E-4</v>
      </c>
      <c r="R201">
        <f t="shared" si="49"/>
        <v>-8.3813812808605143E-2</v>
      </c>
      <c r="S201">
        <f t="shared" si="42"/>
        <v>1.7318992626792465E-3</v>
      </c>
      <c r="T201">
        <f t="shared" si="39"/>
        <v>0</v>
      </c>
      <c r="U201">
        <f t="shared" si="40"/>
        <v>0</v>
      </c>
      <c r="V201">
        <f t="shared" si="41"/>
        <v>-6.9638521097723496E-3</v>
      </c>
      <c r="W201">
        <f t="shared" si="43"/>
        <v>-6.9638521097723496E-3</v>
      </c>
      <c r="X201" s="8">
        <f t="shared" si="44"/>
        <v>93.357261906386825</v>
      </c>
      <c r="Y201" s="8">
        <f t="shared" si="50"/>
        <v>64.393877588385763</v>
      </c>
      <c r="Z201" s="8"/>
    </row>
    <row r="202" spans="1:26" x14ac:dyDescent="0.25">
      <c r="A202">
        <v>201</v>
      </c>
      <c r="B202" s="1">
        <v>42373</v>
      </c>
      <c r="C202">
        <v>43349</v>
      </c>
      <c r="D202">
        <v>43349</v>
      </c>
      <c r="E202">
        <v>42125</v>
      </c>
      <c r="F202">
        <v>42141</v>
      </c>
      <c r="G202">
        <v>43350</v>
      </c>
      <c r="H202">
        <v>-2.78892733564013E-2</v>
      </c>
      <c r="I202">
        <v>-6.9638521097723496E-3</v>
      </c>
      <c r="J202">
        <v>1.49476831091189E-3</v>
      </c>
      <c r="K202">
        <v>1.2845849802371599E-2</v>
      </c>
      <c r="L202">
        <v>-3.4057922741920202E-3</v>
      </c>
      <c r="M202">
        <f t="shared" si="45"/>
        <v>1.0069896193771626</v>
      </c>
      <c r="N202">
        <f t="shared" si="46"/>
        <v>1.0102968739153573</v>
      </c>
      <c r="O202">
        <f t="shared" si="51"/>
        <v>0.99361142857142859</v>
      </c>
      <c r="P202">
        <f t="shared" si="47"/>
        <v>436</v>
      </c>
      <c r="Q202">
        <f t="shared" si="48"/>
        <v>3.970973729319119E-3</v>
      </c>
      <c r="R202">
        <f t="shared" si="49"/>
        <v>3.6965291814894555E-3</v>
      </c>
      <c r="S202">
        <f t="shared" si="42"/>
        <v>2.7712953090352106E-3</v>
      </c>
      <c r="T202">
        <f t="shared" si="39"/>
        <v>0</v>
      </c>
      <c r="U202">
        <f t="shared" si="40"/>
        <v>0</v>
      </c>
      <c r="V202">
        <f t="shared" si="41"/>
        <v>-2.78892733564013E-2</v>
      </c>
      <c r="W202">
        <f t="shared" si="43"/>
        <v>-2.78892733564013E-2</v>
      </c>
      <c r="X202" s="8">
        <f t="shared" si="44"/>
        <v>90.5683345707467</v>
      </c>
      <c r="Y202" s="8">
        <f t="shared" si="50"/>
        <v>61.604950252745631</v>
      </c>
      <c r="Z202" s="8"/>
    </row>
    <row r="203" spans="1:26" x14ac:dyDescent="0.25">
      <c r="A203">
        <v>202</v>
      </c>
      <c r="B203" s="1">
        <v>42374</v>
      </c>
      <c r="C203">
        <v>42139</v>
      </c>
      <c r="D203">
        <v>42534</v>
      </c>
      <c r="E203">
        <v>42137</v>
      </c>
      <c r="F203">
        <v>42419</v>
      </c>
      <c r="G203">
        <v>42141</v>
      </c>
      <c r="H203">
        <v>6.5969008803776798E-3</v>
      </c>
      <c r="I203">
        <v>-2.78892733564013E-2</v>
      </c>
      <c r="J203">
        <v>2.5373134328358301E-2</v>
      </c>
      <c r="K203">
        <v>-2.4390243902439001E-2</v>
      </c>
      <c r="L203">
        <v>-4.5579078122820402E-2</v>
      </c>
      <c r="M203">
        <f t="shared" si="45"/>
        <v>1.0286656700125769</v>
      </c>
      <c r="N203">
        <f t="shared" si="46"/>
        <v>1.0290563798219585</v>
      </c>
      <c r="O203">
        <f t="shared" si="51"/>
        <v>0.98321850450305381</v>
      </c>
      <c r="P203">
        <f t="shared" si="47"/>
        <v>1224</v>
      </c>
      <c r="Q203">
        <f t="shared" si="48"/>
        <v>-7.2485461053302405E-2</v>
      </c>
      <c r="R203">
        <f t="shared" si="49"/>
        <v>-6.8514487323983284E-2</v>
      </c>
      <c r="S203">
        <f t="shared" si="42"/>
        <v>2.9156776952672463E-3</v>
      </c>
      <c r="T203">
        <f t="shared" si="39"/>
        <v>1</v>
      </c>
      <c r="U203">
        <f t="shared" si="40"/>
        <v>6.5969008803776798E-3</v>
      </c>
      <c r="V203">
        <f t="shared" si="41"/>
        <v>0</v>
      </c>
      <c r="W203">
        <f t="shared" si="43"/>
        <v>6.5969008803776798E-3</v>
      </c>
      <c r="X203" s="8">
        <f t="shared" si="44"/>
        <v>91.228024658784463</v>
      </c>
      <c r="Y203" s="8">
        <f t="shared" si="50"/>
        <v>62.264640340783401</v>
      </c>
      <c r="Z203" s="8"/>
    </row>
    <row r="204" spans="1:26" x14ac:dyDescent="0.25">
      <c r="A204">
        <v>203</v>
      </c>
      <c r="B204" s="1">
        <v>42375</v>
      </c>
      <c r="C204">
        <v>42410</v>
      </c>
      <c r="D204">
        <v>42410</v>
      </c>
      <c r="E204">
        <v>41590</v>
      </c>
      <c r="F204">
        <v>41773</v>
      </c>
      <c r="G204">
        <v>42419</v>
      </c>
      <c r="H204">
        <v>-1.5229024729484401E-2</v>
      </c>
      <c r="I204">
        <v>6.5969008803776798E-3</v>
      </c>
      <c r="J204">
        <v>-2.7656477438136901E-2</v>
      </c>
      <c r="K204">
        <v>-0.01</v>
      </c>
      <c r="L204">
        <v>8.3605452301118693E-3</v>
      </c>
      <c r="M204">
        <f t="shared" si="45"/>
        <v>0.99339918432777763</v>
      </c>
      <c r="N204">
        <f t="shared" si="46"/>
        <v>1.009421648432494</v>
      </c>
      <c r="O204">
        <f t="shared" si="51"/>
        <v>0.98985166467794394</v>
      </c>
      <c r="P204">
        <f t="shared" si="47"/>
        <v>2</v>
      </c>
      <c r="Q204">
        <f t="shared" si="48"/>
        <v>-2.2699031327647348E-2</v>
      </c>
      <c r="R204">
        <f t="shared" si="49"/>
        <v>-9.5184492380949753E-2</v>
      </c>
      <c r="S204">
        <f t="shared" si="42"/>
        <v>-9.3587365649270594E-4</v>
      </c>
      <c r="T204">
        <f t="shared" si="39"/>
        <v>1</v>
      </c>
      <c r="U204">
        <f t="shared" si="40"/>
        <v>1.5229024729484401E-2</v>
      </c>
      <c r="V204">
        <f t="shared" si="41"/>
        <v>0</v>
      </c>
      <c r="W204">
        <f t="shared" si="43"/>
        <v>1.5229024729484401E-2</v>
      </c>
      <c r="X204" s="8">
        <f t="shared" si="44"/>
        <v>89.705122185836018</v>
      </c>
      <c r="Y204" s="8">
        <f t="shared" si="50"/>
        <v>63.787542813731839</v>
      </c>
      <c r="Z204" s="8"/>
    </row>
    <row r="205" spans="1:26" x14ac:dyDescent="0.25">
      <c r="A205">
        <v>204</v>
      </c>
      <c r="B205" s="1">
        <v>42376</v>
      </c>
      <c r="C205">
        <v>41772</v>
      </c>
      <c r="D205">
        <v>41772</v>
      </c>
      <c r="E205">
        <v>40695</v>
      </c>
      <c r="F205">
        <v>40695</v>
      </c>
      <c r="G205">
        <v>41773</v>
      </c>
      <c r="H205">
        <v>-2.58061427237689E-2</v>
      </c>
      <c r="I205">
        <v>-1.5229024729484401E-2</v>
      </c>
      <c r="J205">
        <v>-4.1916167664670503E-2</v>
      </c>
      <c r="K205">
        <v>-7.5757575757575801E-2</v>
      </c>
      <c r="L205">
        <v>-3.9502700074665097E-3</v>
      </c>
      <c r="M205">
        <f t="shared" si="45"/>
        <v>1.0152490843367725</v>
      </c>
      <c r="N205">
        <f t="shared" si="46"/>
        <v>1.0197162779514306</v>
      </c>
      <c r="O205">
        <f t="shared" si="51"/>
        <v>0.99381902628982033</v>
      </c>
      <c r="P205">
        <f t="shared" si="47"/>
        <v>820</v>
      </c>
      <c r="Q205">
        <f t="shared" si="48"/>
        <v>-0.13685303815919719</v>
      </c>
      <c r="R205">
        <f t="shared" si="49"/>
        <v>-0.15955206948684453</v>
      </c>
      <c r="S205">
        <f t="shared" si="42"/>
        <v>-2.1861127430187186E-3</v>
      </c>
      <c r="T205">
        <f t="shared" si="39"/>
        <v>1</v>
      </c>
      <c r="U205">
        <f t="shared" si="40"/>
        <v>2.58061427237689E-2</v>
      </c>
      <c r="V205">
        <f t="shared" si="41"/>
        <v>0</v>
      </c>
      <c r="W205">
        <f t="shared" si="43"/>
        <v>2.58061427237689E-2</v>
      </c>
      <c r="X205" s="8">
        <f t="shared" si="44"/>
        <v>87.124507913459126</v>
      </c>
      <c r="Y205" s="8">
        <f t="shared" si="50"/>
        <v>66.368157086108724</v>
      </c>
      <c r="Z205" s="8"/>
    </row>
    <row r="206" spans="1:26" x14ac:dyDescent="0.25">
      <c r="A206">
        <v>205</v>
      </c>
      <c r="B206" s="1">
        <v>42377</v>
      </c>
      <c r="C206">
        <v>40695</v>
      </c>
      <c r="D206">
        <v>41218</v>
      </c>
      <c r="E206">
        <v>40463</v>
      </c>
      <c r="F206">
        <v>40612</v>
      </c>
      <c r="G206">
        <v>40695</v>
      </c>
      <c r="H206">
        <v>-2.0395625998279598E-3</v>
      </c>
      <c r="I206">
        <v>-2.58061427237689E-2</v>
      </c>
      <c r="J206">
        <v>-2.1875000000000099E-2</v>
      </c>
      <c r="K206">
        <v>-5.9016393442623001E-2</v>
      </c>
      <c r="L206">
        <v>-1.9014704472356099E-2</v>
      </c>
      <c r="M206">
        <f t="shared" si="45"/>
        <v>1.026465167711021</v>
      </c>
      <c r="N206">
        <f t="shared" si="46"/>
        <v>1.026465167711021</v>
      </c>
      <c r="O206">
        <f t="shared" si="51"/>
        <v>0.9806817573714347</v>
      </c>
      <c r="P206">
        <f t="shared" si="47"/>
        <v>1077</v>
      </c>
      <c r="Q206">
        <f t="shared" si="48"/>
        <v>-0.12571224063874809</v>
      </c>
      <c r="R206">
        <f t="shared" si="49"/>
        <v>-0.26256527879794528</v>
      </c>
      <c r="S206">
        <f t="shared" si="42"/>
        <v>1.2208262949353961E-3</v>
      </c>
      <c r="T206">
        <f t="shared" si="39"/>
        <v>0</v>
      </c>
      <c r="U206">
        <f t="shared" si="40"/>
        <v>0</v>
      </c>
      <c r="V206">
        <f t="shared" si="41"/>
        <v>-2.0395625998279598E-3</v>
      </c>
      <c r="W206">
        <f t="shared" si="43"/>
        <v>-2.0395625998279598E-3</v>
      </c>
      <c r="X206" s="8">
        <f t="shared" si="44"/>
        <v>86.920551653476338</v>
      </c>
      <c r="Y206" s="8">
        <f t="shared" si="50"/>
        <v>66.164200826125921</v>
      </c>
      <c r="Z206" s="8"/>
    </row>
    <row r="207" spans="1:26" x14ac:dyDescent="0.25">
      <c r="A207">
        <v>206</v>
      </c>
      <c r="B207" s="1">
        <v>42380</v>
      </c>
      <c r="C207">
        <v>40612</v>
      </c>
      <c r="D207">
        <v>40974</v>
      </c>
      <c r="E207">
        <v>39924</v>
      </c>
      <c r="F207">
        <v>39950</v>
      </c>
      <c r="G207">
        <v>40612</v>
      </c>
      <c r="H207">
        <v>-1.63006008076431E-2</v>
      </c>
      <c r="I207">
        <v>-2.0395625998279598E-3</v>
      </c>
      <c r="J207">
        <v>1.5974440894568299E-3</v>
      </c>
      <c r="K207">
        <v>-4.76190476190477E-2</v>
      </c>
      <c r="L207">
        <v>4.04280935266232E-4</v>
      </c>
      <c r="M207">
        <f t="shared" si="45"/>
        <v>1.0020437309169703</v>
      </c>
      <c r="N207">
        <f t="shared" si="46"/>
        <v>1.0186590218224056</v>
      </c>
      <c r="O207">
        <f t="shared" si="51"/>
        <v>0.98820134114251756</v>
      </c>
      <c r="P207">
        <f t="shared" si="47"/>
        <v>232</v>
      </c>
      <c r="Q207">
        <f t="shared" si="48"/>
        <v>-4.76568851941526E-2</v>
      </c>
      <c r="R207">
        <f t="shared" si="49"/>
        <v>-0.17336912583290068</v>
      </c>
      <c r="S207">
        <f t="shared" si="42"/>
        <v>-1.0104248537160599E-3</v>
      </c>
      <c r="T207">
        <f t="shared" si="39"/>
        <v>1</v>
      </c>
      <c r="U207">
        <f t="shared" si="40"/>
        <v>1.63006008076431E-2</v>
      </c>
      <c r="V207">
        <f t="shared" si="41"/>
        <v>0</v>
      </c>
      <c r="W207">
        <f t="shared" si="43"/>
        <v>1.63006008076431E-2</v>
      </c>
      <c r="X207" s="8">
        <f t="shared" si="44"/>
        <v>85.290491572712028</v>
      </c>
      <c r="Y207" s="8">
        <f t="shared" si="50"/>
        <v>67.79426090689023</v>
      </c>
      <c r="Z207" s="8"/>
    </row>
    <row r="208" spans="1:26" x14ac:dyDescent="0.25">
      <c r="A208">
        <v>207</v>
      </c>
      <c r="B208" s="1">
        <v>42381</v>
      </c>
      <c r="C208">
        <v>39955</v>
      </c>
      <c r="D208">
        <v>40261</v>
      </c>
      <c r="E208">
        <v>39426</v>
      </c>
      <c r="F208">
        <v>39514</v>
      </c>
      <c r="G208">
        <v>39950</v>
      </c>
      <c r="H208">
        <v>-1.0913642052565699E-2</v>
      </c>
      <c r="I208">
        <v>-1.63006008076431E-2</v>
      </c>
      <c r="J208">
        <v>-2.8708133971291801E-2</v>
      </c>
      <c r="K208">
        <v>-3.4146341463414602E-2</v>
      </c>
      <c r="L208">
        <v>-1.17060422236235E-2</v>
      </c>
      <c r="M208">
        <f t="shared" si="45"/>
        <v>1.0165707133917397</v>
      </c>
      <c r="N208">
        <f t="shared" si="46"/>
        <v>1.0262999699428914</v>
      </c>
      <c r="O208">
        <f t="shared" si="51"/>
        <v>0.99062507669276267</v>
      </c>
      <c r="P208">
        <f t="shared" si="47"/>
        <v>688</v>
      </c>
      <c r="Q208">
        <f t="shared" si="48"/>
        <v>-9.0861118465972987E-2</v>
      </c>
      <c r="R208">
        <f t="shared" si="49"/>
        <v>-0.13851800366012559</v>
      </c>
      <c r="S208">
        <f t="shared" si="42"/>
        <v>1.7622734953669978E-3</v>
      </c>
      <c r="T208">
        <f t="shared" si="39"/>
        <v>0</v>
      </c>
      <c r="U208">
        <f t="shared" si="40"/>
        <v>0</v>
      </c>
      <c r="V208">
        <f t="shared" si="41"/>
        <v>-1.0913642052565699E-2</v>
      </c>
      <c r="W208">
        <f t="shared" si="43"/>
        <v>-1.0913642052565699E-2</v>
      </c>
      <c r="X208" s="8">
        <f t="shared" si="44"/>
        <v>84.199127367455461</v>
      </c>
      <c r="Y208" s="8">
        <f t="shared" si="50"/>
        <v>66.702896701633662</v>
      </c>
      <c r="Z208" s="8"/>
    </row>
    <row r="209" spans="1:26" x14ac:dyDescent="0.25">
      <c r="A209">
        <v>208</v>
      </c>
      <c r="B209" s="1">
        <v>42382</v>
      </c>
      <c r="C209">
        <v>39518</v>
      </c>
      <c r="D209">
        <v>40050</v>
      </c>
      <c r="E209">
        <v>38822</v>
      </c>
      <c r="F209">
        <v>38944</v>
      </c>
      <c r="G209">
        <v>39514</v>
      </c>
      <c r="H209">
        <v>-1.4425266993976799E-2</v>
      </c>
      <c r="I209">
        <v>-1.0913642052565699E-2</v>
      </c>
      <c r="J209">
        <v>-9.1954022988505593E-2</v>
      </c>
      <c r="K209">
        <v>-8.3333333333333398E-2</v>
      </c>
      <c r="L209">
        <v>4.4889144496458302E-3</v>
      </c>
      <c r="M209">
        <f t="shared" si="45"/>
        <v>1.0111606013058663</v>
      </c>
      <c r="N209">
        <f t="shared" si="46"/>
        <v>1.0211789174656318</v>
      </c>
      <c r="O209">
        <f t="shared" si="51"/>
        <v>0.98573021181716836</v>
      </c>
      <c r="P209">
        <f t="shared" si="47"/>
        <v>529</v>
      </c>
      <c r="Q209">
        <f t="shared" si="48"/>
        <v>-0.18171208392475885</v>
      </c>
      <c r="R209">
        <f t="shared" si="49"/>
        <v>-0.27257320239073185</v>
      </c>
      <c r="S209">
        <f t="shared" si="42"/>
        <v>-3.0229161203528024E-3</v>
      </c>
      <c r="T209">
        <f t="shared" si="39"/>
        <v>1</v>
      </c>
      <c r="U209">
        <f t="shared" si="40"/>
        <v>1.4425266993976799E-2</v>
      </c>
      <c r="V209">
        <f t="shared" si="41"/>
        <v>0</v>
      </c>
      <c r="W209">
        <f t="shared" si="43"/>
        <v>1.4425266993976799E-2</v>
      </c>
      <c r="X209" s="8">
        <f t="shared" si="44"/>
        <v>82.756600668057786</v>
      </c>
      <c r="Y209" s="8">
        <f t="shared" si="50"/>
        <v>68.145423401031337</v>
      </c>
      <c r="Z209" s="8"/>
    </row>
    <row r="210" spans="1:26" x14ac:dyDescent="0.25">
      <c r="A210">
        <v>209</v>
      </c>
      <c r="B210" s="1">
        <v>42383</v>
      </c>
      <c r="C210">
        <v>38944</v>
      </c>
      <c r="D210">
        <v>39502</v>
      </c>
      <c r="E210">
        <v>38459</v>
      </c>
      <c r="F210">
        <v>39500</v>
      </c>
      <c r="G210">
        <v>38944</v>
      </c>
      <c r="H210">
        <v>1.4276910435497199E-2</v>
      </c>
      <c r="I210">
        <v>-1.4425266993976799E-2</v>
      </c>
      <c r="J210">
        <v>-4.7016274864376199E-2</v>
      </c>
      <c r="K210">
        <v>-3.03030303030303E-2</v>
      </c>
      <c r="L210">
        <v>-1.54510277572749E-2</v>
      </c>
      <c r="M210">
        <f t="shared" si="45"/>
        <v>1.0147391125718981</v>
      </c>
      <c r="N210">
        <f t="shared" si="46"/>
        <v>1.0316315491216321</v>
      </c>
      <c r="O210">
        <f t="shared" si="51"/>
        <v>0.98855211239287244</v>
      </c>
      <c r="P210">
        <f t="shared" si="47"/>
        <v>696</v>
      </c>
      <c r="Q210">
        <f t="shared" si="48"/>
        <v>-0.10719559991865821</v>
      </c>
      <c r="R210">
        <f t="shared" si="49"/>
        <v>-0.28890768384341703</v>
      </c>
      <c r="S210">
        <f t="shared" si="42"/>
        <v>1.2952062657559554E-3</v>
      </c>
      <c r="T210">
        <f t="shared" si="39"/>
        <v>1</v>
      </c>
      <c r="U210">
        <f t="shared" si="40"/>
        <v>1.4276910435497199E-2</v>
      </c>
      <c r="V210">
        <f t="shared" si="41"/>
        <v>0</v>
      </c>
      <c r="W210">
        <f t="shared" si="43"/>
        <v>1.4276910435497199E-2</v>
      </c>
      <c r="X210" s="8">
        <f t="shared" si="44"/>
        <v>84.1842917116075</v>
      </c>
      <c r="Y210" s="8">
        <f t="shared" si="50"/>
        <v>69.573114444581051</v>
      </c>
      <c r="Z210" s="8"/>
    </row>
    <row r="211" spans="1:26" x14ac:dyDescent="0.25">
      <c r="A211">
        <v>210</v>
      </c>
      <c r="B211" s="1">
        <v>42384</v>
      </c>
      <c r="C211">
        <v>39494</v>
      </c>
      <c r="D211">
        <v>39494</v>
      </c>
      <c r="E211">
        <v>37986</v>
      </c>
      <c r="F211">
        <v>38569</v>
      </c>
      <c r="G211">
        <v>39500</v>
      </c>
      <c r="H211">
        <v>-2.35696202531646E-2</v>
      </c>
      <c r="I211">
        <v>1.4276910435497199E-2</v>
      </c>
      <c r="J211">
        <v>7.9696394686907104E-2</v>
      </c>
      <c r="K211">
        <v>6.8181818181818094E-2</v>
      </c>
      <c r="L211">
        <v>1.4457610715567599E-2</v>
      </c>
      <c r="M211">
        <f t="shared" si="45"/>
        <v>0.98592405063291144</v>
      </c>
      <c r="N211">
        <f t="shared" si="46"/>
        <v>1.0271197899061337</v>
      </c>
      <c r="O211">
        <f t="shared" si="51"/>
        <v>0.99409536400269494</v>
      </c>
      <c r="P211">
        <f t="shared" si="47"/>
        <v>485</v>
      </c>
      <c r="Q211">
        <f t="shared" si="48"/>
        <v>0.17661273401978997</v>
      </c>
      <c r="R211">
        <f t="shared" si="49"/>
        <v>6.9417134101131761E-2</v>
      </c>
      <c r="S211">
        <f t="shared" si="42"/>
        <v>5.0765331881642119E-3</v>
      </c>
      <c r="T211">
        <f t="shared" si="39"/>
        <v>0</v>
      </c>
      <c r="U211">
        <f t="shared" si="40"/>
        <v>0</v>
      </c>
      <c r="V211">
        <f t="shared" si="41"/>
        <v>-2.35696202531646E-2</v>
      </c>
      <c r="W211">
        <f t="shared" si="43"/>
        <v>-2.35696202531646E-2</v>
      </c>
      <c r="X211" s="8">
        <f t="shared" si="44"/>
        <v>81.827329686291037</v>
      </c>
      <c r="Y211" s="8">
        <f t="shared" si="50"/>
        <v>67.216152419264589</v>
      </c>
      <c r="Z211" s="8"/>
    </row>
    <row r="212" spans="1:26" x14ac:dyDescent="0.25">
      <c r="A212">
        <v>211</v>
      </c>
      <c r="B212" s="1">
        <v>42387</v>
      </c>
      <c r="C212">
        <v>38572</v>
      </c>
      <c r="D212">
        <v>38633</v>
      </c>
      <c r="E212">
        <v>37937</v>
      </c>
      <c r="F212">
        <v>37937</v>
      </c>
      <c r="G212">
        <v>38569</v>
      </c>
      <c r="H212">
        <v>-1.6386216909953601E-2</v>
      </c>
      <c r="I212">
        <v>-2.35696202531646E-2</v>
      </c>
      <c r="J212">
        <v>-9.1388400702987801E-2</v>
      </c>
      <c r="K212">
        <v>-3.0585106382978601E-2</v>
      </c>
      <c r="L212">
        <v>-2.6062265749206899E-2</v>
      </c>
      <c r="M212">
        <f t="shared" si="45"/>
        <v>1.0239829915216885</v>
      </c>
      <c r="N212">
        <f t="shared" si="46"/>
        <v>1.0396988364134154</v>
      </c>
      <c r="O212">
        <f t="shared" si="51"/>
        <v>0.99448866724209584</v>
      </c>
      <c r="P212">
        <f t="shared" si="47"/>
        <v>1508</v>
      </c>
      <c r="Q212">
        <f t="shared" si="48"/>
        <v>-0.17160539308833789</v>
      </c>
      <c r="R212">
        <f t="shared" si="49"/>
        <v>5.0073409314520811E-3</v>
      </c>
      <c r="S212">
        <f t="shared" si="42"/>
        <v>7.0859915478872922E-4</v>
      </c>
      <c r="T212">
        <f t="shared" si="39"/>
        <v>0</v>
      </c>
      <c r="U212">
        <f t="shared" si="40"/>
        <v>0</v>
      </c>
      <c r="V212">
        <f t="shared" si="41"/>
        <v>-1.6386216909953601E-2</v>
      </c>
      <c r="W212">
        <f t="shared" si="43"/>
        <v>-1.6386216909953601E-2</v>
      </c>
      <c r="X212" s="8">
        <f t="shared" si="44"/>
        <v>80.188707995295673</v>
      </c>
      <c r="Y212" s="8">
        <f t="shared" si="50"/>
        <v>65.577530728269224</v>
      </c>
      <c r="Z212" s="8"/>
    </row>
    <row r="213" spans="1:26" x14ac:dyDescent="0.25">
      <c r="A213">
        <v>212</v>
      </c>
      <c r="B213" s="1">
        <v>42388</v>
      </c>
      <c r="C213">
        <v>37941</v>
      </c>
      <c r="D213">
        <v>38857</v>
      </c>
      <c r="E213">
        <v>37941</v>
      </c>
      <c r="F213">
        <v>38057</v>
      </c>
      <c r="G213">
        <v>37937</v>
      </c>
      <c r="H213">
        <v>3.1631388881567801E-3</v>
      </c>
      <c r="I213">
        <v>-1.6386216909953601E-2</v>
      </c>
      <c r="J213">
        <v>-7.1566731141199297E-2</v>
      </c>
      <c r="K213">
        <v>-4.6639231824417003E-2</v>
      </c>
      <c r="L213">
        <v>-1.17035792261158E-2</v>
      </c>
      <c r="M213">
        <f t="shared" si="45"/>
        <v>1.0167382766164959</v>
      </c>
      <c r="N213">
        <f t="shared" si="46"/>
        <v>1.0183462055513088</v>
      </c>
      <c r="O213">
        <f t="shared" si="51"/>
        <v>0.98415872138251159</v>
      </c>
      <c r="P213">
        <f t="shared" si="47"/>
        <v>635</v>
      </c>
      <c r="Q213">
        <f t="shared" si="48"/>
        <v>-0.14629575910168571</v>
      </c>
      <c r="R213">
        <f t="shared" si="49"/>
        <v>-0.31790115219002357</v>
      </c>
      <c r="S213">
        <f t="shared" si="42"/>
        <v>-5.0863477496988709E-4</v>
      </c>
      <c r="T213">
        <f t="shared" si="39"/>
        <v>0</v>
      </c>
      <c r="U213">
        <f t="shared" si="40"/>
        <v>0</v>
      </c>
      <c r="V213">
        <f t="shared" si="41"/>
        <v>-3.1631388881567801E-3</v>
      </c>
      <c r="W213">
        <f t="shared" si="43"/>
        <v>-3.1631388881567801E-3</v>
      </c>
      <c r="X213" s="8">
        <f t="shared" si="44"/>
        <v>80.505021884111358</v>
      </c>
      <c r="Y213" s="8">
        <f t="shared" si="50"/>
        <v>65.261216839453539</v>
      </c>
      <c r="Z213" s="8"/>
    </row>
    <row r="214" spans="1:26" x14ac:dyDescent="0.25">
      <c r="A214">
        <v>213</v>
      </c>
      <c r="B214" s="1">
        <v>42389</v>
      </c>
      <c r="C214">
        <v>38056</v>
      </c>
      <c r="D214">
        <v>38056</v>
      </c>
      <c r="E214">
        <v>37046</v>
      </c>
      <c r="F214">
        <v>37645</v>
      </c>
      <c r="G214">
        <v>38057</v>
      </c>
      <c r="H214">
        <v>-1.08258664634627E-2</v>
      </c>
      <c r="I214">
        <v>3.1631388881567801E-3</v>
      </c>
      <c r="J214">
        <v>-2.9166666666666601E-2</v>
      </c>
      <c r="K214">
        <v>1.2949640287769799E-2</v>
      </c>
      <c r="L214">
        <v>-1.0153181113866899E-2</v>
      </c>
      <c r="M214">
        <f t="shared" si="45"/>
        <v>0.99695194051028724</v>
      </c>
      <c r="N214">
        <f t="shared" si="46"/>
        <v>1.0241427479507657</v>
      </c>
      <c r="O214">
        <f t="shared" si="51"/>
        <v>0.99815128136452425</v>
      </c>
      <c r="P214">
        <f t="shared" si="47"/>
        <v>0</v>
      </c>
      <c r="Q214">
        <f t="shared" si="48"/>
        <v>-2.3207068604606921E-2</v>
      </c>
      <c r="R214">
        <f t="shared" si="49"/>
        <v>-0.16950282770629263</v>
      </c>
      <c r="S214">
        <f t="shared" si="42"/>
        <v>1.3630419874322754E-3</v>
      </c>
      <c r="T214">
        <f t="shared" si="39"/>
        <v>0</v>
      </c>
      <c r="U214">
        <f t="shared" si="40"/>
        <v>0</v>
      </c>
      <c r="V214">
        <f t="shared" si="41"/>
        <v>-1.08258664634627E-2</v>
      </c>
      <c r="W214">
        <f t="shared" si="43"/>
        <v>-1.08258664634627E-2</v>
      </c>
      <c r="X214" s="8">
        <f t="shared" si="44"/>
        <v>79.422435237765086</v>
      </c>
      <c r="Y214" s="8">
        <f t="shared" si="50"/>
        <v>64.178630193107267</v>
      </c>
      <c r="Z214" s="8"/>
    </row>
    <row r="215" spans="1:26" x14ac:dyDescent="0.25">
      <c r="A215">
        <v>214</v>
      </c>
      <c r="B215" s="1">
        <v>42390</v>
      </c>
      <c r="C215">
        <v>37647</v>
      </c>
      <c r="D215">
        <v>38079</v>
      </c>
      <c r="E215">
        <v>37495</v>
      </c>
      <c r="F215">
        <v>37717</v>
      </c>
      <c r="G215">
        <v>37645</v>
      </c>
      <c r="H215">
        <v>1.91260459556375E-3</v>
      </c>
      <c r="I215">
        <v>-1.08258664634627E-2</v>
      </c>
      <c r="J215">
        <v>-4.9356223175965802E-2</v>
      </c>
      <c r="K215">
        <v>-1.2784090909090899E-2</v>
      </c>
      <c r="L215">
        <v>-1.41025358371309E-2</v>
      </c>
      <c r="M215">
        <f t="shared" si="45"/>
        <v>1.0109177845663435</v>
      </c>
      <c r="N215">
        <f t="shared" si="46"/>
        <v>1.0272634022566538</v>
      </c>
      <c r="O215">
        <f t="shared" si="51"/>
        <v>0.98695646482892219</v>
      </c>
      <c r="P215">
        <f t="shared" si="47"/>
        <v>1010</v>
      </c>
      <c r="Q215">
        <f t="shared" si="48"/>
        <v>-8.7068716385650308E-2</v>
      </c>
      <c r="R215">
        <f t="shared" si="49"/>
        <v>-0.11027578499025723</v>
      </c>
      <c r="S215">
        <f t="shared" si="42"/>
        <v>3.4844459166611839E-4</v>
      </c>
      <c r="T215">
        <f t="shared" si="39"/>
        <v>1</v>
      </c>
      <c r="U215">
        <f t="shared" si="40"/>
        <v>1.91260459556375E-3</v>
      </c>
      <c r="V215">
        <f t="shared" si="41"/>
        <v>0</v>
      </c>
      <c r="W215">
        <f t="shared" si="43"/>
        <v>1.91260459556375E-3</v>
      </c>
      <c r="X215" s="8">
        <f t="shared" si="44"/>
        <v>79.613695697321461</v>
      </c>
      <c r="Y215" s="8">
        <f t="shared" si="50"/>
        <v>64.369890652663642</v>
      </c>
      <c r="Z215" s="8"/>
    </row>
    <row r="216" spans="1:26" x14ac:dyDescent="0.25">
      <c r="A216">
        <v>215</v>
      </c>
      <c r="B216" s="1">
        <v>42391</v>
      </c>
      <c r="C216">
        <v>37737</v>
      </c>
      <c r="D216">
        <v>38444</v>
      </c>
      <c r="E216">
        <v>37737</v>
      </c>
      <c r="F216">
        <v>38031</v>
      </c>
      <c r="G216">
        <v>37717</v>
      </c>
      <c r="H216">
        <v>8.3251584166290603E-3</v>
      </c>
      <c r="I216">
        <v>1.91260459556375E-3</v>
      </c>
      <c r="J216">
        <v>1.5801354401805901E-2</v>
      </c>
      <c r="K216">
        <v>-1.2949640287769799E-2</v>
      </c>
      <c r="L216">
        <v>2.1694869997663799E-3</v>
      </c>
      <c r="M216">
        <f t="shared" si="45"/>
        <v>0.99814407296444574</v>
      </c>
      <c r="N216">
        <f t="shared" si="46"/>
        <v>1.0155754100546739</v>
      </c>
      <c r="O216">
        <f t="shared" si="51"/>
        <v>1.0008952076550202</v>
      </c>
      <c r="P216">
        <f t="shared" si="47"/>
        <v>152</v>
      </c>
      <c r="Q216">
        <f t="shared" si="48"/>
        <v>6.933805709366231E-3</v>
      </c>
      <c r="R216">
        <f t="shared" si="49"/>
        <v>-8.0134910676284074E-2</v>
      </c>
      <c r="S216">
        <f t="shared" si="42"/>
        <v>4.0976080908592294E-4</v>
      </c>
      <c r="T216">
        <f t="shared" si="39"/>
        <v>1</v>
      </c>
      <c r="U216">
        <f t="shared" si="40"/>
        <v>8.3251584166290603E-3</v>
      </c>
      <c r="V216">
        <f t="shared" si="41"/>
        <v>0</v>
      </c>
      <c r="W216">
        <f t="shared" si="43"/>
        <v>8.3251584166290603E-3</v>
      </c>
      <c r="X216" s="8">
        <f t="shared" si="44"/>
        <v>80.446211538984372</v>
      </c>
      <c r="Y216" s="8">
        <f t="shared" si="50"/>
        <v>65.202406494326553</v>
      </c>
      <c r="Z216" s="8"/>
    </row>
    <row r="217" spans="1:26" x14ac:dyDescent="0.25">
      <c r="A217">
        <v>216</v>
      </c>
      <c r="B217" s="1">
        <v>42395</v>
      </c>
      <c r="C217">
        <v>38031</v>
      </c>
      <c r="D217">
        <v>38031</v>
      </c>
      <c r="E217">
        <v>37112</v>
      </c>
      <c r="F217">
        <v>37497</v>
      </c>
      <c r="G217">
        <v>38031</v>
      </c>
      <c r="H217">
        <v>-1.40411769346059E-2</v>
      </c>
      <c r="I217">
        <v>8.3251584166290603E-3</v>
      </c>
      <c r="J217">
        <v>-0.02</v>
      </c>
      <c r="K217">
        <v>-1.8950437317784199E-2</v>
      </c>
      <c r="L217">
        <v>9.5156102806139807E-3</v>
      </c>
      <c r="M217">
        <f t="shared" si="45"/>
        <v>0.99226946438431807</v>
      </c>
      <c r="N217">
        <f t="shared" si="46"/>
        <v>1.0187349285846781</v>
      </c>
      <c r="O217">
        <f t="shared" si="51"/>
        <v>1.0066981144575919</v>
      </c>
      <c r="P217">
        <f t="shared" si="47"/>
        <v>0</v>
      </c>
      <c r="Q217">
        <f t="shared" si="48"/>
        <v>-2.1109668620541158E-2</v>
      </c>
      <c r="R217">
        <f t="shared" si="49"/>
        <v>-1.4175862911174928E-2</v>
      </c>
      <c r="S217">
        <f t="shared" si="42"/>
        <v>-1.0592856268809567E-3</v>
      </c>
      <c r="T217">
        <f t="shared" si="39"/>
        <v>1</v>
      </c>
      <c r="U217">
        <f t="shared" si="40"/>
        <v>1.40411769346059E-2</v>
      </c>
      <c r="V217">
        <f t="shared" si="41"/>
        <v>0</v>
      </c>
      <c r="W217">
        <f t="shared" si="43"/>
        <v>1.40411769346059E-2</v>
      </c>
      <c r="X217" s="8">
        <f t="shared" si="44"/>
        <v>79.04209384552378</v>
      </c>
      <c r="Y217" s="8">
        <f t="shared" si="50"/>
        <v>66.606524187787144</v>
      </c>
      <c r="Z217" s="8"/>
    </row>
    <row r="218" spans="1:26" x14ac:dyDescent="0.25">
      <c r="A218">
        <v>217</v>
      </c>
      <c r="B218" s="1">
        <v>42396</v>
      </c>
      <c r="C218">
        <v>37501</v>
      </c>
      <c r="D218">
        <v>38766</v>
      </c>
      <c r="E218">
        <v>37402</v>
      </c>
      <c r="F218">
        <v>38376</v>
      </c>
      <c r="G218">
        <v>37497</v>
      </c>
      <c r="H218">
        <v>2.3441875350028101E-2</v>
      </c>
      <c r="I218">
        <v>-1.40411769346059E-2</v>
      </c>
      <c r="J218">
        <v>-4.7619047619047603E-2</v>
      </c>
      <c r="K218">
        <v>1.3372956909361E-2</v>
      </c>
      <c r="L218">
        <v>1.0707740962582001E-2</v>
      </c>
      <c r="M218">
        <f t="shared" si="45"/>
        <v>1.0142411392911432</v>
      </c>
      <c r="N218">
        <f t="shared" si="46"/>
        <v>1.0247628799310196</v>
      </c>
      <c r="O218">
        <f t="shared" si="51"/>
        <v>0.99158928324635243</v>
      </c>
      <c r="P218">
        <f t="shared" si="47"/>
        <v>919</v>
      </c>
      <c r="Q218">
        <f t="shared" si="48"/>
        <v>-3.7579526681710503E-2</v>
      </c>
      <c r="R218">
        <f t="shared" si="49"/>
        <v>-5.8689195302251661E-2</v>
      </c>
      <c r="S218">
        <f t="shared" si="42"/>
        <v>4.9605258881375942E-3</v>
      </c>
      <c r="T218">
        <f t="shared" si="39"/>
        <v>1</v>
      </c>
      <c r="U218">
        <f t="shared" si="40"/>
        <v>2.3441875350028101E-2</v>
      </c>
      <c r="V218">
        <f t="shared" si="41"/>
        <v>0</v>
      </c>
      <c r="W218">
        <f t="shared" si="43"/>
        <v>2.3441875350028101E-2</v>
      </c>
      <c r="X218" s="8">
        <f t="shared" si="44"/>
        <v>81.386281380526597</v>
      </c>
      <c r="Y218" s="8">
        <f t="shared" si="50"/>
        <v>68.950711722789961</v>
      </c>
      <c r="Z218" s="8"/>
    </row>
    <row r="219" spans="1:26" x14ac:dyDescent="0.25">
      <c r="A219">
        <v>218</v>
      </c>
      <c r="B219" s="1">
        <v>42397</v>
      </c>
      <c r="C219">
        <v>38376</v>
      </c>
      <c r="D219">
        <v>39100</v>
      </c>
      <c r="E219">
        <v>37996</v>
      </c>
      <c r="F219">
        <v>38630</v>
      </c>
      <c r="G219">
        <v>38376</v>
      </c>
      <c r="H219">
        <v>6.6187200333542896E-3</v>
      </c>
      <c r="I219">
        <v>2.3441875350028101E-2</v>
      </c>
      <c r="J219">
        <v>8.8095238095238199E-2</v>
      </c>
      <c r="K219">
        <v>5.2785923753665601E-2</v>
      </c>
      <c r="L219">
        <v>3.8190008113627699E-3</v>
      </c>
      <c r="M219">
        <f t="shared" si="45"/>
        <v>0.97719929122368143</v>
      </c>
      <c r="N219">
        <f t="shared" si="46"/>
        <v>1.0364686380407464</v>
      </c>
      <c r="O219">
        <f t="shared" si="51"/>
        <v>1.0091192067484784</v>
      </c>
      <c r="P219">
        <f t="shared" si="47"/>
        <v>99</v>
      </c>
      <c r="Q219">
        <f t="shared" si="48"/>
        <v>0.16814203801029468</v>
      </c>
      <c r="R219">
        <f t="shared" si="49"/>
        <v>0.13056251132858418</v>
      </c>
      <c r="S219">
        <f t="shared" si="42"/>
        <v>2.7311261841322298E-3</v>
      </c>
      <c r="T219">
        <f t="shared" si="39"/>
        <v>1</v>
      </c>
      <c r="U219">
        <f t="shared" si="40"/>
        <v>6.6187200333542896E-3</v>
      </c>
      <c r="V219">
        <f t="shared" si="41"/>
        <v>0</v>
      </c>
      <c r="W219">
        <f t="shared" si="43"/>
        <v>6.6187200333542896E-3</v>
      </c>
      <c r="X219" s="8">
        <f t="shared" si="44"/>
        <v>82.048153383862029</v>
      </c>
      <c r="Y219" s="8">
        <f t="shared" si="50"/>
        <v>69.612583726125393</v>
      </c>
      <c r="Z219" s="8"/>
    </row>
    <row r="220" spans="1:26" x14ac:dyDescent="0.25">
      <c r="A220">
        <v>219</v>
      </c>
      <c r="B220" s="1">
        <v>42398</v>
      </c>
      <c r="C220">
        <v>38635</v>
      </c>
      <c r="D220">
        <v>40406</v>
      </c>
      <c r="E220">
        <v>38635</v>
      </c>
      <c r="F220">
        <v>40406</v>
      </c>
      <c r="G220">
        <v>38630</v>
      </c>
      <c r="H220">
        <v>4.5974631115713198E-2</v>
      </c>
      <c r="I220">
        <v>6.6187200333542896E-3</v>
      </c>
      <c r="J220">
        <v>6.5645514223193801E-3</v>
      </c>
      <c r="K220">
        <v>-1.2534818941504201E-2</v>
      </c>
      <c r="L220">
        <v>6.7542608687574104E-3</v>
      </c>
      <c r="M220">
        <f t="shared" si="45"/>
        <v>0.99342479937872119</v>
      </c>
      <c r="N220">
        <f t="shared" si="46"/>
        <v>1.0290556900726393</v>
      </c>
      <c r="O220">
        <f t="shared" si="51"/>
        <v>1.0135288894735111</v>
      </c>
      <c r="P220">
        <f t="shared" si="47"/>
        <v>380</v>
      </c>
      <c r="Q220">
        <f t="shared" si="48"/>
        <v>7.4027133829268786E-3</v>
      </c>
      <c r="R220">
        <f t="shared" si="49"/>
        <v>0.17554475139322157</v>
      </c>
      <c r="S220">
        <f t="shared" si="42"/>
        <v>-2.2829191237999484E-5</v>
      </c>
      <c r="T220">
        <f t="shared" si="39"/>
        <v>0</v>
      </c>
      <c r="U220">
        <f t="shared" si="40"/>
        <v>0</v>
      </c>
      <c r="V220">
        <f t="shared" si="41"/>
        <v>-4.5974631115713198E-2</v>
      </c>
      <c r="W220">
        <f t="shared" si="43"/>
        <v>-4.5974631115713198E-2</v>
      </c>
      <c r="X220" s="8">
        <f t="shared" si="44"/>
        <v>86.645616495433345</v>
      </c>
      <c r="Y220" s="8">
        <f t="shared" si="50"/>
        <v>65.015120614554078</v>
      </c>
      <c r="Z220" s="8"/>
    </row>
    <row r="221" spans="1:26" x14ac:dyDescent="0.25">
      <c r="A221">
        <v>220</v>
      </c>
      <c r="B221" s="1">
        <v>42401</v>
      </c>
      <c r="C221">
        <v>40397</v>
      </c>
      <c r="D221">
        <v>40570</v>
      </c>
      <c r="E221">
        <v>39738</v>
      </c>
      <c r="F221">
        <v>40570</v>
      </c>
      <c r="G221">
        <v>40406</v>
      </c>
      <c r="H221">
        <v>4.0588031480472998E-3</v>
      </c>
      <c r="I221">
        <v>4.5974631115713198E-2</v>
      </c>
      <c r="J221">
        <v>5.2173913043478397E-2</v>
      </c>
      <c r="K221">
        <v>2.1156558533145201E-2</v>
      </c>
      <c r="L221">
        <v>4.6560878590997903E-2</v>
      </c>
      <c r="M221">
        <f t="shared" si="45"/>
        <v>0.95616987576102563</v>
      </c>
      <c r="N221">
        <f t="shared" si="46"/>
        <v>1.0458392649152324</v>
      </c>
      <c r="O221">
        <f t="shared" si="51"/>
        <v>1.0258270496164879</v>
      </c>
      <c r="P221">
        <f t="shared" si="47"/>
        <v>0</v>
      </c>
      <c r="Q221">
        <f t="shared" si="48"/>
        <v>0.16586598128333468</v>
      </c>
      <c r="R221">
        <f t="shared" si="49"/>
        <v>0.17326869466626157</v>
      </c>
      <c r="S221">
        <f t="shared" si="42"/>
        <v>-1.8778938596741672E-3</v>
      </c>
      <c r="T221">
        <f t="shared" si="39"/>
        <v>0</v>
      </c>
      <c r="U221">
        <f t="shared" si="40"/>
        <v>0</v>
      </c>
      <c r="V221">
        <f t="shared" si="41"/>
        <v>-4.0588031480472998E-3</v>
      </c>
      <c r="W221">
        <f t="shared" si="43"/>
        <v>-4.0588031480472998E-3</v>
      </c>
      <c r="X221" s="8">
        <f t="shared" si="44"/>
        <v>87.051496810238078</v>
      </c>
      <c r="Y221" s="8">
        <f t="shared" si="50"/>
        <v>64.609240299749345</v>
      </c>
      <c r="Z221" s="8"/>
    </row>
    <row r="222" spans="1:26" x14ac:dyDescent="0.25">
      <c r="A222">
        <v>221</v>
      </c>
      <c r="B222" s="1">
        <v>42402</v>
      </c>
      <c r="C222">
        <v>40564</v>
      </c>
      <c r="D222">
        <v>40564</v>
      </c>
      <c r="E222">
        <v>38596</v>
      </c>
      <c r="F222">
        <v>38596</v>
      </c>
      <c r="G222">
        <v>40570</v>
      </c>
      <c r="H222">
        <v>-4.86566428395366E-2</v>
      </c>
      <c r="I222">
        <v>4.0588031480472998E-3</v>
      </c>
      <c r="J222">
        <v>-2.4793388429752101E-2</v>
      </c>
      <c r="K222">
        <v>1.3812154696133401E-3</v>
      </c>
      <c r="L222">
        <v>2.0844861481678498E-2</v>
      </c>
      <c r="M222">
        <f t="shared" si="45"/>
        <v>0.99573576534385011</v>
      </c>
      <c r="N222">
        <f t="shared" si="46"/>
        <v>1.0209371382555741</v>
      </c>
      <c r="O222">
        <f t="shared" si="51"/>
        <v>1.0201983780569577</v>
      </c>
      <c r="P222">
        <f t="shared" si="47"/>
        <v>659</v>
      </c>
      <c r="Q222">
        <f t="shared" si="48"/>
        <v>1.4914916695870362E-3</v>
      </c>
      <c r="R222">
        <f t="shared" si="49"/>
        <v>0.16735747295292172</v>
      </c>
      <c r="S222">
        <f t="shared" si="42"/>
        <v>3.1124144764289803E-4</v>
      </c>
      <c r="T222">
        <f t="shared" si="39"/>
        <v>0</v>
      </c>
      <c r="U222">
        <f t="shared" si="40"/>
        <v>0</v>
      </c>
      <c r="V222">
        <f t="shared" si="41"/>
        <v>-4.86566428395366E-2</v>
      </c>
      <c r="W222">
        <f t="shared" si="43"/>
        <v>-4.86566428395366E-2</v>
      </c>
      <c r="X222" s="8">
        <f t="shared" si="44"/>
        <v>82.185832526284415</v>
      </c>
      <c r="Y222" s="8">
        <f t="shared" si="50"/>
        <v>59.743576015795682</v>
      </c>
      <c r="Z222" s="8"/>
    </row>
    <row r="223" spans="1:26" x14ac:dyDescent="0.25">
      <c r="A223">
        <v>222</v>
      </c>
      <c r="B223" s="1">
        <v>42403</v>
      </c>
      <c r="C223">
        <v>38597</v>
      </c>
      <c r="D223">
        <v>39726</v>
      </c>
      <c r="E223">
        <v>38597</v>
      </c>
      <c r="F223">
        <v>39589</v>
      </c>
      <c r="G223">
        <v>38596</v>
      </c>
      <c r="H223">
        <v>2.5728054720696399E-2</v>
      </c>
      <c r="I223">
        <v>-4.86566428395366E-2</v>
      </c>
      <c r="J223">
        <v>-8.8983050847457598E-2</v>
      </c>
      <c r="K223">
        <v>-9.3793103448275794E-2</v>
      </c>
      <c r="L223">
        <v>-7.1851813462551706E-2</v>
      </c>
      <c r="M223">
        <f t="shared" si="45"/>
        <v>1.0509897398694166</v>
      </c>
      <c r="N223">
        <f t="shared" si="46"/>
        <v>1.0509897398694166</v>
      </c>
      <c r="O223">
        <f t="shared" si="51"/>
        <v>0.98167725933963723</v>
      </c>
      <c r="P223">
        <f t="shared" si="47"/>
        <v>1968</v>
      </c>
      <c r="Q223">
        <f t="shared" si="48"/>
        <v>-0.30328461059782169</v>
      </c>
      <c r="R223">
        <f t="shared" si="49"/>
        <v>-0.30179311892823468</v>
      </c>
      <c r="S223">
        <f t="shared" si="42"/>
        <v>-2.3212585829084233E-4</v>
      </c>
      <c r="T223">
        <f t="shared" si="39"/>
        <v>0</v>
      </c>
      <c r="U223">
        <f t="shared" si="40"/>
        <v>0</v>
      </c>
      <c r="V223">
        <f t="shared" si="41"/>
        <v>-2.5728054720696399E-2</v>
      </c>
      <c r="W223">
        <f t="shared" si="43"/>
        <v>-2.5728054720696399E-2</v>
      </c>
      <c r="X223" s="8">
        <f t="shared" si="44"/>
        <v>84.758637998354061</v>
      </c>
      <c r="Y223" s="8">
        <f t="shared" si="50"/>
        <v>57.170770543726043</v>
      </c>
      <c r="Z223" s="8"/>
    </row>
    <row r="224" spans="1:26" x14ac:dyDescent="0.25">
      <c r="A224">
        <v>223</v>
      </c>
      <c r="B224" s="1">
        <v>42404</v>
      </c>
      <c r="C224">
        <v>39589</v>
      </c>
      <c r="D224">
        <v>41444</v>
      </c>
      <c r="E224">
        <v>39589</v>
      </c>
      <c r="F224">
        <v>40822</v>
      </c>
      <c r="G224">
        <v>39589</v>
      </c>
      <c r="H224">
        <v>3.11450150294275E-2</v>
      </c>
      <c r="I224">
        <v>2.5728054720696399E-2</v>
      </c>
      <c r="J224">
        <v>4.4186046511627899E-2</v>
      </c>
      <c r="K224">
        <v>5.9360730593607199E-2</v>
      </c>
      <c r="L224">
        <v>2.4112531350478601E-2</v>
      </c>
      <c r="M224">
        <f t="shared" si="45"/>
        <v>0.97494253454242341</v>
      </c>
      <c r="N224">
        <f t="shared" si="46"/>
        <v>1.0292509780552892</v>
      </c>
      <c r="O224">
        <f t="shared" si="51"/>
        <v>0.9885611419909045</v>
      </c>
      <c r="P224">
        <f t="shared" si="47"/>
        <v>0</v>
      </c>
      <c r="Q224">
        <f t="shared" si="48"/>
        <v>0.15338736317641011</v>
      </c>
      <c r="R224">
        <f t="shared" si="49"/>
        <v>-0.14989724742141158</v>
      </c>
      <c r="S224">
        <f t="shared" si="42"/>
        <v>3.0614571249777006E-3</v>
      </c>
      <c r="T224">
        <f t="shared" si="39"/>
        <v>1</v>
      </c>
      <c r="U224">
        <f t="shared" si="40"/>
        <v>3.11450150294275E-2</v>
      </c>
      <c r="V224">
        <f t="shared" si="41"/>
        <v>0</v>
      </c>
      <c r="W224">
        <f t="shared" si="43"/>
        <v>3.11450150294275E-2</v>
      </c>
      <c r="X224" s="8">
        <f t="shared" si="44"/>
        <v>87.873139501296805</v>
      </c>
      <c r="Y224" s="8">
        <f t="shared" si="50"/>
        <v>60.285272046668794</v>
      </c>
      <c r="Z224" s="8"/>
    </row>
    <row r="225" spans="1:26" x14ac:dyDescent="0.25">
      <c r="A225">
        <v>224</v>
      </c>
      <c r="B225" s="1">
        <v>42405</v>
      </c>
      <c r="C225">
        <v>40812</v>
      </c>
      <c r="D225">
        <v>41249</v>
      </c>
      <c r="E225">
        <v>40566</v>
      </c>
      <c r="F225">
        <v>40592</v>
      </c>
      <c r="G225">
        <v>40822</v>
      </c>
      <c r="H225">
        <v>-5.6342168438586696E-3</v>
      </c>
      <c r="I225">
        <v>3.11450150294275E-2</v>
      </c>
      <c r="J225">
        <v>5.3452115812917499E-2</v>
      </c>
      <c r="K225">
        <v>0.113505747126437</v>
      </c>
      <c r="L225">
        <v>1.4457610715567599E-2</v>
      </c>
      <c r="M225">
        <f t="shared" si="45"/>
        <v>0.96979569839792268</v>
      </c>
      <c r="N225">
        <f t="shared" si="46"/>
        <v>1.0468564500239965</v>
      </c>
      <c r="O225">
        <f t="shared" si="51"/>
        <v>1.0315317329993803</v>
      </c>
      <c r="P225">
        <f t="shared" si="47"/>
        <v>0</v>
      </c>
      <c r="Q225">
        <f t="shared" si="48"/>
        <v>0.2125604886843496</v>
      </c>
      <c r="R225">
        <f t="shared" si="49"/>
        <v>0.36594785186075973</v>
      </c>
      <c r="S225">
        <f t="shared" si="42"/>
        <v>6.0750258626997861E-3</v>
      </c>
      <c r="T225">
        <f t="shared" si="39"/>
        <v>0</v>
      </c>
      <c r="U225">
        <f t="shared" si="40"/>
        <v>0</v>
      </c>
      <c r="V225">
        <f t="shared" si="41"/>
        <v>-5.6342168438586696E-3</v>
      </c>
      <c r="W225">
        <f t="shared" si="43"/>
        <v>-5.6342168438586696E-3</v>
      </c>
      <c r="X225" s="8">
        <f t="shared" si="44"/>
        <v>87.309717816910933</v>
      </c>
      <c r="Y225" s="8">
        <f t="shared" si="50"/>
        <v>59.721850362282929</v>
      </c>
      <c r="Z225" s="8"/>
    </row>
    <row r="226" spans="1:26" x14ac:dyDescent="0.25">
      <c r="A226">
        <v>225</v>
      </c>
      <c r="B226" s="1">
        <v>42410</v>
      </c>
      <c r="C226">
        <v>40592</v>
      </c>
      <c r="D226">
        <v>40592</v>
      </c>
      <c r="E226">
        <v>39960</v>
      </c>
      <c r="F226">
        <v>40377</v>
      </c>
      <c r="G226">
        <v>40592</v>
      </c>
      <c r="H226">
        <v>-5.2966101694915703E-3</v>
      </c>
      <c r="I226">
        <v>-5.6342168438586696E-3</v>
      </c>
      <c r="J226">
        <v>-4.01691331923891E-2</v>
      </c>
      <c r="K226">
        <v>5.1612903225806096E-3</v>
      </c>
      <c r="L226">
        <v>9.7728345914120905E-3</v>
      </c>
      <c r="M226">
        <f t="shared" si="45"/>
        <v>1.0054197871501773</v>
      </c>
      <c r="N226">
        <f t="shared" si="46"/>
        <v>1.0168367598481487</v>
      </c>
      <c r="O226">
        <f t="shared" si="51"/>
        <v>1.0109945244171354</v>
      </c>
      <c r="P226">
        <f t="shared" si="47"/>
        <v>246</v>
      </c>
      <c r="Q226">
        <f t="shared" si="48"/>
        <v>-3.0869225122255071E-2</v>
      </c>
      <c r="R226">
        <f t="shared" si="49"/>
        <v>0.18169126356209453</v>
      </c>
      <c r="S226">
        <f t="shared" si="42"/>
        <v>3.1687273682431752E-3</v>
      </c>
      <c r="T226">
        <f t="shared" si="39"/>
        <v>0</v>
      </c>
      <c r="U226">
        <f t="shared" si="40"/>
        <v>0</v>
      </c>
      <c r="V226">
        <f t="shared" si="41"/>
        <v>-5.2966101694915703E-3</v>
      </c>
      <c r="W226">
        <f t="shared" si="43"/>
        <v>-5.2966101694915703E-3</v>
      </c>
      <c r="X226" s="8">
        <f t="shared" si="44"/>
        <v>86.78005679996177</v>
      </c>
      <c r="Y226" s="8">
        <f t="shared" si="50"/>
        <v>59.192189345333773</v>
      </c>
      <c r="Z226" s="8"/>
    </row>
    <row r="227" spans="1:26" x14ac:dyDescent="0.25">
      <c r="A227">
        <v>226</v>
      </c>
      <c r="B227" s="1">
        <v>42411</v>
      </c>
      <c r="C227">
        <v>40370</v>
      </c>
      <c r="D227">
        <v>40370</v>
      </c>
      <c r="E227">
        <v>38928</v>
      </c>
      <c r="F227">
        <v>39318</v>
      </c>
      <c r="G227">
        <v>40377</v>
      </c>
      <c r="H227">
        <v>-2.6227802957128999E-2</v>
      </c>
      <c r="I227">
        <v>-5.2966101694915703E-3</v>
      </c>
      <c r="J227">
        <v>-5.0660792951541897E-2</v>
      </c>
      <c r="K227">
        <v>-7.7021822849806503E-3</v>
      </c>
      <c r="L227">
        <v>4.8391031469694496E-3</v>
      </c>
      <c r="M227">
        <f t="shared" si="45"/>
        <v>1.0053248136315229</v>
      </c>
      <c r="N227">
        <f t="shared" si="46"/>
        <v>1.0158158158158159</v>
      </c>
      <c r="O227">
        <f t="shared" si="51"/>
        <v>0.98959679939222767</v>
      </c>
      <c r="P227">
        <f t="shared" si="47"/>
        <v>632</v>
      </c>
      <c r="Q227">
        <f t="shared" si="48"/>
        <v>-5.8820482259044668E-2</v>
      </c>
      <c r="R227">
        <f t="shared" si="49"/>
        <v>-8.9689707381299735E-2</v>
      </c>
      <c r="S227">
        <f t="shared" si="42"/>
        <v>5.6334361542071287E-4</v>
      </c>
      <c r="T227">
        <f t="shared" si="39"/>
        <v>0</v>
      </c>
      <c r="U227">
        <f t="shared" si="40"/>
        <v>0</v>
      </c>
      <c r="V227">
        <f t="shared" si="41"/>
        <v>-2.6227802957128999E-2</v>
      </c>
      <c r="W227">
        <f t="shared" si="43"/>
        <v>-2.6227802957128999E-2</v>
      </c>
      <c r="X227" s="8">
        <f t="shared" si="44"/>
        <v>84.15727650424887</v>
      </c>
      <c r="Y227" s="8">
        <f t="shared" si="50"/>
        <v>56.569409049620873</v>
      </c>
      <c r="Z227" s="8"/>
    </row>
    <row r="228" spans="1:26" x14ac:dyDescent="0.25">
      <c r="A228">
        <v>227</v>
      </c>
      <c r="B228" s="1">
        <v>42412</v>
      </c>
      <c r="C228">
        <v>39324</v>
      </c>
      <c r="D228">
        <v>39901</v>
      </c>
      <c r="E228">
        <v>39324</v>
      </c>
      <c r="F228">
        <v>39808</v>
      </c>
      <c r="G228">
        <v>39318</v>
      </c>
      <c r="H228">
        <v>1.2462485375655001E-2</v>
      </c>
      <c r="I228">
        <v>-2.6227802957128999E-2</v>
      </c>
      <c r="J228">
        <v>-1.8561484918793301E-2</v>
      </c>
      <c r="K228">
        <v>-4.1397153945666197E-2</v>
      </c>
      <c r="L228">
        <v>-2.96981628455147E-2</v>
      </c>
      <c r="M228">
        <f t="shared" si="45"/>
        <v>1.0267561930922224</v>
      </c>
      <c r="N228">
        <f t="shared" si="46"/>
        <v>1.0370427455815865</v>
      </c>
      <c r="O228">
        <f t="shared" si="51"/>
        <v>0.98430544635062933</v>
      </c>
      <c r="P228">
        <f t="shared" si="47"/>
        <v>1442</v>
      </c>
      <c r="Q228">
        <f t="shared" si="48"/>
        <v>-0.11588460466710319</v>
      </c>
      <c r="R228">
        <f t="shared" si="49"/>
        <v>-0.17470508692614786</v>
      </c>
      <c r="S228">
        <f t="shared" si="42"/>
        <v>1.7189941718043747E-3</v>
      </c>
      <c r="T228">
        <f t="shared" si="39"/>
        <v>1</v>
      </c>
      <c r="U228">
        <f t="shared" si="40"/>
        <v>1.2462485375655001E-2</v>
      </c>
      <c r="V228">
        <f t="shared" si="41"/>
        <v>0</v>
      </c>
      <c r="W228">
        <f t="shared" si="43"/>
        <v>1.2462485375655001E-2</v>
      </c>
      <c r="X228" s="8">
        <f t="shared" si="44"/>
        <v>85.403525041814376</v>
      </c>
      <c r="Y228" s="8">
        <f t="shared" si="50"/>
        <v>57.815657587186372</v>
      </c>
      <c r="Z228" s="8"/>
    </row>
    <row r="229" spans="1:26" x14ac:dyDescent="0.25">
      <c r="A229">
        <v>228</v>
      </c>
      <c r="B229" s="1">
        <v>42415</v>
      </c>
      <c r="C229">
        <v>39808</v>
      </c>
      <c r="D229">
        <v>40671</v>
      </c>
      <c r="E229">
        <v>39808</v>
      </c>
      <c r="F229">
        <v>40093</v>
      </c>
      <c r="G229">
        <v>39808</v>
      </c>
      <c r="H229">
        <v>7.1593649517684996E-3</v>
      </c>
      <c r="I229">
        <v>1.2462485375655001E-2</v>
      </c>
      <c r="J229">
        <v>5.2009456264775301E-2</v>
      </c>
      <c r="K229">
        <v>2.0242914979756901E-2</v>
      </c>
      <c r="L229">
        <v>7.8610486857308998E-3</v>
      </c>
      <c r="M229">
        <f t="shared" si="45"/>
        <v>0.98784163987138263</v>
      </c>
      <c r="N229">
        <f t="shared" si="46"/>
        <v>1.0146729732478894</v>
      </c>
      <c r="O229">
        <f t="shared" si="51"/>
        <v>0.996043676801731</v>
      </c>
      <c r="P229">
        <f t="shared" si="47"/>
        <v>0</v>
      </c>
      <c r="Q229">
        <f t="shared" si="48"/>
        <v>9.2575905305918096E-2</v>
      </c>
      <c r="R229">
        <f t="shared" si="49"/>
        <v>-2.3308699361185098E-2</v>
      </c>
      <c r="S229">
        <f t="shared" si="42"/>
        <v>1.4064028853493563E-3</v>
      </c>
      <c r="T229">
        <f t="shared" si="39"/>
        <v>1</v>
      </c>
      <c r="U229">
        <f t="shared" si="40"/>
        <v>7.1593649517684996E-3</v>
      </c>
      <c r="V229">
        <f t="shared" si="41"/>
        <v>0</v>
      </c>
      <c r="W229">
        <f t="shared" si="43"/>
        <v>7.1593649517684996E-3</v>
      </c>
      <c r="X229" s="8">
        <f t="shared" si="44"/>
        <v>86.119461536991224</v>
      </c>
      <c r="Y229" s="8">
        <f t="shared" si="50"/>
        <v>58.53159408236322</v>
      </c>
      <c r="Z229" s="8"/>
    </row>
    <row r="230" spans="1:26" x14ac:dyDescent="0.25">
      <c r="A230">
        <v>229</v>
      </c>
      <c r="B230" s="1">
        <v>42416</v>
      </c>
      <c r="C230">
        <v>40093</v>
      </c>
      <c r="D230">
        <v>41206</v>
      </c>
      <c r="E230">
        <v>40074</v>
      </c>
      <c r="F230">
        <v>40948</v>
      </c>
      <c r="G230">
        <v>40093</v>
      </c>
      <c r="H230">
        <v>2.1325418402214899E-2</v>
      </c>
      <c r="I230">
        <v>7.1593649517684996E-3</v>
      </c>
      <c r="J230">
        <v>2.6966292134831499E-2</v>
      </c>
      <c r="K230">
        <v>3.0423280423280501E-2</v>
      </c>
      <c r="L230">
        <v>-3.2859992958571599E-3</v>
      </c>
      <c r="M230">
        <f t="shared" si="45"/>
        <v>0.99289152719926177</v>
      </c>
      <c r="N230">
        <f t="shared" si="46"/>
        <v>1.0216790594855305</v>
      </c>
      <c r="O230">
        <f t="shared" si="51"/>
        <v>1.0127749325890236</v>
      </c>
      <c r="P230">
        <f t="shared" si="47"/>
        <v>0</v>
      </c>
      <c r="Q230">
        <f t="shared" si="48"/>
        <v>6.1262938214023337E-2</v>
      </c>
      <c r="R230">
        <f t="shared" si="49"/>
        <v>0.15383884351994143</v>
      </c>
      <c r="S230">
        <f t="shared" si="42"/>
        <v>2.7483397561007287E-3</v>
      </c>
      <c r="T230">
        <f t="shared" si="39"/>
        <v>1</v>
      </c>
      <c r="U230">
        <f t="shared" si="40"/>
        <v>2.1325418402214899E-2</v>
      </c>
      <c r="V230">
        <f t="shared" si="41"/>
        <v>0</v>
      </c>
      <c r="W230">
        <f t="shared" si="43"/>
        <v>2.1325418402214899E-2</v>
      </c>
      <c r="X230" s="8">
        <f t="shared" si="44"/>
        <v>88.252003377212716</v>
      </c>
      <c r="Y230" s="8">
        <f t="shared" si="50"/>
        <v>60.664135922584713</v>
      </c>
      <c r="Z230" s="8"/>
    </row>
    <row r="231" spans="1:26" x14ac:dyDescent="0.25">
      <c r="A231">
        <v>230</v>
      </c>
      <c r="B231" s="1">
        <v>42417</v>
      </c>
      <c r="C231">
        <v>40958</v>
      </c>
      <c r="D231">
        <v>42436</v>
      </c>
      <c r="E231">
        <v>40958</v>
      </c>
      <c r="F231">
        <v>41631</v>
      </c>
      <c r="G231">
        <v>40948</v>
      </c>
      <c r="H231">
        <v>1.66796913158151E-2</v>
      </c>
      <c r="I231">
        <v>2.1325418402214899E-2</v>
      </c>
      <c r="J231">
        <v>-2.8446389496717701E-2</v>
      </c>
      <c r="K231">
        <v>6.0333761232349098E-2</v>
      </c>
      <c r="L231">
        <v>2.4291497975708499E-2</v>
      </c>
      <c r="M231">
        <f t="shared" si="45"/>
        <v>0.9791198593337892</v>
      </c>
      <c r="N231">
        <f t="shared" si="46"/>
        <v>1.0282477416778959</v>
      </c>
      <c r="O231">
        <f t="shared" si="51"/>
        <v>1.0121025065469509</v>
      </c>
      <c r="P231">
        <f t="shared" si="47"/>
        <v>19</v>
      </c>
      <c r="Q231">
        <f t="shared" si="48"/>
        <v>7.7504288113554795E-2</v>
      </c>
      <c r="R231">
        <f t="shared" si="49"/>
        <v>0.13876722632757812</v>
      </c>
      <c r="S231">
        <f t="shared" si="42"/>
        <v>2.6553143559916912E-3</v>
      </c>
      <c r="T231">
        <f t="shared" si="39"/>
        <v>1</v>
      </c>
      <c r="U231">
        <f t="shared" si="40"/>
        <v>1.66796913158151E-2</v>
      </c>
      <c r="V231">
        <f t="shared" si="41"/>
        <v>0</v>
      </c>
      <c r="W231">
        <f t="shared" si="43"/>
        <v>1.66796913158151E-2</v>
      </c>
      <c r="X231" s="8">
        <f t="shared" si="44"/>
        <v>89.919972508794231</v>
      </c>
      <c r="Y231" s="8">
        <f t="shared" si="50"/>
        <v>62.33210505416622</v>
      </c>
      <c r="Z231" s="8"/>
    </row>
    <row r="232" spans="1:26" x14ac:dyDescent="0.25">
      <c r="A232">
        <v>231</v>
      </c>
      <c r="B232" s="1">
        <v>42418</v>
      </c>
      <c r="C232">
        <v>41624</v>
      </c>
      <c r="D232">
        <v>41698</v>
      </c>
      <c r="E232">
        <v>41183</v>
      </c>
      <c r="F232">
        <v>41478</v>
      </c>
      <c r="G232">
        <v>41631</v>
      </c>
      <c r="H232">
        <v>-3.6751459249116901E-3</v>
      </c>
      <c r="I232">
        <v>1.66796913158151E-2</v>
      </c>
      <c r="J232">
        <v>5.4054054054053897E-2</v>
      </c>
      <c r="K232">
        <v>3.9951573849878998E-2</v>
      </c>
      <c r="L232">
        <v>1.08496697349922E-2</v>
      </c>
      <c r="M232">
        <f t="shared" si="45"/>
        <v>0.98383416204270857</v>
      </c>
      <c r="N232">
        <f t="shared" si="46"/>
        <v>1.0360857463743347</v>
      </c>
      <c r="O232">
        <f t="shared" si="51"/>
        <v>1.0225602355825802</v>
      </c>
      <c r="P232">
        <f t="shared" si="47"/>
        <v>0</v>
      </c>
      <c r="Q232">
        <f t="shared" si="48"/>
        <v>0.1215349889547402</v>
      </c>
      <c r="R232">
        <f t="shared" si="49"/>
        <v>0.199039277068295</v>
      </c>
      <c r="S232">
        <f t="shared" si="42"/>
        <v>3.6885762311167076E-3</v>
      </c>
      <c r="T232">
        <f t="shared" si="39"/>
        <v>0</v>
      </c>
      <c r="U232">
        <f t="shared" si="40"/>
        <v>0</v>
      </c>
      <c r="V232">
        <f t="shared" si="41"/>
        <v>-3.6751459249116901E-3</v>
      </c>
      <c r="W232">
        <f t="shared" si="43"/>
        <v>-3.6751459249116901E-3</v>
      </c>
      <c r="X232" s="8">
        <f t="shared" si="44"/>
        <v>89.552457916303055</v>
      </c>
      <c r="Y232" s="8">
        <f t="shared" si="50"/>
        <v>61.964590461675051</v>
      </c>
      <c r="Z232" s="8"/>
    </row>
    <row r="233" spans="1:26" x14ac:dyDescent="0.25">
      <c r="A233">
        <v>232</v>
      </c>
      <c r="B233" s="1">
        <v>42419</v>
      </c>
      <c r="C233">
        <v>41477</v>
      </c>
      <c r="D233">
        <v>41828</v>
      </c>
      <c r="E233">
        <v>41071</v>
      </c>
      <c r="F233">
        <v>41543</v>
      </c>
      <c r="G233">
        <v>41478</v>
      </c>
      <c r="H233">
        <v>1.56709580982684E-3</v>
      </c>
      <c r="I233">
        <v>-3.6751459249116901E-3</v>
      </c>
      <c r="J233">
        <v>-1.9230769230769201E-2</v>
      </c>
      <c r="K233">
        <v>-2.7939464493597198E-2</v>
      </c>
      <c r="L233">
        <v>-2.0276771811963301E-2</v>
      </c>
      <c r="M233">
        <f t="shared" si="45"/>
        <v>1.0035199382805342</v>
      </c>
      <c r="N233">
        <f t="shared" si="46"/>
        <v>1.0125051598960737</v>
      </c>
      <c r="O233">
        <f t="shared" si="51"/>
        <v>1</v>
      </c>
      <c r="P233">
        <f t="shared" si="47"/>
        <v>441</v>
      </c>
      <c r="Q233">
        <f t="shared" si="48"/>
        <v>-7.1122151461241387E-2</v>
      </c>
      <c r="R233">
        <f t="shared" si="49"/>
        <v>5.0412837493498813E-2</v>
      </c>
      <c r="S233">
        <f t="shared" si="42"/>
        <v>-2.4956959848915724E-3</v>
      </c>
      <c r="T233">
        <f t="shared" si="39"/>
        <v>0</v>
      </c>
      <c r="U233">
        <f t="shared" si="40"/>
        <v>0</v>
      </c>
      <c r="V233">
        <f t="shared" si="41"/>
        <v>-1.56709580982684E-3</v>
      </c>
      <c r="W233">
        <f t="shared" si="43"/>
        <v>-1.56709580982684E-3</v>
      </c>
      <c r="X233" s="8">
        <f t="shared" si="44"/>
        <v>89.709167497285733</v>
      </c>
      <c r="Y233" s="8">
        <f t="shared" si="50"/>
        <v>61.807880880692366</v>
      </c>
      <c r="Z233" s="8"/>
    </row>
    <row r="234" spans="1:26" x14ac:dyDescent="0.25">
      <c r="A234">
        <v>233</v>
      </c>
      <c r="B234" s="1">
        <v>42422</v>
      </c>
      <c r="C234">
        <v>41544</v>
      </c>
      <c r="D234">
        <v>43345</v>
      </c>
      <c r="E234">
        <v>41544</v>
      </c>
      <c r="F234">
        <v>43235</v>
      </c>
      <c r="G234">
        <v>41543</v>
      </c>
      <c r="H234">
        <v>4.0728883325710702E-2</v>
      </c>
      <c r="I234">
        <v>1.56709580982684E-3</v>
      </c>
      <c r="J234">
        <v>-2.8322440087145899E-2</v>
      </c>
      <c r="K234">
        <v>4.0718562874251497E-2</v>
      </c>
      <c r="L234">
        <v>-1.50178125E-2</v>
      </c>
      <c r="M234">
        <f t="shared" si="45"/>
        <v>0.99841128469296869</v>
      </c>
      <c r="N234">
        <f t="shared" si="46"/>
        <v>1.0184314966764871</v>
      </c>
      <c r="O234">
        <f t="shared" si="51"/>
        <v>0.9996144183440473</v>
      </c>
      <c r="P234">
        <f t="shared" si="47"/>
        <v>406</v>
      </c>
      <c r="Q234">
        <f t="shared" si="48"/>
        <v>-1.0545939030675629E-3</v>
      </c>
      <c r="R234">
        <f t="shared" si="49"/>
        <v>-7.2176745364308945E-2</v>
      </c>
      <c r="S234">
        <f t="shared" si="42"/>
        <v>1.5726230366433971E-3</v>
      </c>
      <c r="T234">
        <f t="shared" si="39"/>
        <v>1</v>
      </c>
      <c r="U234">
        <f t="shared" si="40"/>
        <v>4.0728883325710702E-2</v>
      </c>
      <c r="V234">
        <f t="shared" si="41"/>
        <v>0</v>
      </c>
      <c r="W234">
        <f t="shared" si="43"/>
        <v>4.0728883325710702E-2</v>
      </c>
      <c r="X234" s="8">
        <f t="shared" si="44"/>
        <v>93.782055829856802</v>
      </c>
      <c r="Y234" s="8">
        <f t="shared" si="50"/>
        <v>65.880769213263434</v>
      </c>
      <c r="Z234" s="8"/>
    </row>
    <row r="235" spans="1:26" x14ac:dyDescent="0.25">
      <c r="A235">
        <v>234</v>
      </c>
      <c r="B235" s="1">
        <v>42423</v>
      </c>
      <c r="C235">
        <v>43235</v>
      </c>
      <c r="D235">
        <v>43601</v>
      </c>
      <c r="E235">
        <v>42359</v>
      </c>
      <c r="F235">
        <v>42521</v>
      </c>
      <c r="G235">
        <v>43235</v>
      </c>
      <c r="H235">
        <v>-1.6514398057129599E-2</v>
      </c>
      <c r="I235">
        <v>4.0728883325710702E-2</v>
      </c>
      <c r="J235">
        <v>0.13004484304932701</v>
      </c>
      <c r="K235">
        <v>8.1703107019562807E-2</v>
      </c>
      <c r="L235">
        <v>4.0378676173485901E-2</v>
      </c>
      <c r="M235">
        <f t="shared" si="45"/>
        <v>0.96088816930727416</v>
      </c>
      <c r="N235">
        <f t="shared" si="46"/>
        <v>1.0433516271904486</v>
      </c>
      <c r="O235">
        <f t="shared" si="51"/>
        <v>1.0225953627975097</v>
      </c>
      <c r="P235">
        <f t="shared" si="47"/>
        <v>0</v>
      </c>
      <c r="Q235">
        <f t="shared" si="48"/>
        <v>0.29285550956808643</v>
      </c>
      <c r="R235">
        <f t="shared" si="49"/>
        <v>0.29180091566501887</v>
      </c>
      <c r="S235">
        <f t="shared" si="42"/>
        <v>4.4904795495339118E-3</v>
      </c>
      <c r="T235">
        <f t="shared" si="39"/>
        <v>0</v>
      </c>
      <c r="U235">
        <f t="shared" si="40"/>
        <v>0</v>
      </c>
      <c r="V235">
        <f t="shared" si="41"/>
        <v>-1.6514398057129599E-2</v>
      </c>
      <c r="W235">
        <f t="shared" si="43"/>
        <v>-1.6514398057129599E-2</v>
      </c>
      <c r="X235" s="8">
        <f t="shared" si="44"/>
        <v>92.130616024143848</v>
      </c>
      <c r="Y235" s="8">
        <f t="shared" si="50"/>
        <v>64.22932940755048</v>
      </c>
      <c r="Z235" s="8"/>
    </row>
    <row r="236" spans="1:26" x14ac:dyDescent="0.25">
      <c r="A236">
        <v>235</v>
      </c>
      <c r="B236" s="1">
        <v>42424</v>
      </c>
      <c r="C236">
        <v>42521</v>
      </c>
      <c r="D236">
        <v>42521</v>
      </c>
      <c r="E236">
        <v>41211</v>
      </c>
      <c r="F236">
        <v>42085</v>
      </c>
      <c r="G236">
        <v>42521</v>
      </c>
      <c r="H236">
        <v>-1.02537569671457E-2</v>
      </c>
      <c r="I236">
        <v>-1.6514398057129599E-2</v>
      </c>
      <c r="J236">
        <v>-2.3809523809523801E-2</v>
      </c>
      <c r="K236">
        <v>-4.2553191489361798E-2</v>
      </c>
      <c r="L236">
        <v>-1.42542856520507E-2</v>
      </c>
      <c r="M236">
        <f t="shared" si="45"/>
        <v>1.0167917029232614</v>
      </c>
      <c r="N236">
        <f t="shared" si="46"/>
        <v>1.0293208054958805</v>
      </c>
      <c r="O236">
        <f t="shared" si="51"/>
        <v>1.0120706320579014</v>
      </c>
      <c r="P236">
        <f t="shared" si="47"/>
        <v>876</v>
      </c>
      <c r="Q236">
        <f t="shared" si="48"/>
        <v>-9.7131399008065888E-2</v>
      </c>
      <c r="R236">
        <f t="shared" si="49"/>
        <v>0.19572411056002054</v>
      </c>
      <c r="S236">
        <f t="shared" si="42"/>
        <v>7.5330856054551751E-4</v>
      </c>
      <c r="T236">
        <f t="shared" si="39"/>
        <v>0</v>
      </c>
      <c r="U236">
        <f t="shared" si="40"/>
        <v>0</v>
      </c>
      <c r="V236">
        <f t="shared" si="41"/>
        <v>-1.02537569671457E-2</v>
      </c>
      <c r="W236">
        <f t="shared" si="43"/>
        <v>-1.02537569671457E-2</v>
      </c>
      <c r="X236" s="8">
        <f t="shared" si="44"/>
        <v>91.105240327429271</v>
      </c>
      <c r="Y236" s="8">
        <f t="shared" si="50"/>
        <v>63.203953710835911</v>
      </c>
      <c r="Z236" s="8"/>
    </row>
    <row r="237" spans="1:26" x14ac:dyDescent="0.25">
      <c r="A237">
        <v>236</v>
      </c>
      <c r="B237" s="1">
        <v>42425</v>
      </c>
      <c r="C237">
        <v>42084</v>
      </c>
      <c r="D237">
        <v>42327</v>
      </c>
      <c r="E237">
        <v>41442</v>
      </c>
      <c r="F237">
        <v>41888</v>
      </c>
      <c r="G237">
        <v>42085</v>
      </c>
      <c r="H237">
        <v>-4.6810027325650001E-3</v>
      </c>
      <c r="I237">
        <v>-1.02537569671457E-2</v>
      </c>
      <c r="J237">
        <v>-1.0162601626016199E-2</v>
      </c>
      <c r="K237">
        <v>-4.4444444444444502E-2</v>
      </c>
      <c r="L237">
        <v>-8.4367556005356895E-3</v>
      </c>
      <c r="M237">
        <f t="shared" si="45"/>
        <v>1.0103599857431389</v>
      </c>
      <c r="N237">
        <f t="shared" si="46"/>
        <v>1.0317876295163912</v>
      </c>
      <c r="O237">
        <f t="shared" si="51"/>
        <v>0.98032798341447502</v>
      </c>
      <c r="P237">
        <f t="shared" si="47"/>
        <v>1310</v>
      </c>
      <c r="Q237">
        <f t="shared" si="48"/>
        <v>-7.3297558638142093E-2</v>
      </c>
      <c r="R237">
        <f t="shared" si="49"/>
        <v>-0.17042895764620797</v>
      </c>
      <c r="S237">
        <f t="shared" si="42"/>
        <v>-1.1945690611426375E-3</v>
      </c>
      <c r="T237">
        <f t="shared" si="39"/>
        <v>1</v>
      </c>
      <c r="U237">
        <f t="shared" si="40"/>
        <v>4.6810027325650001E-3</v>
      </c>
      <c r="V237">
        <f t="shared" si="41"/>
        <v>0</v>
      </c>
      <c r="W237">
        <f t="shared" si="43"/>
        <v>4.6810027325650001E-3</v>
      </c>
      <c r="X237" s="8">
        <f t="shared" si="44"/>
        <v>90.637140054172775</v>
      </c>
      <c r="Y237" s="8">
        <f t="shared" si="50"/>
        <v>63.672053984092415</v>
      </c>
      <c r="Z237" s="8"/>
    </row>
    <row r="238" spans="1:26" x14ac:dyDescent="0.25">
      <c r="A238">
        <v>237</v>
      </c>
      <c r="B238" s="1">
        <v>42426</v>
      </c>
      <c r="C238">
        <v>41889</v>
      </c>
      <c r="D238">
        <v>42495</v>
      </c>
      <c r="E238">
        <v>41417</v>
      </c>
      <c r="F238">
        <v>41593</v>
      </c>
      <c r="G238">
        <v>41888</v>
      </c>
      <c r="H238">
        <v>-7.0425897631779498E-3</v>
      </c>
      <c r="I238">
        <v>-4.6810027325650001E-3</v>
      </c>
      <c r="J238">
        <v>4.1067761806981001E-3</v>
      </c>
      <c r="K238">
        <v>-5.2325581395348701E-2</v>
      </c>
      <c r="L238">
        <v>8.0676939289570104E-4</v>
      </c>
      <c r="M238">
        <f t="shared" si="45"/>
        <v>1.0046791443850267</v>
      </c>
      <c r="N238">
        <f t="shared" si="46"/>
        <v>1.0213551469523672</v>
      </c>
      <c r="O238">
        <f t="shared" si="51"/>
        <v>0.99645356366358162</v>
      </c>
      <c r="P238">
        <f t="shared" si="47"/>
        <v>642</v>
      </c>
      <c r="Q238">
        <f t="shared" si="48"/>
        <v>-5.2093038554319904E-2</v>
      </c>
      <c r="R238">
        <f t="shared" si="49"/>
        <v>-0.12539059719246198</v>
      </c>
      <c r="S238">
        <f t="shared" si="42"/>
        <v>-1.6291503558327721E-3</v>
      </c>
      <c r="T238">
        <f t="shared" si="39"/>
        <v>1</v>
      </c>
      <c r="U238">
        <f t="shared" si="40"/>
        <v>7.0425897631779498E-3</v>
      </c>
      <c r="V238">
        <f t="shared" si="41"/>
        <v>0</v>
      </c>
      <c r="W238">
        <f t="shared" si="43"/>
        <v>7.0425897631779498E-3</v>
      </c>
      <c r="X238" s="8">
        <f t="shared" si="44"/>
        <v>89.932881077854987</v>
      </c>
      <c r="Y238" s="8">
        <f t="shared" si="50"/>
        <v>64.376312960410203</v>
      </c>
      <c r="Z238" s="8"/>
    </row>
    <row r="239" spans="1:26" x14ac:dyDescent="0.25">
      <c r="A239">
        <v>238</v>
      </c>
      <c r="B239" s="1">
        <v>42429</v>
      </c>
      <c r="C239">
        <v>41599</v>
      </c>
      <c r="D239">
        <v>43053</v>
      </c>
      <c r="E239">
        <v>41599</v>
      </c>
      <c r="F239">
        <v>42794</v>
      </c>
      <c r="G239">
        <v>41593</v>
      </c>
      <c r="H239">
        <v>2.8875051090327699E-2</v>
      </c>
      <c r="I239">
        <v>-7.0425897631779498E-3</v>
      </c>
      <c r="J239">
        <v>-4.0899795501021501E-3</v>
      </c>
      <c r="K239">
        <v>-8.5889570552147906E-3</v>
      </c>
      <c r="L239">
        <v>0</v>
      </c>
      <c r="M239">
        <f t="shared" si="45"/>
        <v>1.0071165821171832</v>
      </c>
      <c r="N239">
        <f t="shared" si="46"/>
        <v>1.0260279595335249</v>
      </c>
      <c r="O239">
        <f t="shared" si="51"/>
        <v>0.99793133461705841</v>
      </c>
      <c r="P239">
        <f t="shared" si="47"/>
        <v>472</v>
      </c>
      <c r="Q239">
        <f t="shared" si="48"/>
        <v>-1.972152636849489E-2</v>
      </c>
      <c r="R239">
        <f t="shared" si="49"/>
        <v>-7.1814564922814794E-2</v>
      </c>
      <c r="S239">
        <f t="shared" si="42"/>
        <v>2.8090557097898566E-3</v>
      </c>
      <c r="T239">
        <f t="shared" si="39"/>
        <v>1</v>
      </c>
      <c r="U239">
        <f t="shared" si="40"/>
        <v>2.8875051090327699E-2</v>
      </c>
      <c r="V239">
        <f t="shared" si="41"/>
        <v>0</v>
      </c>
      <c r="W239">
        <f t="shared" si="43"/>
        <v>2.8875051090327699E-2</v>
      </c>
      <c r="X239" s="8">
        <f t="shared" si="44"/>
        <v>92.82038618688776</v>
      </c>
      <c r="Y239" s="8">
        <f t="shared" si="50"/>
        <v>67.263818069442976</v>
      </c>
      <c r="Z239" s="8"/>
    </row>
    <row r="240" spans="1:26" x14ac:dyDescent="0.25">
      <c r="A240">
        <v>239</v>
      </c>
      <c r="B240" s="1">
        <v>42430</v>
      </c>
      <c r="C240">
        <v>42795</v>
      </c>
      <c r="D240">
        <v>44181</v>
      </c>
      <c r="E240">
        <v>42795</v>
      </c>
      <c r="F240">
        <v>44122</v>
      </c>
      <c r="G240">
        <v>42794</v>
      </c>
      <c r="H240">
        <v>3.1032387717904401E-2</v>
      </c>
      <c r="I240">
        <v>2.8875051090327699E-2</v>
      </c>
      <c r="J240">
        <v>5.5441478439424999E-2</v>
      </c>
      <c r="K240">
        <v>5.94059405940595E-2</v>
      </c>
      <c r="L240">
        <v>2.83417577768377E-2</v>
      </c>
      <c r="M240">
        <f t="shared" si="45"/>
        <v>0.97207552460625324</v>
      </c>
      <c r="N240">
        <f t="shared" si="46"/>
        <v>1.034952763287579</v>
      </c>
      <c r="O240">
        <f t="shared" si="51"/>
        <v>1.0098629580510652</v>
      </c>
      <c r="P240">
        <f t="shared" si="47"/>
        <v>0</v>
      </c>
      <c r="Q240">
        <f t="shared" si="48"/>
        <v>0.1720642279006499</v>
      </c>
      <c r="R240">
        <f t="shared" si="49"/>
        <v>0.15234270153215501</v>
      </c>
      <c r="S240">
        <f t="shared" si="42"/>
        <v>3.1826134344509604E-3</v>
      </c>
      <c r="T240">
        <f t="shared" si="39"/>
        <v>1</v>
      </c>
      <c r="U240">
        <f t="shared" si="40"/>
        <v>3.1032387717904401E-2</v>
      </c>
      <c r="V240">
        <f t="shared" si="41"/>
        <v>0</v>
      </c>
      <c r="W240">
        <f t="shared" si="43"/>
        <v>3.1032387717904401E-2</v>
      </c>
      <c r="X240" s="8">
        <f t="shared" si="44"/>
        <v>95.923624958678204</v>
      </c>
      <c r="Y240" s="8">
        <f t="shared" si="50"/>
        <v>70.367056841233421</v>
      </c>
      <c r="Z240" s="8"/>
    </row>
    <row r="241" spans="1:26" x14ac:dyDescent="0.25">
      <c r="A241">
        <v>240</v>
      </c>
      <c r="B241" s="1">
        <v>42431</v>
      </c>
      <c r="C241">
        <v>44122</v>
      </c>
      <c r="D241">
        <v>44983</v>
      </c>
      <c r="E241">
        <v>43841</v>
      </c>
      <c r="F241">
        <v>44893</v>
      </c>
      <c r="G241">
        <v>44122</v>
      </c>
      <c r="H241">
        <v>1.7474275871447498E-2</v>
      </c>
      <c r="I241">
        <v>3.1032387717904401E-2</v>
      </c>
      <c r="J241">
        <v>3.3073929961089397E-2</v>
      </c>
      <c r="K241">
        <v>7.9439252336448704E-2</v>
      </c>
      <c r="L241">
        <v>4.6455573407705897E-2</v>
      </c>
      <c r="M241">
        <f t="shared" si="45"/>
        <v>0.96992430080232084</v>
      </c>
      <c r="N241">
        <f t="shared" si="46"/>
        <v>1.0323869610935856</v>
      </c>
      <c r="O241">
        <f t="shared" si="51"/>
        <v>1.0286787541778817</v>
      </c>
      <c r="P241">
        <f t="shared" si="47"/>
        <v>0</v>
      </c>
      <c r="Q241">
        <f t="shared" si="48"/>
        <v>0.19000114342314839</v>
      </c>
      <c r="R241">
        <f t="shared" si="49"/>
        <v>0.36206537132379829</v>
      </c>
      <c r="S241">
        <f t="shared" si="42"/>
        <v>4.5017787839095923E-3</v>
      </c>
      <c r="T241">
        <f t="shared" si="39"/>
        <v>1</v>
      </c>
      <c r="U241">
        <f t="shared" si="40"/>
        <v>1.7474275871447498E-2</v>
      </c>
      <c r="V241">
        <f t="shared" si="41"/>
        <v>0</v>
      </c>
      <c r="W241">
        <f t="shared" si="43"/>
        <v>1.7474275871447498E-2</v>
      </c>
      <c r="X241" s="8">
        <f t="shared" si="44"/>
        <v>97.67105254582296</v>
      </c>
      <c r="Y241" s="8">
        <f t="shared" si="50"/>
        <v>72.114484428378177</v>
      </c>
      <c r="Z241" s="8"/>
    </row>
    <row r="242" spans="1:26" x14ac:dyDescent="0.25">
      <c r="A242">
        <v>241</v>
      </c>
      <c r="B242" s="1">
        <v>42432</v>
      </c>
      <c r="C242">
        <v>44900</v>
      </c>
      <c r="D242">
        <v>47375</v>
      </c>
      <c r="E242">
        <v>44900</v>
      </c>
      <c r="F242">
        <v>47193</v>
      </c>
      <c r="G242">
        <v>44893</v>
      </c>
      <c r="H242">
        <v>5.1232931637449103E-2</v>
      </c>
      <c r="I242">
        <v>1.7474275871447498E-2</v>
      </c>
      <c r="J242">
        <v>6.4030131826742206E-2</v>
      </c>
      <c r="K242">
        <v>8.1168831168831196E-2</v>
      </c>
      <c r="L242">
        <v>2.3328476579297999E-2</v>
      </c>
      <c r="M242">
        <f t="shared" si="45"/>
        <v>0.98282583030762039</v>
      </c>
      <c r="N242">
        <f t="shared" si="46"/>
        <v>1.0260486758969913</v>
      </c>
      <c r="O242">
        <f t="shared" si="51"/>
        <v>1.0226921152662845</v>
      </c>
      <c r="P242">
        <f t="shared" si="47"/>
        <v>281</v>
      </c>
      <c r="Q242">
        <f t="shared" si="48"/>
        <v>0.18600171544631888</v>
      </c>
      <c r="R242">
        <f t="shared" si="49"/>
        <v>0.37600285886946727</v>
      </c>
      <c r="S242">
        <f t="shared" si="42"/>
        <v>5.7047677632189771E-3</v>
      </c>
      <c r="T242">
        <f t="shared" si="39"/>
        <v>1</v>
      </c>
      <c r="U242">
        <f t="shared" si="40"/>
        <v>5.1232931637449103E-2</v>
      </c>
      <c r="V242">
        <f t="shared" si="41"/>
        <v>0</v>
      </c>
      <c r="W242">
        <f t="shared" si="43"/>
        <v>5.1232931637449103E-2</v>
      </c>
      <c r="X242" s="8">
        <f t="shared" si="44"/>
        <v>102.79434570956786</v>
      </c>
      <c r="Y242" s="8">
        <f t="shared" si="50"/>
        <v>77.237777592123081</v>
      </c>
      <c r="Z242" s="8"/>
    </row>
    <row r="243" spans="1:26" x14ac:dyDescent="0.25">
      <c r="A243">
        <v>242</v>
      </c>
      <c r="B243" s="1">
        <v>42433</v>
      </c>
      <c r="C243">
        <v>47194</v>
      </c>
      <c r="D243">
        <v>50024</v>
      </c>
      <c r="E243">
        <v>47194</v>
      </c>
      <c r="F243">
        <v>49085</v>
      </c>
      <c r="G243">
        <v>47193</v>
      </c>
      <c r="H243">
        <v>4.0090691416099902E-2</v>
      </c>
      <c r="I243">
        <v>5.1232931637449103E-2</v>
      </c>
      <c r="J243">
        <v>0.16283185840708</v>
      </c>
      <c r="K243">
        <v>9.7097097097097199E-2</v>
      </c>
      <c r="L243">
        <v>9.8894739866676198E-2</v>
      </c>
      <c r="M243">
        <f t="shared" si="45"/>
        <v>0.95141228572033987</v>
      </c>
      <c r="N243">
        <f t="shared" si="46"/>
        <v>1.0551224944320712</v>
      </c>
      <c r="O243">
        <f t="shared" si="51"/>
        <v>1.0367129819668353</v>
      </c>
      <c r="P243">
        <f t="shared" si="47"/>
        <v>0</v>
      </c>
      <c r="Q243">
        <f t="shared" si="48"/>
        <v>0.41005662700830248</v>
      </c>
      <c r="R243">
        <f t="shared" si="49"/>
        <v>0.5960583424546213</v>
      </c>
      <c r="S243">
        <f t="shared" si="42"/>
        <v>9.0692605357065737E-3</v>
      </c>
      <c r="T243">
        <f t="shared" si="39"/>
        <v>1</v>
      </c>
      <c r="U243">
        <f t="shared" si="40"/>
        <v>4.0090691416099902E-2</v>
      </c>
      <c r="V243">
        <f t="shared" si="41"/>
        <v>0</v>
      </c>
      <c r="W243">
        <f t="shared" si="43"/>
        <v>4.0090691416099902E-2</v>
      </c>
      <c r="X243" s="8">
        <f t="shared" si="44"/>
        <v>106.80341485117785</v>
      </c>
      <c r="Y243" s="8">
        <f t="shared" si="50"/>
        <v>81.246846733733065</v>
      </c>
      <c r="Z243" s="8"/>
    </row>
    <row r="244" spans="1:26" x14ac:dyDescent="0.25">
      <c r="A244">
        <v>243</v>
      </c>
      <c r="B244" s="1">
        <v>42436</v>
      </c>
      <c r="C244">
        <v>49089</v>
      </c>
      <c r="D244">
        <v>49639</v>
      </c>
      <c r="E244">
        <v>48746</v>
      </c>
      <c r="F244">
        <v>49246</v>
      </c>
      <c r="G244">
        <v>49085</v>
      </c>
      <c r="H244">
        <v>3.2800244473871801E-3</v>
      </c>
      <c r="I244">
        <v>4.0090691416099902E-2</v>
      </c>
      <c r="J244">
        <v>9.8934550989345296E-2</v>
      </c>
      <c r="K244">
        <v>6.93430656934306E-2</v>
      </c>
      <c r="L244">
        <v>4.8846781922783397E-2</v>
      </c>
      <c r="M244">
        <f t="shared" si="45"/>
        <v>0.96147499236019152</v>
      </c>
      <c r="N244">
        <f t="shared" si="46"/>
        <v>1.0599652498198924</v>
      </c>
      <c r="O244">
        <f t="shared" si="51"/>
        <v>1.0495151002343139</v>
      </c>
      <c r="P244">
        <f t="shared" si="47"/>
        <v>0</v>
      </c>
      <c r="Q244">
        <f t="shared" si="48"/>
        <v>0.25721509002165921</v>
      </c>
      <c r="R244">
        <f t="shared" si="49"/>
        <v>0.66727171702996169</v>
      </c>
      <c r="S244">
        <f t="shared" si="42"/>
        <v>5.3938886631405367E-3</v>
      </c>
      <c r="T244">
        <f t="shared" si="39"/>
        <v>1</v>
      </c>
      <c r="U244">
        <f t="shared" si="40"/>
        <v>3.2800244473871801E-3</v>
      </c>
      <c r="V244">
        <f t="shared" si="41"/>
        <v>0</v>
      </c>
      <c r="W244">
        <f t="shared" si="43"/>
        <v>3.2800244473871801E-3</v>
      </c>
      <c r="X244" s="8">
        <f t="shared" si="44"/>
        <v>107.13141729591656</v>
      </c>
      <c r="Y244" s="8">
        <f t="shared" si="50"/>
        <v>81.57484917847178</v>
      </c>
      <c r="Z244" s="8"/>
    </row>
    <row r="245" spans="1:26" x14ac:dyDescent="0.25">
      <c r="A245">
        <v>244</v>
      </c>
      <c r="B245" s="1">
        <v>42437</v>
      </c>
      <c r="C245">
        <v>49244</v>
      </c>
      <c r="D245">
        <v>49914</v>
      </c>
      <c r="E245">
        <v>48847</v>
      </c>
      <c r="F245">
        <v>49102</v>
      </c>
      <c r="G245">
        <v>49246</v>
      </c>
      <c r="H245">
        <v>-2.9240953579986501E-3</v>
      </c>
      <c r="I245">
        <v>3.2800244473871801E-3</v>
      </c>
      <c r="J245">
        <v>2.0775623268698199E-2</v>
      </c>
      <c r="K245">
        <v>8.3617747440272797E-2</v>
      </c>
      <c r="L245">
        <v>-4.4666666666667298E-3</v>
      </c>
      <c r="M245">
        <f t="shared" si="45"/>
        <v>0.99681192381107098</v>
      </c>
      <c r="N245">
        <f t="shared" si="46"/>
        <v>1.0183194518524596</v>
      </c>
      <c r="O245">
        <f t="shared" si="51"/>
        <v>1.0166565889910437</v>
      </c>
      <c r="P245">
        <f t="shared" si="47"/>
        <v>343</v>
      </c>
      <c r="Q245">
        <f t="shared" si="48"/>
        <v>0.10320672848969145</v>
      </c>
      <c r="R245">
        <f t="shared" si="49"/>
        <v>0.36042181851135069</v>
      </c>
      <c r="S245">
        <f t="shared" si="42"/>
        <v>5.9865081423457929E-3</v>
      </c>
      <c r="T245">
        <f t="shared" si="39"/>
        <v>0</v>
      </c>
      <c r="U245">
        <f t="shared" si="40"/>
        <v>0</v>
      </c>
      <c r="V245">
        <f t="shared" si="41"/>
        <v>-2.9240953579986501E-3</v>
      </c>
      <c r="W245">
        <f t="shared" si="43"/>
        <v>-2.9240953579986501E-3</v>
      </c>
      <c r="X245" s="8">
        <f t="shared" si="44"/>
        <v>106.8390077601167</v>
      </c>
      <c r="Y245" s="8">
        <f t="shared" si="50"/>
        <v>81.282439642671918</v>
      </c>
      <c r="Z245" s="8"/>
    </row>
    <row r="246" spans="1:26" x14ac:dyDescent="0.25">
      <c r="A246">
        <v>245</v>
      </c>
      <c r="B246" s="1">
        <v>42438</v>
      </c>
      <c r="C246">
        <v>49102</v>
      </c>
      <c r="D246">
        <v>50001</v>
      </c>
      <c r="E246">
        <v>48623</v>
      </c>
      <c r="F246">
        <v>48665</v>
      </c>
      <c r="G246">
        <v>49102</v>
      </c>
      <c r="H246">
        <v>-8.8998411470001502E-3</v>
      </c>
      <c r="I246">
        <v>-2.9240953579986501E-3</v>
      </c>
      <c r="J246">
        <v>1.35685210312075E-2</v>
      </c>
      <c r="K246">
        <v>-0.11496062992125999</v>
      </c>
      <c r="L246">
        <v>2.2430011948105101E-2</v>
      </c>
      <c r="M246">
        <f t="shared" si="45"/>
        <v>1.0028919392285447</v>
      </c>
      <c r="N246">
        <f t="shared" si="46"/>
        <v>1.0218437160931071</v>
      </c>
      <c r="O246">
        <f t="shared" si="51"/>
        <v>1.0019672631150873</v>
      </c>
      <c r="P246">
        <f t="shared" si="47"/>
        <v>397</v>
      </c>
      <c r="Q246">
        <f t="shared" si="48"/>
        <v>-8.1886192299946037E-2</v>
      </c>
      <c r="R246">
        <f t="shared" si="49"/>
        <v>2.1320536189745415E-2</v>
      </c>
      <c r="S246">
        <f t="shared" si="42"/>
        <v>-3.7091614339596836E-3</v>
      </c>
      <c r="T246">
        <f t="shared" si="39"/>
        <v>1</v>
      </c>
      <c r="U246">
        <f t="shared" si="40"/>
        <v>8.8998411470001502E-3</v>
      </c>
      <c r="V246">
        <f t="shared" si="41"/>
        <v>0</v>
      </c>
      <c r="W246">
        <f t="shared" si="43"/>
        <v>8.8998411470001502E-3</v>
      </c>
      <c r="X246" s="8">
        <f t="shared" si="44"/>
        <v>105.94902364541669</v>
      </c>
      <c r="Y246" s="8">
        <f t="shared" si="50"/>
        <v>82.172423757371931</v>
      </c>
      <c r="Z246" s="8"/>
    </row>
    <row r="247" spans="1:26" x14ac:dyDescent="0.25">
      <c r="A247">
        <v>246</v>
      </c>
      <c r="B247" s="1">
        <v>42439</v>
      </c>
      <c r="C247">
        <v>48667</v>
      </c>
      <c r="D247">
        <v>49974</v>
      </c>
      <c r="E247">
        <v>47922</v>
      </c>
      <c r="F247">
        <v>49571</v>
      </c>
      <c r="G247">
        <v>48665</v>
      </c>
      <c r="H247">
        <v>1.8617075927257701E-2</v>
      </c>
      <c r="I247">
        <v>-8.8998411470001502E-3</v>
      </c>
      <c r="J247">
        <v>1.7402945113788499E-2</v>
      </c>
      <c r="K247">
        <v>-3.2028469750889597E-2</v>
      </c>
      <c r="L247">
        <v>-3.3217162890265398E-2</v>
      </c>
      <c r="M247">
        <f t="shared" si="45"/>
        <v>1.0089797595808077</v>
      </c>
      <c r="N247">
        <f t="shared" si="46"/>
        <v>1.0283404972955186</v>
      </c>
      <c r="O247">
        <f t="shared" si="51"/>
        <v>0.99636745524004733</v>
      </c>
      <c r="P247">
        <f t="shared" si="47"/>
        <v>479</v>
      </c>
      <c r="Q247">
        <f t="shared" si="48"/>
        <v>-5.6742528674366646E-2</v>
      </c>
      <c r="R247">
        <f t="shared" si="49"/>
        <v>-0.13862872097431267</v>
      </c>
      <c r="S247">
        <f t="shared" si="42"/>
        <v>-2.8004796169554455E-4</v>
      </c>
      <c r="T247">
        <f t="shared" si="39"/>
        <v>0</v>
      </c>
      <c r="U247">
        <f t="shared" si="40"/>
        <v>0</v>
      </c>
      <c r="V247">
        <f t="shared" si="41"/>
        <v>-1.8617075927257701E-2</v>
      </c>
      <c r="W247">
        <f t="shared" si="43"/>
        <v>-1.8617075927257701E-2</v>
      </c>
      <c r="X247" s="8">
        <f t="shared" si="44"/>
        <v>107.81073123814245</v>
      </c>
      <c r="Y247" s="8">
        <f t="shared" si="50"/>
        <v>80.310716164646166</v>
      </c>
      <c r="Z247" s="8"/>
    </row>
    <row r="248" spans="1:26" x14ac:dyDescent="0.25">
      <c r="A248">
        <v>247</v>
      </c>
      <c r="B248" s="1">
        <v>42440</v>
      </c>
      <c r="C248">
        <v>49574</v>
      </c>
      <c r="D248">
        <v>50038</v>
      </c>
      <c r="E248">
        <v>49156</v>
      </c>
      <c r="F248">
        <v>49639</v>
      </c>
      <c r="G248">
        <v>49571</v>
      </c>
      <c r="H248">
        <v>1.37176978475329E-3</v>
      </c>
      <c r="I248">
        <v>1.8617075927257701E-2</v>
      </c>
      <c r="J248">
        <v>4.6052631578947303E-2</v>
      </c>
      <c r="K248">
        <v>-6.8933823529411797E-2</v>
      </c>
      <c r="L248">
        <v>3.9221978570536997E-2</v>
      </c>
      <c r="M248">
        <f t="shared" si="45"/>
        <v>0.98176353109681058</v>
      </c>
      <c r="N248">
        <f t="shared" si="46"/>
        <v>1.0428195818204582</v>
      </c>
      <c r="O248">
        <f t="shared" si="51"/>
        <v>0.99869138606147945</v>
      </c>
      <c r="P248">
        <f t="shared" si="47"/>
        <v>745</v>
      </c>
      <c r="Q248">
        <f t="shared" si="48"/>
        <v>3.4957862547330201E-2</v>
      </c>
      <c r="R248">
        <f t="shared" si="49"/>
        <v>-2.1784666127036445E-2</v>
      </c>
      <c r="S248">
        <f t="shared" si="42"/>
        <v>-3.5194031171586156E-3</v>
      </c>
      <c r="T248">
        <f t="shared" si="39"/>
        <v>0</v>
      </c>
      <c r="U248">
        <f t="shared" si="40"/>
        <v>0</v>
      </c>
      <c r="V248">
        <f t="shared" si="41"/>
        <v>-1.37176978475329E-3</v>
      </c>
      <c r="W248">
        <f t="shared" si="43"/>
        <v>-1.37176978475329E-3</v>
      </c>
      <c r="X248" s="8">
        <f t="shared" si="44"/>
        <v>107.94790821661778</v>
      </c>
      <c r="Y248" s="8">
        <f t="shared" si="50"/>
        <v>80.173539186170842</v>
      </c>
      <c r="Z248" s="8"/>
    </row>
    <row r="249" spans="1:26" x14ac:dyDescent="0.25">
      <c r="A249">
        <v>248</v>
      </c>
      <c r="B249" s="1">
        <v>42443</v>
      </c>
      <c r="C249">
        <v>49639</v>
      </c>
      <c r="D249">
        <v>50166</v>
      </c>
      <c r="E249">
        <v>48757</v>
      </c>
      <c r="F249">
        <v>48867</v>
      </c>
      <c r="G249">
        <v>49639</v>
      </c>
      <c r="H249">
        <v>-1.5552287515864601E-2</v>
      </c>
      <c r="I249">
        <v>1.37176978475329E-3</v>
      </c>
      <c r="J249">
        <v>1.7610062893081799E-2</v>
      </c>
      <c r="K249">
        <v>1.9743336623889701E-3</v>
      </c>
      <c r="L249">
        <v>8.4198246727624805E-3</v>
      </c>
      <c r="M249">
        <f t="shared" si="45"/>
        <v>0.99869054574024452</v>
      </c>
      <c r="N249">
        <f t="shared" si="46"/>
        <v>1.0179428757425339</v>
      </c>
      <c r="O249">
        <f t="shared" si="51"/>
        <v>1.0115890156729583</v>
      </c>
      <c r="P249">
        <f t="shared" si="47"/>
        <v>418</v>
      </c>
      <c r="Q249">
        <f t="shared" si="48"/>
        <v>2.9375991012986536E-2</v>
      </c>
      <c r="R249">
        <f t="shared" si="49"/>
        <v>6.4333853560316734E-2</v>
      </c>
      <c r="S249">
        <f t="shared" si="42"/>
        <v>1.4384206535369099E-3</v>
      </c>
      <c r="T249">
        <f t="shared" si="39"/>
        <v>0</v>
      </c>
      <c r="U249">
        <f t="shared" si="40"/>
        <v>0</v>
      </c>
      <c r="V249">
        <f t="shared" si="41"/>
        <v>-1.5552287515864601E-2</v>
      </c>
      <c r="W249">
        <f t="shared" si="43"/>
        <v>-1.5552287515864601E-2</v>
      </c>
      <c r="X249" s="8">
        <f t="shared" si="44"/>
        <v>106.39267946503132</v>
      </c>
      <c r="Y249" s="8">
        <f t="shared" si="50"/>
        <v>78.618310434584387</v>
      </c>
      <c r="Z249" s="8"/>
    </row>
    <row r="250" spans="1:26" x14ac:dyDescent="0.25">
      <c r="A250">
        <v>249</v>
      </c>
      <c r="B250" s="1">
        <v>42444</v>
      </c>
      <c r="C250">
        <v>48866</v>
      </c>
      <c r="D250">
        <v>48866</v>
      </c>
      <c r="E250">
        <v>46684</v>
      </c>
      <c r="F250">
        <v>47130</v>
      </c>
      <c r="G250">
        <v>48867</v>
      </c>
      <c r="H250">
        <v>-3.5545460126465797E-2</v>
      </c>
      <c r="I250">
        <v>-1.5552287515864601E-2</v>
      </c>
      <c r="J250">
        <v>-8.5290482076637794E-2</v>
      </c>
      <c r="K250">
        <v>-4.4334975369458199E-2</v>
      </c>
      <c r="L250">
        <v>-4.63745581115238E-3</v>
      </c>
      <c r="M250">
        <f t="shared" si="45"/>
        <v>1.0157979822784291</v>
      </c>
      <c r="N250">
        <f t="shared" si="46"/>
        <v>1.0288984145866236</v>
      </c>
      <c r="O250">
        <f t="shared" si="51"/>
        <v>0.99507073843160776</v>
      </c>
      <c r="P250">
        <f t="shared" si="47"/>
        <v>882</v>
      </c>
      <c r="Q250">
        <f t="shared" si="48"/>
        <v>-0.14981520077311297</v>
      </c>
      <c r="R250">
        <f t="shared" si="49"/>
        <v>-0.12043920976012644</v>
      </c>
      <c r="S250">
        <f t="shared" si="42"/>
        <v>-1.6808994971543543E-5</v>
      </c>
      <c r="T250">
        <f t="shared" si="39"/>
        <v>1</v>
      </c>
      <c r="U250">
        <f t="shared" si="40"/>
        <v>3.5545460126465797E-2</v>
      </c>
      <c r="V250">
        <f t="shared" si="41"/>
        <v>0</v>
      </c>
      <c r="W250">
        <f t="shared" si="43"/>
        <v>3.5545460126465797E-2</v>
      </c>
      <c r="X250" s="8">
        <f t="shared" si="44"/>
        <v>102.83813345238474</v>
      </c>
      <c r="Y250" s="8">
        <f t="shared" si="50"/>
        <v>82.17285644723097</v>
      </c>
      <c r="Z250" s="8"/>
    </row>
    <row r="251" spans="1:26" x14ac:dyDescent="0.25">
      <c r="A251">
        <v>250</v>
      </c>
      <c r="B251" s="1">
        <v>42445</v>
      </c>
      <c r="C251">
        <v>47130</v>
      </c>
      <c r="D251">
        <v>47814</v>
      </c>
      <c r="E251">
        <v>46521</v>
      </c>
      <c r="F251">
        <v>47763</v>
      </c>
      <c r="G251">
        <v>47130</v>
      </c>
      <c r="H251">
        <v>1.3430935709739101E-2</v>
      </c>
      <c r="I251">
        <v>-3.5545460126465797E-2</v>
      </c>
      <c r="J251">
        <v>-0.106756756756757</v>
      </c>
      <c r="K251">
        <v>-1.0309278350515399E-3</v>
      </c>
      <c r="L251">
        <v>-4.4440906919222797E-2</v>
      </c>
      <c r="M251">
        <f t="shared" si="45"/>
        <v>1.0368342881391894</v>
      </c>
      <c r="N251">
        <f t="shared" si="46"/>
        <v>1.0467397823665496</v>
      </c>
      <c r="O251">
        <f t="shared" si="51"/>
        <v>0.97020194601603615</v>
      </c>
      <c r="P251">
        <f t="shared" si="47"/>
        <v>2182</v>
      </c>
      <c r="Q251">
        <f t="shared" si="48"/>
        <v>-0.18777405163749716</v>
      </c>
      <c r="R251">
        <f t="shared" si="49"/>
        <v>-0.33758925241061011</v>
      </c>
      <c r="S251">
        <f t="shared" si="42"/>
        <v>3.2639766578796462E-3</v>
      </c>
      <c r="T251">
        <f t="shared" si="39"/>
        <v>1</v>
      </c>
      <c r="U251">
        <f t="shared" si="40"/>
        <v>1.3430935709739101E-2</v>
      </c>
      <c r="V251">
        <f t="shared" si="41"/>
        <v>0</v>
      </c>
      <c r="W251">
        <f t="shared" si="43"/>
        <v>1.3430935709739101E-2</v>
      </c>
      <c r="X251" s="8">
        <f t="shared" si="44"/>
        <v>104.18122702335864</v>
      </c>
      <c r="Y251" s="8">
        <f t="shared" si="50"/>
        <v>83.515950018204876</v>
      </c>
      <c r="Z251" s="8"/>
    </row>
    <row r="252" spans="1:26" x14ac:dyDescent="0.25">
      <c r="A252">
        <v>251</v>
      </c>
      <c r="B252" s="1">
        <v>42446</v>
      </c>
      <c r="C252">
        <v>47770</v>
      </c>
      <c r="D252">
        <v>51268</v>
      </c>
      <c r="E252">
        <v>47770</v>
      </c>
      <c r="F252">
        <v>50914</v>
      </c>
      <c r="G252">
        <v>47763</v>
      </c>
      <c r="H252">
        <v>6.5971567950087004E-2</v>
      </c>
      <c r="I252">
        <v>1.3430935709739101E-2</v>
      </c>
      <c r="J252">
        <v>9.3797276853252703E-2</v>
      </c>
      <c r="K252">
        <v>8.8751289989680293E-2</v>
      </c>
      <c r="L252">
        <v>-2.9590942424296499E-2</v>
      </c>
      <c r="M252">
        <f t="shared" si="45"/>
        <v>0.98674706362665665</v>
      </c>
      <c r="N252">
        <f t="shared" si="46"/>
        <v>1.0277938995292448</v>
      </c>
      <c r="O252">
        <f t="shared" si="51"/>
        <v>0.98789846825305672</v>
      </c>
      <c r="P252">
        <f t="shared" si="47"/>
        <v>609</v>
      </c>
      <c r="Q252">
        <f t="shared" si="48"/>
        <v>0.16638856012837561</v>
      </c>
      <c r="R252">
        <f t="shared" si="49"/>
        <v>-2.1385491509121557E-2</v>
      </c>
      <c r="S252">
        <f t="shared" si="42"/>
        <v>3.280604882070058E-3</v>
      </c>
      <c r="T252">
        <f t="shared" si="39"/>
        <v>1</v>
      </c>
      <c r="U252">
        <f t="shared" si="40"/>
        <v>6.5971567950087004E-2</v>
      </c>
      <c r="V252">
        <f t="shared" si="41"/>
        <v>0</v>
      </c>
      <c r="W252">
        <f t="shared" si="43"/>
        <v>6.5971567950087004E-2</v>
      </c>
      <c r="X252" s="8">
        <f t="shared" si="44"/>
        <v>110.77838381836735</v>
      </c>
      <c r="Y252" s="8">
        <f t="shared" si="50"/>
        <v>90.113106813213577</v>
      </c>
      <c r="Z252" s="8"/>
    </row>
    <row r="253" spans="1:26" x14ac:dyDescent="0.25">
      <c r="A253">
        <v>252</v>
      </c>
      <c r="B253" s="1">
        <v>42447</v>
      </c>
      <c r="C253">
        <v>50915</v>
      </c>
      <c r="D253">
        <v>51308</v>
      </c>
      <c r="E253">
        <v>50202</v>
      </c>
      <c r="F253">
        <v>50815</v>
      </c>
      <c r="G253">
        <v>50914</v>
      </c>
      <c r="H253">
        <v>-1.9444553560906701E-3</v>
      </c>
      <c r="I253">
        <v>6.5971567950087004E-2</v>
      </c>
      <c r="J253">
        <v>0.12033195020746899</v>
      </c>
      <c r="K253">
        <v>3.6966824644549597E-2</v>
      </c>
      <c r="L253">
        <v>0.10924787944248</v>
      </c>
      <c r="M253">
        <f t="shared" si="45"/>
        <v>0.93824881172172681</v>
      </c>
      <c r="N253">
        <f t="shared" si="46"/>
        <v>1.0732258739794851</v>
      </c>
      <c r="O253">
        <f t="shared" si="51"/>
        <v>1.0448876487623395</v>
      </c>
      <c r="P253">
        <f t="shared" si="47"/>
        <v>0</v>
      </c>
      <c r="Q253">
        <f t="shared" si="48"/>
        <v>0.3325182222445856</v>
      </c>
      <c r="R253">
        <f t="shared" si="49"/>
        <v>0.49890678237296121</v>
      </c>
      <c r="S253">
        <f t="shared" si="42"/>
        <v>2.6766686602068329E-3</v>
      </c>
      <c r="T253">
        <f t="shared" si="39"/>
        <v>0</v>
      </c>
      <c r="U253">
        <f t="shared" si="40"/>
        <v>0</v>
      </c>
      <c r="V253">
        <f t="shared" si="41"/>
        <v>-1.9444553560906701E-3</v>
      </c>
      <c r="W253">
        <f t="shared" si="43"/>
        <v>-1.9444553560906701E-3</v>
      </c>
      <c r="X253" s="8">
        <f t="shared" si="44"/>
        <v>110.58393828275828</v>
      </c>
      <c r="Y253" s="8">
        <f t="shared" si="50"/>
        <v>89.918661277604514</v>
      </c>
      <c r="Z253" s="8"/>
    </row>
    <row r="254" spans="1:26" x14ac:dyDescent="0.25">
      <c r="A254">
        <v>253</v>
      </c>
      <c r="B254" s="1">
        <v>42450</v>
      </c>
      <c r="C254">
        <v>50816</v>
      </c>
      <c r="D254">
        <v>51370</v>
      </c>
      <c r="E254">
        <v>50765</v>
      </c>
      <c r="F254">
        <v>51172</v>
      </c>
      <c r="G254">
        <v>50815</v>
      </c>
      <c r="H254">
        <v>7.02548460100361E-3</v>
      </c>
      <c r="I254">
        <v>-1.9444553560906701E-3</v>
      </c>
      <c r="J254">
        <v>2.4691358024691002E-3</v>
      </c>
      <c r="K254">
        <v>3.0164533820840899E-2</v>
      </c>
      <c r="L254">
        <v>2.7184630569374599E-3</v>
      </c>
      <c r="M254">
        <f t="shared" si="45"/>
        <v>1.0019679228574241</v>
      </c>
      <c r="N254">
        <f t="shared" si="46"/>
        <v>1.0220309947810844</v>
      </c>
      <c r="O254">
        <f t="shared" si="51"/>
        <v>1.0279078706466656</v>
      </c>
      <c r="P254">
        <f t="shared" si="47"/>
        <v>713</v>
      </c>
      <c r="Q254">
        <f t="shared" si="48"/>
        <v>3.3407677324156788E-2</v>
      </c>
      <c r="R254">
        <f t="shared" si="49"/>
        <v>0.36592589956874239</v>
      </c>
      <c r="S254">
        <f t="shared" si="42"/>
        <v>3.025345651309208E-3</v>
      </c>
      <c r="T254">
        <f t="shared" si="39"/>
        <v>1</v>
      </c>
      <c r="U254">
        <f t="shared" si="40"/>
        <v>7.02548460100361E-3</v>
      </c>
      <c r="V254">
        <f t="shared" si="41"/>
        <v>0</v>
      </c>
      <c r="W254">
        <f t="shared" si="43"/>
        <v>7.02548460100361E-3</v>
      </c>
      <c r="X254" s="8">
        <f t="shared" si="44"/>
        <v>111.28648674285864</v>
      </c>
      <c r="Y254" s="8">
        <f t="shared" si="50"/>
        <v>90.621209737704874</v>
      </c>
      <c r="Z254" s="8"/>
    </row>
    <row r="255" spans="1:26" x14ac:dyDescent="0.25">
      <c r="A255">
        <v>254</v>
      </c>
      <c r="B255" s="1">
        <v>42451</v>
      </c>
      <c r="C255">
        <v>51170</v>
      </c>
      <c r="D255">
        <v>51215</v>
      </c>
      <c r="E255">
        <v>50812</v>
      </c>
      <c r="F255">
        <v>51010</v>
      </c>
      <c r="G255">
        <v>51172</v>
      </c>
      <c r="H255">
        <v>-3.1657937934808102E-3</v>
      </c>
      <c r="I255">
        <v>7.02548460100361E-3</v>
      </c>
      <c r="J255">
        <v>-7.38916256157618E-3</v>
      </c>
      <c r="K255">
        <v>-6.2111801242236099E-3</v>
      </c>
      <c r="L255">
        <v>3.0159712914001901E-4</v>
      </c>
      <c r="M255">
        <f t="shared" si="45"/>
        <v>0.99304307042914097</v>
      </c>
      <c r="N255">
        <f t="shared" si="46"/>
        <v>1.0119176598049837</v>
      </c>
      <c r="O255">
        <f t="shared" si="51"/>
        <v>1.0043446172013384</v>
      </c>
      <c r="P255">
        <f t="shared" si="47"/>
        <v>51</v>
      </c>
      <c r="Q255">
        <f t="shared" si="48"/>
        <v>-6.2732609556561611E-3</v>
      </c>
      <c r="R255">
        <f t="shared" si="49"/>
        <v>2.7134416368500627E-2</v>
      </c>
      <c r="S255">
        <f t="shared" si="42"/>
        <v>-1.1315436018121115E-3</v>
      </c>
      <c r="T255">
        <f t="shared" si="39"/>
        <v>1</v>
      </c>
      <c r="U255">
        <f t="shared" si="40"/>
        <v>3.1657937934808102E-3</v>
      </c>
      <c r="V255">
        <f t="shared" si="41"/>
        <v>0</v>
      </c>
      <c r="W255">
        <f t="shared" si="43"/>
        <v>3.1657937934808102E-3</v>
      </c>
      <c r="X255" s="8">
        <f t="shared" si="44"/>
        <v>110.96990736351056</v>
      </c>
      <c r="Y255" s="8">
        <f t="shared" si="50"/>
        <v>90.937789117052958</v>
      </c>
      <c r="Z255" s="8"/>
    </row>
    <row r="256" spans="1:26" x14ac:dyDescent="0.25">
      <c r="A256">
        <v>255</v>
      </c>
      <c r="B256" s="1">
        <v>42452</v>
      </c>
      <c r="C256">
        <v>51005</v>
      </c>
      <c r="D256">
        <v>51005</v>
      </c>
      <c r="E256">
        <v>49491</v>
      </c>
      <c r="F256">
        <v>49690</v>
      </c>
      <c r="G256">
        <v>51010</v>
      </c>
      <c r="H256">
        <v>-2.5877278964908899E-2</v>
      </c>
      <c r="I256">
        <v>-3.1657937934808102E-3</v>
      </c>
      <c r="J256">
        <v>6.2034739454093204E-3</v>
      </c>
      <c r="K256">
        <v>8.9285714285716206E-3</v>
      </c>
      <c r="L256">
        <v>-2.5601553731004999E-2</v>
      </c>
      <c r="M256">
        <f t="shared" si="45"/>
        <v>1.0031366398745345</v>
      </c>
      <c r="N256">
        <f t="shared" si="46"/>
        <v>1.0079311973549556</v>
      </c>
      <c r="O256">
        <f t="shared" si="51"/>
        <v>1.000411516585588</v>
      </c>
      <c r="P256">
        <f t="shared" si="47"/>
        <v>358</v>
      </c>
      <c r="Q256">
        <f t="shared" si="48"/>
        <v>-1.3635302150504867E-2</v>
      </c>
      <c r="R256">
        <f t="shared" si="49"/>
        <v>-1.9908563106161029E-2</v>
      </c>
      <c r="S256">
        <f t="shared" si="42"/>
        <v>-3.5647616285560638E-4</v>
      </c>
      <c r="T256">
        <f t="shared" si="39"/>
        <v>1</v>
      </c>
      <c r="U256">
        <f t="shared" si="40"/>
        <v>2.5877278964908899E-2</v>
      </c>
      <c r="V256">
        <f t="shared" si="41"/>
        <v>0</v>
      </c>
      <c r="W256">
        <f t="shared" si="43"/>
        <v>2.5877278964908899E-2</v>
      </c>
      <c r="X256" s="8">
        <f t="shared" si="44"/>
        <v>108.38217946701967</v>
      </c>
      <c r="Y256" s="8">
        <f t="shared" si="50"/>
        <v>93.525517013543848</v>
      </c>
      <c r="Z256" s="8"/>
    </row>
    <row r="257" spans="1:26" x14ac:dyDescent="0.25">
      <c r="A257">
        <v>256</v>
      </c>
      <c r="B257" s="1">
        <v>42453</v>
      </c>
      <c r="C257">
        <v>49686</v>
      </c>
      <c r="D257">
        <v>49686</v>
      </c>
      <c r="E257">
        <v>48778</v>
      </c>
      <c r="F257">
        <v>49657</v>
      </c>
      <c r="G257">
        <v>49690</v>
      </c>
      <c r="H257">
        <v>-6.6411752867778795E-4</v>
      </c>
      <c r="I257">
        <v>-2.5877278964908899E-2</v>
      </c>
      <c r="J257">
        <v>-4.0690505548705201E-2</v>
      </c>
      <c r="K257">
        <v>-7.0796460176991302E-2</v>
      </c>
      <c r="L257">
        <v>-3.1840484747918098E-2</v>
      </c>
      <c r="M257">
        <f t="shared" si="45"/>
        <v>1.0264640772791307</v>
      </c>
      <c r="N257">
        <f t="shared" si="46"/>
        <v>1.0305914206623425</v>
      </c>
      <c r="O257">
        <f t="shared" si="51"/>
        <v>0.98523067279770038</v>
      </c>
      <c r="P257">
        <f t="shared" si="47"/>
        <v>1514</v>
      </c>
      <c r="Q257">
        <f t="shared" si="48"/>
        <v>-0.16920472943852349</v>
      </c>
      <c r="R257">
        <f t="shared" si="49"/>
        <v>-0.18284003158902837</v>
      </c>
      <c r="S257">
        <f t="shared" si="42"/>
        <v>-1.83206415580193E-3</v>
      </c>
      <c r="T257">
        <f t="shared" si="39"/>
        <v>1</v>
      </c>
      <c r="U257">
        <f t="shared" si="40"/>
        <v>6.6411752867778795E-4</v>
      </c>
      <c r="V257">
        <f t="shared" si="41"/>
        <v>0</v>
      </c>
      <c r="W257">
        <f t="shared" si="43"/>
        <v>6.6411752867778795E-4</v>
      </c>
      <c r="X257" s="8">
        <f t="shared" si="44"/>
        <v>108.31576771415189</v>
      </c>
      <c r="Y257" s="8">
        <f t="shared" si="50"/>
        <v>93.591928766411627</v>
      </c>
      <c r="Z257" s="8"/>
    </row>
    <row r="258" spans="1:26" x14ac:dyDescent="0.25">
      <c r="A258">
        <v>257</v>
      </c>
      <c r="B258" s="1">
        <v>42457</v>
      </c>
      <c r="C258">
        <v>49687</v>
      </c>
      <c r="D258">
        <v>51149</v>
      </c>
      <c r="E258">
        <v>49687</v>
      </c>
      <c r="F258">
        <v>50838</v>
      </c>
      <c r="G258">
        <v>49657</v>
      </c>
      <c r="H258">
        <v>2.3783152425640001E-2</v>
      </c>
      <c r="I258">
        <v>-6.6411752867778795E-4</v>
      </c>
      <c r="J258">
        <v>3.85604113110527E-3</v>
      </c>
      <c r="K258">
        <v>8.2857142857142699E-2</v>
      </c>
      <c r="L258">
        <v>-1.05363734384164E-2</v>
      </c>
      <c r="M258">
        <f t="shared" si="45"/>
        <v>1.0005840062831022</v>
      </c>
      <c r="N258">
        <f t="shared" si="46"/>
        <v>1.0186149493624175</v>
      </c>
      <c r="O258">
        <f t="shared" si="51"/>
        <v>0.98318016213448911</v>
      </c>
      <c r="P258">
        <f t="shared" si="47"/>
        <v>908</v>
      </c>
      <c r="Q258">
        <f t="shared" si="48"/>
        <v>7.5512693021153779E-2</v>
      </c>
      <c r="R258">
        <f t="shared" si="49"/>
        <v>-9.3692036417369715E-2</v>
      </c>
      <c r="S258">
        <f t="shared" si="42"/>
        <v>4.7964444463256695E-3</v>
      </c>
      <c r="T258">
        <f t="shared" ref="T258:T321" si="52">IF(SIGN(S258)=SIGN(H258),1,0)</f>
        <v>1</v>
      </c>
      <c r="U258">
        <f t="shared" ref="U258:U321" si="53">IF(T258=1,ABS(H258),0)</f>
        <v>2.3783152425640001E-2</v>
      </c>
      <c r="V258">
        <f t="shared" ref="V258:V321" si="54">IF(AND(T258=0,S258&lt;0),-H258,IF(AND(T258=0,S258&gt;0),H258,0))</f>
        <v>0</v>
      </c>
      <c r="W258">
        <f t="shared" si="43"/>
        <v>2.3783152425640001E-2</v>
      </c>
      <c r="X258" s="8">
        <f t="shared" si="44"/>
        <v>110.69408295671589</v>
      </c>
      <c r="Y258" s="8">
        <f t="shared" si="50"/>
        <v>95.970244008975627</v>
      </c>
      <c r="Z258" s="8"/>
    </row>
    <row r="259" spans="1:26" x14ac:dyDescent="0.25">
      <c r="A259">
        <v>258</v>
      </c>
      <c r="B259" s="1">
        <v>42458</v>
      </c>
      <c r="C259">
        <v>50839</v>
      </c>
      <c r="D259">
        <v>51765</v>
      </c>
      <c r="E259">
        <v>50387</v>
      </c>
      <c r="F259">
        <v>51155</v>
      </c>
      <c r="G259">
        <v>50838</v>
      </c>
      <c r="H259">
        <v>6.2354931350565596E-3</v>
      </c>
      <c r="I259">
        <v>2.3783152425640001E-2</v>
      </c>
      <c r="J259">
        <v>8.0665813060179198E-2</v>
      </c>
      <c r="K259">
        <v>1.7590149516271099E-3</v>
      </c>
      <c r="L259">
        <v>2.48467124256209E-2</v>
      </c>
      <c r="M259">
        <f t="shared" si="45"/>
        <v>0.97735945552539438</v>
      </c>
      <c r="N259">
        <f t="shared" si="46"/>
        <v>1.0294241954636021</v>
      </c>
      <c r="O259">
        <f t="shared" si="51"/>
        <v>1.0179670082454109</v>
      </c>
      <c r="P259">
        <f t="shared" si="47"/>
        <v>0</v>
      </c>
      <c r="Q259">
        <f t="shared" si="48"/>
        <v>0.1310546928630672</v>
      </c>
      <c r="R259">
        <f t="shared" si="49"/>
        <v>0.20656738588422097</v>
      </c>
      <c r="S259">
        <f t="shared" ref="S259:S322" si="55">$AB$2+$AB$3*I259+$AB$4*J259+$AB$5*K259+$AB$6*L259+$AB$7*M259+$AB$8*N259+$AB$9*O259+$AB$10*P259+$AB$11*Q259+$AB$12*R259</f>
        <v>1.9883465580856631E-4</v>
      </c>
      <c r="T259">
        <f t="shared" si="52"/>
        <v>1</v>
      </c>
      <c r="U259">
        <f t="shared" si="53"/>
        <v>6.2354931350565596E-3</v>
      </c>
      <c r="V259">
        <f t="shared" si="54"/>
        <v>0</v>
      </c>
      <c r="W259">
        <f t="shared" ref="W259:W322" si="56">U259+V259</f>
        <v>6.2354931350565596E-3</v>
      </c>
      <c r="X259" s="8">
        <f t="shared" ref="X259:X322" si="57">100*H259+X258</f>
        <v>111.31763227022155</v>
      </c>
      <c r="Y259" s="8">
        <f t="shared" si="50"/>
        <v>96.593793322481289</v>
      </c>
      <c r="Z259" s="8"/>
    </row>
    <row r="260" spans="1:26" x14ac:dyDescent="0.25">
      <c r="A260">
        <v>259</v>
      </c>
      <c r="B260" s="1">
        <v>42459</v>
      </c>
      <c r="C260">
        <v>51155</v>
      </c>
      <c r="D260">
        <v>52262</v>
      </c>
      <c r="E260">
        <v>50900</v>
      </c>
      <c r="F260">
        <v>51249</v>
      </c>
      <c r="G260">
        <v>51155</v>
      </c>
      <c r="H260">
        <v>1.8375525364089399E-3</v>
      </c>
      <c r="I260">
        <v>6.2354931350565596E-3</v>
      </c>
      <c r="J260">
        <v>5.9241706161137202E-3</v>
      </c>
      <c r="K260">
        <v>-7.0237050043898703E-3</v>
      </c>
      <c r="L260">
        <v>5.9848923031098301E-3</v>
      </c>
      <c r="M260">
        <f t="shared" ref="M260:M323" si="58">C259/F259</f>
        <v>0.99382269572866777</v>
      </c>
      <c r="N260">
        <f t="shared" ref="N260:N323" si="59">D259/E259</f>
        <v>1.0273483239724532</v>
      </c>
      <c r="O260">
        <f t="shared" si="51"/>
        <v>1.0138308808557766</v>
      </c>
      <c r="P260">
        <f t="shared" ref="P260:P323" si="60">(C259-E259)</f>
        <v>452</v>
      </c>
      <c r="Q260">
        <f t="shared" ref="Q260:Q323" si="61">SUM(I260:L260)</f>
        <v>1.1120851049890239E-2</v>
      </c>
      <c r="R260">
        <f t="shared" ref="R260:R323" si="62">Q260+Q259</f>
        <v>0.14217554391295745</v>
      </c>
      <c r="S260">
        <f t="shared" si="55"/>
        <v>-4.277759583604912E-5</v>
      </c>
      <c r="T260">
        <f t="shared" si="52"/>
        <v>0</v>
      </c>
      <c r="U260">
        <f t="shared" si="53"/>
        <v>0</v>
      </c>
      <c r="V260">
        <f t="shared" si="54"/>
        <v>-1.8375525364089399E-3</v>
      </c>
      <c r="W260">
        <f t="shared" si="56"/>
        <v>-1.8375525364089399E-3</v>
      </c>
      <c r="X260" s="8">
        <f t="shared" si="57"/>
        <v>111.50138752386245</v>
      </c>
      <c r="Y260" s="8">
        <f t="shared" ref="Y260:Y323" si="63">100*W260+Y259</f>
        <v>96.410038068840393</v>
      </c>
      <c r="Z260" s="8"/>
    </row>
    <row r="261" spans="1:26" x14ac:dyDescent="0.25">
      <c r="A261">
        <v>260</v>
      </c>
      <c r="B261" s="1">
        <v>42460</v>
      </c>
      <c r="C261">
        <v>51248</v>
      </c>
      <c r="D261">
        <v>51248</v>
      </c>
      <c r="E261">
        <v>49642</v>
      </c>
      <c r="F261">
        <v>50055</v>
      </c>
      <c r="G261">
        <v>51249</v>
      </c>
      <c r="H261">
        <v>-2.3298015571035498E-2</v>
      </c>
      <c r="I261">
        <v>1.8375525364089399E-3</v>
      </c>
      <c r="J261">
        <v>-5.8892815076561104E-3</v>
      </c>
      <c r="K261">
        <v>3.5366931918656003E-2</v>
      </c>
      <c r="L261">
        <v>5.6325764748412803E-3</v>
      </c>
      <c r="M261">
        <f t="shared" si="58"/>
        <v>0.998165817869617</v>
      </c>
      <c r="N261">
        <f t="shared" si="59"/>
        <v>1.0267583497053046</v>
      </c>
      <c r="O261">
        <f t="shared" ref="O261:O324" si="64">AVERAGE(C260:F260)/AVERAGE(C259:F259)</f>
        <v>1.0069558061387438</v>
      </c>
      <c r="P261">
        <f t="shared" si="60"/>
        <v>255</v>
      </c>
      <c r="Q261">
        <f t="shared" si="61"/>
        <v>3.694777942225011E-2</v>
      </c>
      <c r="R261">
        <f t="shared" si="62"/>
        <v>4.8068630472140349E-2</v>
      </c>
      <c r="S261">
        <f t="shared" si="55"/>
        <v>4.4025135837293247E-3</v>
      </c>
      <c r="T261">
        <f t="shared" si="52"/>
        <v>0</v>
      </c>
      <c r="U261">
        <f t="shared" si="53"/>
        <v>0</v>
      </c>
      <c r="V261">
        <f t="shared" si="54"/>
        <v>-2.3298015571035498E-2</v>
      </c>
      <c r="W261">
        <f t="shared" si="56"/>
        <v>-2.3298015571035498E-2</v>
      </c>
      <c r="X261" s="8">
        <f t="shared" si="57"/>
        <v>109.1715859667589</v>
      </c>
      <c r="Y261" s="8">
        <f t="shared" si="63"/>
        <v>94.080236511736842</v>
      </c>
      <c r="Z261" s="8"/>
    </row>
    <row r="262" spans="1:26" x14ac:dyDescent="0.25">
      <c r="A262">
        <v>261</v>
      </c>
      <c r="B262" s="1">
        <v>42461</v>
      </c>
      <c r="C262">
        <v>50054</v>
      </c>
      <c r="D262">
        <v>50768</v>
      </c>
      <c r="E262">
        <v>49361</v>
      </c>
      <c r="F262">
        <v>50562</v>
      </c>
      <c r="G262">
        <v>50055</v>
      </c>
      <c r="H262">
        <v>1.0128858255918499E-2</v>
      </c>
      <c r="I262">
        <v>-2.3298015571035498E-2</v>
      </c>
      <c r="J262">
        <v>-1.54028436018956E-2</v>
      </c>
      <c r="K262">
        <v>-2.8181041844577301E-2</v>
      </c>
      <c r="L262">
        <v>-2.86349449782792E-2</v>
      </c>
      <c r="M262">
        <f t="shared" si="58"/>
        <v>1.0238337828388773</v>
      </c>
      <c r="N262">
        <f t="shared" si="59"/>
        <v>1.032351637726119</v>
      </c>
      <c r="O262">
        <f t="shared" si="64"/>
        <v>0.98359164453265613</v>
      </c>
      <c r="P262">
        <f t="shared" si="60"/>
        <v>1606</v>
      </c>
      <c r="Q262">
        <f t="shared" si="61"/>
        <v>-9.5516845995787608E-2</v>
      </c>
      <c r="R262">
        <f t="shared" si="62"/>
        <v>-5.8569066573537498E-2</v>
      </c>
      <c r="S262">
        <f t="shared" si="55"/>
        <v>1.1100978546203261E-3</v>
      </c>
      <c r="T262">
        <f t="shared" si="52"/>
        <v>1</v>
      </c>
      <c r="U262">
        <f t="shared" si="53"/>
        <v>1.0128858255918499E-2</v>
      </c>
      <c r="V262">
        <f t="shared" si="54"/>
        <v>0</v>
      </c>
      <c r="W262">
        <f t="shared" si="56"/>
        <v>1.0128858255918499E-2</v>
      </c>
      <c r="X262" s="8">
        <f t="shared" si="57"/>
        <v>110.18447179235075</v>
      </c>
      <c r="Y262" s="8">
        <f t="shared" si="63"/>
        <v>95.093122337328694</v>
      </c>
      <c r="Z262" s="8"/>
    </row>
    <row r="263" spans="1:26" x14ac:dyDescent="0.25">
      <c r="A263">
        <v>262</v>
      </c>
      <c r="B263" s="1">
        <v>42464</v>
      </c>
      <c r="C263">
        <v>50556</v>
      </c>
      <c r="D263">
        <v>50556</v>
      </c>
      <c r="E263">
        <v>48600</v>
      </c>
      <c r="F263">
        <v>48780</v>
      </c>
      <c r="G263">
        <v>50562</v>
      </c>
      <c r="H263">
        <v>-3.5243859024563999E-2</v>
      </c>
      <c r="I263">
        <v>1.0128858255918499E-2</v>
      </c>
      <c r="J263">
        <v>6.0168471720816203E-3</v>
      </c>
      <c r="K263">
        <v>4.3057996485061499E-2</v>
      </c>
      <c r="L263">
        <v>6.4110923528604103E-3</v>
      </c>
      <c r="M263">
        <f t="shared" si="58"/>
        <v>0.98995292907717258</v>
      </c>
      <c r="N263">
        <f t="shared" si="59"/>
        <v>1.028504284759223</v>
      </c>
      <c r="O263">
        <f t="shared" si="64"/>
        <v>0.99283852556715613</v>
      </c>
      <c r="P263">
        <f t="shared" si="60"/>
        <v>693</v>
      </c>
      <c r="Q263">
        <f t="shared" si="61"/>
        <v>6.5614794265922025E-2</v>
      </c>
      <c r="R263">
        <f t="shared" si="62"/>
        <v>-2.9902051729865584E-2</v>
      </c>
      <c r="S263">
        <f t="shared" si="55"/>
        <v>1.9836125703827424E-3</v>
      </c>
      <c r="T263">
        <f t="shared" si="52"/>
        <v>0</v>
      </c>
      <c r="U263">
        <f t="shared" si="53"/>
        <v>0</v>
      </c>
      <c r="V263">
        <f t="shared" si="54"/>
        <v>-3.5243859024563999E-2</v>
      </c>
      <c r="W263">
        <f t="shared" si="56"/>
        <v>-3.5243859024563999E-2</v>
      </c>
      <c r="X263" s="8">
        <f t="shared" si="57"/>
        <v>106.66008588989435</v>
      </c>
      <c r="Y263" s="8">
        <f t="shared" si="63"/>
        <v>91.568736434872292</v>
      </c>
      <c r="Z263" s="8"/>
    </row>
    <row r="264" spans="1:26" x14ac:dyDescent="0.25">
      <c r="A264">
        <v>263</v>
      </c>
      <c r="B264" s="1">
        <v>42465</v>
      </c>
      <c r="C264">
        <v>48778</v>
      </c>
      <c r="D264">
        <v>49629</v>
      </c>
      <c r="E264">
        <v>48149</v>
      </c>
      <c r="F264">
        <v>49054</v>
      </c>
      <c r="G264">
        <v>48780</v>
      </c>
      <c r="H264">
        <v>5.6170561705617397E-3</v>
      </c>
      <c r="I264">
        <v>-3.5243859024563999E-2</v>
      </c>
      <c r="J264">
        <v>-9.8086124401913805E-2</v>
      </c>
      <c r="K264">
        <v>-4.7177759056444703E-2</v>
      </c>
      <c r="L264">
        <v>-3.5020627149390998E-2</v>
      </c>
      <c r="M264">
        <f t="shared" si="58"/>
        <v>1.0364083640836408</v>
      </c>
      <c r="N264">
        <f t="shared" si="59"/>
        <v>1.040246913580247</v>
      </c>
      <c r="O264">
        <f t="shared" si="64"/>
        <v>0.98877680639617427</v>
      </c>
      <c r="P264">
        <f t="shared" si="60"/>
        <v>1956</v>
      </c>
      <c r="Q264">
        <f t="shared" si="61"/>
        <v>-0.2155283696323135</v>
      </c>
      <c r="R264">
        <f t="shared" si="62"/>
        <v>-0.14991357536639149</v>
      </c>
      <c r="S264">
        <f t="shared" si="55"/>
        <v>7.3842687012379857E-4</v>
      </c>
      <c r="T264">
        <f t="shared" si="52"/>
        <v>1</v>
      </c>
      <c r="U264">
        <f t="shared" si="53"/>
        <v>5.6170561705617397E-3</v>
      </c>
      <c r="V264">
        <f t="shared" si="54"/>
        <v>0</v>
      </c>
      <c r="W264">
        <f t="shared" si="56"/>
        <v>5.6170561705617397E-3</v>
      </c>
      <c r="X264" s="8">
        <f t="shared" si="57"/>
        <v>107.22179150695052</v>
      </c>
      <c r="Y264" s="8">
        <f t="shared" si="63"/>
        <v>92.130442051928469</v>
      </c>
      <c r="Z264" s="8"/>
    </row>
    <row r="265" spans="1:26" x14ac:dyDescent="0.25">
      <c r="A265">
        <v>264</v>
      </c>
      <c r="B265" s="1">
        <v>42466</v>
      </c>
      <c r="C265">
        <v>49054</v>
      </c>
      <c r="D265">
        <v>49054</v>
      </c>
      <c r="E265">
        <v>47874</v>
      </c>
      <c r="F265">
        <v>48096</v>
      </c>
      <c r="G265">
        <v>49054</v>
      </c>
      <c r="H265">
        <v>-1.95294981041302E-2</v>
      </c>
      <c r="I265">
        <v>5.6170561705617397E-3</v>
      </c>
      <c r="J265">
        <v>3.4482758620689703E-2</v>
      </c>
      <c r="K265">
        <v>3.2714412024756903E-2</v>
      </c>
      <c r="L265">
        <v>1.97789116880664E-3</v>
      </c>
      <c r="M265">
        <f t="shared" si="58"/>
        <v>0.9943735475190606</v>
      </c>
      <c r="N265">
        <f t="shared" si="59"/>
        <v>1.0307379177137634</v>
      </c>
      <c r="O265">
        <f t="shared" si="64"/>
        <v>0.98548052314450962</v>
      </c>
      <c r="P265">
        <f t="shared" si="60"/>
        <v>629</v>
      </c>
      <c r="Q265">
        <f t="shared" si="61"/>
        <v>7.4792117984814999E-2</v>
      </c>
      <c r="R265">
        <f t="shared" si="62"/>
        <v>-0.14073625164749851</v>
      </c>
      <c r="S265">
        <f t="shared" si="55"/>
        <v>3.1499166151437532E-3</v>
      </c>
      <c r="T265">
        <f t="shared" si="52"/>
        <v>0</v>
      </c>
      <c r="U265">
        <f t="shared" si="53"/>
        <v>0</v>
      </c>
      <c r="V265">
        <f t="shared" si="54"/>
        <v>-1.95294981041302E-2</v>
      </c>
      <c r="W265">
        <f t="shared" si="56"/>
        <v>-1.95294981041302E-2</v>
      </c>
      <c r="X265" s="8">
        <f t="shared" si="57"/>
        <v>105.26884169653751</v>
      </c>
      <c r="Y265" s="8">
        <f t="shared" si="63"/>
        <v>90.177492241515452</v>
      </c>
      <c r="Z265" s="8"/>
    </row>
    <row r="266" spans="1:26" x14ac:dyDescent="0.25">
      <c r="A266">
        <v>265</v>
      </c>
      <c r="B266" s="1">
        <v>42467</v>
      </c>
      <c r="C266">
        <v>48099</v>
      </c>
      <c r="D266">
        <v>48940</v>
      </c>
      <c r="E266">
        <v>48099</v>
      </c>
      <c r="F266">
        <v>48513</v>
      </c>
      <c r="G266">
        <v>48096</v>
      </c>
      <c r="H266">
        <v>8.6701596806386706E-3</v>
      </c>
      <c r="I266">
        <v>-1.95294981041302E-2</v>
      </c>
      <c r="J266">
        <v>-2.8205128205128199E-2</v>
      </c>
      <c r="K266">
        <v>-2.3972602739725998E-2</v>
      </c>
      <c r="L266">
        <v>-2.8646388328486001E-2</v>
      </c>
      <c r="M266">
        <f t="shared" si="58"/>
        <v>1.019918496340652</v>
      </c>
      <c r="N266">
        <f t="shared" si="59"/>
        <v>1.0246480344236955</v>
      </c>
      <c r="O266">
        <f t="shared" si="64"/>
        <v>0.99216808956597313</v>
      </c>
      <c r="P266">
        <f t="shared" si="60"/>
        <v>1180</v>
      </c>
      <c r="Q266">
        <f t="shared" si="61"/>
        <v>-0.10035361737747039</v>
      </c>
      <c r="R266">
        <f t="shared" si="62"/>
        <v>-2.5561499392655396E-2</v>
      </c>
      <c r="S266">
        <f t="shared" si="55"/>
        <v>4.7639836682522628E-4</v>
      </c>
      <c r="T266">
        <f t="shared" si="52"/>
        <v>1</v>
      </c>
      <c r="U266">
        <f t="shared" si="53"/>
        <v>8.6701596806386706E-3</v>
      </c>
      <c r="V266">
        <f t="shared" si="54"/>
        <v>0</v>
      </c>
      <c r="W266">
        <f t="shared" si="56"/>
        <v>8.6701596806386706E-3</v>
      </c>
      <c r="X266" s="8">
        <f t="shared" si="57"/>
        <v>106.13585766460137</v>
      </c>
      <c r="Y266" s="8">
        <f t="shared" si="63"/>
        <v>91.04450820957932</v>
      </c>
      <c r="Z266" s="8"/>
    </row>
    <row r="267" spans="1:26" x14ac:dyDescent="0.25">
      <c r="A267">
        <v>266</v>
      </c>
      <c r="B267" s="1">
        <v>42468</v>
      </c>
      <c r="C267">
        <v>48517</v>
      </c>
      <c r="D267">
        <v>50486</v>
      </c>
      <c r="E267">
        <v>48517</v>
      </c>
      <c r="F267">
        <v>50293</v>
      </c>
      <c r="G267">
        <v>48513</v>
      </c>
      <c r="H267">
        <v>3.6691196174221299E-2</v>
      </c>
      <c r="I267">
        <v>8.6701596806386706E-3</v>
      </c>
      <c r="J267">
        <v>1.5831134564643801E-2</v>
      </c>
      <c r="K267">
        <v>-1.3157894736842099E-2</v>
      </c>
      <c r="L267">
        <v>1.0847148982674E-2</v>
      </c>
      <c r="M267">
        <f t="shared" si="58"/>
        <v>0.99146620493475979</v>
      </c>
      <c r="N267">
        <f t="shared" si="59"/>
        <v>1.01748477099316</v>
      </c>
      <c r="O267">
        <f t="shared" si="64"/>
        <v>0.99779985366708235</v>
      </c>
      <c r="P267">
        <f t="shared" si="60"/>
        <v>0</v>
      </c>
      <c r="Q267">
        <f t="shared" si="61"/>
        <v>2.2190548491114372E-2</v>
      </c>
      <c r="R267">
        <f t="shared" si="62"/>
        <v>-7.8163068886356019E-2</v>
      </c>
      <c r="S267">
        <f t="shared" si="55"/>
        <v>-6.7312020592984114E-5</v>
      </c>
      <c r="T267">
        <f t="shared" si="52"/>
        <v>0</v>
      </c>
      <c r="U267">
        <f t="shared" si="53"/>
        <v>0</v>
      </c>
      <c r="V267">
        <f t="shared" si="54"/>
        <v>-3.6691196174221299E-2</v>
      </c>
      <c r="W267">
        <f t="shared" si="56"/>
        <v>-3.6691196174221299E-2</v>
      </c>
      <c r="X267" s="8">
        <f t="shared" si="57"/>
        <v>109.8049772820235</v>
      </c>
      <c r="Y267" s="8">
        <f t="shared" si="63"/>
        <v>87.375388592157194</v>
      </c>
      <c r="Z267" s="8"/>
    </row>
    <row r="268" spans="1:26" x14ac:dyDescent="0.25">
      <c r="A268">
        <v>267</v>
      </c>
      <c r="B268" s="1">
        <v>42471</v>
      </c>
      <c r="C268">
        <v>50303</v>
      </c>
      <c r="D268">
        <v>51089</v>
      </c>
      <c r="E268">
        <v>50078</v>
      </c>
      <c r="F268">
        <v>50165</v>
      </c>
      <c r="G268">
        <v>50293</v>
      </c>
      <c r="H268">
        <v>-2.5450857972282299E-3</v>
      </c>
      <c r="I268">
        <v>3.6691196174221299E-2</v>
      </c>
      <c r="J268">
        <v>7.2727272727272793E-2</v>
      </c>
      <c r="K268">
        <v>8.0000000000000099E-2</v>
      </c>
      <c r="L268">
        <v>6.3045213599861094E-2</v>
      </c>
      <c r="M268">
        <f t="shared" si="58"/>
        <v>0.96468693456345811</v>
      </c>
      <c r="N268">
        <f t="shared" si="59"/>
        <v>1.0405837129253663</v>
      </c>
      <c r="O268">
        <f t="shared" si="64"/>
        <v>1.0214922721803656</v>
      </c>
      <c r="P268">
        <f t="shared" si="60"/>
        <v>0</v>
      </c>
      <c r="Q268">
        <f t="shared" si="61"/>
        <v>0.25246368250135531</v>
      </c>
      <c r="R268">
        <f t="shared" si="62"/>
        <v>0.27465423099246966</v>
      </c>
      <c r="S268">
        <f t="shared" si="55"/>
        <v>5.9141860779953056E-3</v>
      </c>
      <c r="T268">
        <f t="shared" si="52"/>
        <v>0</v>
      </c>
      <c r="U268">
        <f t="shared" si="53"/>
        <v>0</v>
      </c>
      <c r="V268">
        <f t="shared" si="54"/>
        <v>-2.5450857972282299E-3</v>
      </c>
      <c r="W268">
        <f t="shared" si="56"/>
        <v>-2.5450857972282299E-3</v>
      </c>
      <c r="X268" s="8">
        <f t="shared" si="57"/>
        <v>109.55046870230068</v>
      </c>
      <c r="Y268" s="8">
        <f t="shared" si="63"/>
        <v>87.12088001243437</v>
      </c>
      <c r="Z268" s="8"/>
    </row>
    <row r="269" spans="1:26" x14ac:dyDescent="0.25">
      <c r="A269">
        <v>268</v>
      </c>
      <c r="B269" s="1">
        <v>42472</v>
      </c>
      <c r="C269">
        <v>50166</v>
      </c>
      <c r="D269">
        <v>52327</v>
      </c>
      <c r="E269">
        <v>50166</v>
      </c>
      <c r="F269">
        <v>52002</v>
      </c>
      <c r="G269">
        <v>50165</v>
      </c>
      <c r="H269">
        <v>3.6619156782617297E-2</v>
      </c>
      <c r="I269">
        <v>-2.5450857972282299E-3</v>
      </c>
      <c r="J269">
        <v>1.57384987893463E-2</v>
      </c>
      <c r="K269">
        <v>5.34979423868314E-2</v>
      </c>
      <c r="L269">
        <v>5.0454575596483604E-3</v>
      </c>
      <c r="M269">
        <f t="shared" si="58"/>
        <v>1.0027509219575401</v>
      </c>
      <c r="N269">
        <f t="shared" si="59"/>
        <v>1.0201885059307481</v>
      </c>
      <c r="O269">
        <f t="shared" si="64"/>
        <v>1.0193212781768639</v>
      </c>
      <c r="P269">
        <f t="shared" si="60"/>
        <v>225</v>
      </c>
      <c r="Q269">
        <f t="shared" si="61"/>
        <v>7.1736812938597821E-2</v>
      </c>
      <c r="R269">
        <f t="shared" si="62"/>
        <v>0.32420049543995311</v>
      </c>
      <c r="S269">
        <f t="shared" si="55"/>
        <v>6.6605688212572345E-3</v>
      </c>
      <c r="T269">
        <f t="shared" si="52"/>
        <v>1</v>
      </c>
      <c r="U269">
        <f t="shared" si="53"/>
        <v>3.6619156782617297E-2</v>
      </c>
      <c r="V269">
        <f t="shared" si="54"/>
        <v>0</v>
      </c>
      <c r="W269">
        <f t="shared" si="56"/>
        <v>3.6619156782617297E-2</v>
      </c>
      <c r="X269" s="8">
        <f t="shared" si="57"/>
        <v>113.21238438056241</v>
      </c>
      <c r="Y269" s="8">
        <f t="shared" si="63"/>
        <v>90.782795690696105</v>
      </c>
      <c r="Z269" s="8"/>
    </row>
    <row r="270" spans="1:26" x14ac:dyDescent="0.25">
      <c r="A270">
        <v>269</v>
      </c>
      <c r="B270" s="1">
        <v>42473</v>
      </c>
      <c r="C270">
        <v>52010</v>
      </c>
      <c r="D270">
        <v>53844</v>
      </c>
      <c r="E270">
        <v>52010</v>
      </c>
      <c r="F270">
        <v>53150</v>
      </c>
      <c r="G270">
        <v>52002</v>
      </c>
      <c r="H270">
        <v>2.2076073997153899E-2</v>
      </c>
      <c r="I270">
        <v>3.6619156782617297E-2</v>
      </c>
      <c r="J270">
        <v>7.7473182359952195E-2</v>
      </c>
      <c r="K270">
        <v>0.109375</v>
      </c>
      <c r="L270">
        <v>4.5198076205996501E-2</v>
      </c>
      <c r="M270">
        <f t="shared" si="58"/>
        <v>0.9646936656282451</v>
      </c>
      <c r="N270">
        <f t="shared" si="59"/>
        <v>1.0430769844117529</v>
      </c>
      <c r="O270">
        <f t="shared" si="64"/>
        <v>1.0150073151982544</v>
      </c>
      <c r="P270">
        <f t="shared" si="60"/>
        <v>0</v>
      </c>
      <c r="Q270">
        <f t="shared" si="61"/>
        <v>0.26866541534856603</v>
      </c>
      <c r="R270">
        <f t="shared" si="62"/>
        <v>0.34040222828716382</v>
      </c>
      <c r="S270">
        <f t="shared" si="55"/>
        <v>7.0850832341160571E-3</v>
      </c>
      <c r="T270">
        <f t="shared" si="52"/>
        <v>1</v>
      </c>
      <c r="U270">
        <f t="shared" si="53"/>
        <v>2.2076073997153899E-2</v>
      </c>
      <c r="V270">
        <f t="shared" si="54"/>
        <v>0</v>
      </c>
      <c r="W270">
        <f t="shared" si="56"/>
        <v>2.2076073997153899E-2</v>
      </c>
      <c r="X270" s="8">
        <f t="shared" si="57"/>
        <v>115.4199917802778</v>
      </c>
      <c r="Y270" s="8">
        <f t="shared" si="63"/>
        <v>92.99040309041149</v>
      </c>
      <c r="Z270" s="8"/>
    </row>
    <row r="271" spans="1:26" x14ac:dyDescent="0.25">
      <c r="A271">
        <v>270</v>
      </c>
      <c r="B271" s="1">
        <v>42474</v>
      </c>
      <c r="C271">
        <v>53150</v>
      </c>
      <c r="D271">
        <v>53699</v>
      </c>
      <c r="E271">
        <v>52242</v>
      </c>
      <c r="F271">
        <v>52411</v>
      </c>
      <c r="G271">
        <v>53150</v>
      </c>
      <c r="H271">
        <v>-1.3904045155221E-2</v>
      </c>
      <c r="I271">
        <v>2.2076073997153899E-2</v>
      </c>
      <c r="J271">
        <v>4.9778761061947098E-2</v>
      </c>
      <c r="K271">
        <v>4.2253521126760701E-2</v>
      </c>
      <c r="L271">
        <v>1.2314759248919199E-2</v>
      </c>
      <c r="M271">
        <f t="shared" si="58"/>
        <v>0.97855126999059261</v>
      </c>
      <c r="N271">
        <f t="shared" si="59"/>
        <v>1.0352624495289366</v>
      </c>
      <c r="O271">
        <f t="shared" si="64"/>
        <v>1.0310415760696958</v>
      </c>
      <c r="P271">
        <f t="shared" si="60"/>
        <v>0</v>
      </c>
      <c r="Q271">
        <f t="shared" si="61"/>
        <v>0.12642311543478091</v>
      </c>
      <c r="R271">
        <f t="shared" si="62"/>
        <v>0.39508853078334694</v>
      </c>
      <c r="S271">
        <f t="shared" si="55"/>
        <v>2.3379793516573356E-3</v>
      </c>
      <c r="T271">
        <f t="shared" si="52"/>
        <v>0</v>
      </c>
      <c r="U271">
        <f t="shared" si="53"/>
        <v>0</v>
      </c>
      <c r="V271">
        <f t="shared" si="54"/>
        <v>-1.3904045155221E-2</v>
      </c>
      <c r="W271">
        <f t="shared" si="56"/>
        <v>-1.3904045155221E-2</v>
      </c>
      <c r="X271" s="8">
        <f t="shared" si="57"/>
        <v>114.02958726475569</v>
      </c>
      <c r="Y271" s="8">
        <f t="shared" si="63"/>
        <v>91.599998574889383</v>
      </c>
      <c r="Z271" s="8"/>
    </row>
    <row r="272" spans="1:26" x14ac:dyDescent="0.25">
      <c r="A272">
        <v>271</v>
      </c>
      <c r="B272" s="1">
        <v>42475</v>
      </c>
      <c r="C272">
        <v>52414</v>
      </c>
      <c r="D272">
        <v>53390</v>
      </c>
      <c r="E272">
        <v>52414</v>
      </c>
      <c r="F272">
        <v>53228</v>
      </c>
      <c r="G272">
        <v>52411</v>
      </c>
      <c r="H272">
        <v>1.5588330693938401E-2</v>
      </c>
      <c r="I272">
        <v>-1.3904045155221E-2</v>
      </c>
      <c r="J272">
        <v>-3.4773445732349903E-2</v>
      </c>
      <c r="K272">
        <v>-6.7567567567567502E-2</v>
      </c>
      <c r="L272">
        <v>-2.9071119740255402E-2</v>
      </c>
      <c r="M272">
        <f t="shared" si="58"/>
        <v>1.0141000934918243</v>
      </c>
      <c r="N272">
        <f t="shared" si="59"/>
        <v>1.0278894376172429</v>
      </c>
      <c r="O272">
        <f t="shared" si="64"/>
        <v>1.0023126427630393</v>
      </c>
      <c r="P272">
        <f t="shared" si="60"/>
        <v>908</v>
      </c>
      <c r="Q272">
        <f t="shared" si="61"/>
        <v>-0.1453161781953938</v>
      </c>
      <c r="R272">
        <f t="shared" si="62"/>
        <v>-1.8893062760612894E-2</v>
      </c>
      <c r="S272">
        <f t="shared" si="55"/>
        <v>-3.2750314067460876E-3</v>
      </c>
      <c r="T272">
        <f t="shared" si="52"/>
        <v>0</v>
      </c>
      <c r="U272">
        <f t="shared" si="53"/>
        <v>0</v>
      </c>
      <c r="V272">
        <f t="shared" si="54"/>
        <v>-1.5588330693938401E-2</v>
      </c>
      <c r="W272">
        <f t="shared" si="56"/>
        <v>-1.5588330693938401E-2</v>
      </c>
      <c r="X272" s="8">
        <f t="shared" si="57"/>
        <v>115.58842033414953</v>
      </c>
      <c r="Y272" s="8">
        <f t="shared" si="63"/>
        <v>90.041165505495542</v>
      </c>
      <c r="Z272" s="8"/>
    </row>
    <row r="273" spans="1:26" x14ac:dyDescent="0.25">
      <c r="A273">
        <v>272</v>
      </c>
      <c r="B273" s="1">
        <v>42478</v>
      </c>
      <c r="C273">
        <v>53229</v>
      </c>
      <c r="D273">
        <v>53479</v>
      </c>
      <c r="E273">
        <v>52305</v>
      </c>
      <c r="F273">
        <v>52894</v>
      </c>
      <c r="G273">
        <v>53228</v>
      </c>
      <c r="H273">
        <v>-6.2748929135041402E-3</v>
      </c>
      <c r="I273">
        <v>1.5588330693938401E-2</v>
      </c>
      <c r="J273">
        <v>5.78602620087336E-2</v>
      </c>
      <c r="K273">
        <v>3.5507246376811602E-2</v>
      </c>
      <c r="L273">
        <v>6.4124200489195102E-3</v>
      </c>
      <c r="M273">
        <f t="shared" si="58"/>
        <v>0.98470729691140002</v>
      </c>
      <c r="N273">
        <f t="shared" si="59"/>
        <v>1.0186209791277139</v>
      </c>
      <c r="O273">
        <f t="shared" si="64"/>
        <v>0.99973522709005114</v>
      </c>
      <c r="P273">
        <f t="shared" si="60"/>
        <v>0</v>
      </c>
      <c r="Q273">
        <f t="shared" si="61"/>
        <v>0.11536825912840311</v>
      </c>
      <c r="R273">
        <f t="shared" si="62"/>
        <v>-2.9947919066990694E-2</v>
      </c>
      <c r="S273">
        <f t="shared" si="55"/>
        <v>1.8845355687306161E-3</v>
      </c>
      <c r="T273">
        <f t="shared" si="52"/>
        <v>0</v>
      </c>
      <c r="U273">
        <f t="shared" si="53"/>
        <v>0</v>
      </c>
      <c r="V273">
        <f t="shared" si="54"/>
        <v>-6.2748929135041402E-3</v>
      </c>
      <c r="W273">
        <f t="shared" si="56"/>
        <v>-6.2748929135041402E-3</v>
      </c>
      <c r="X273" s="8">
        <f t="shared" si="57"/>
        <v>114.96093104279912</v>
      </c>
      <c r="Y273" s="8">
        <f t="shared" si="63"/>
        <v>89.413676214145127</v>
      </c>
      <c r="Z273" s="8"/>
    </row>
    <row r="274" spans="1:26" x14ac:dyDescent="0.25">
      <c r="A274">
        <v>273</v>
      </c>
      <c r="B274" s="1">
        <v>42479</v>
      </c>
      <c r="C274">
        <v>52894</v>
      </c>
      <c r="D274">
        <v>54054</v>
      </c>
      <c r="E274">
        <v>52894</v>
      </c>
      <c r="F274">
        <v>53710</v>
      </c>
      <c r="G274">
        <v>52894</v>
      </c>
      <c r="H274">
        <v>1.54270805762469E-2</v>
      </c>
      <c r="I274">
        <v>-6.2748929135041402E-3</v>
      </c>
      <c r="J274">
        <v>-4.6439628482972103E-2</v>
      </c>
      <c r="K274">
        <v>1.9594121763471001E-2</v>
      </c>
      <c r="L274">
        <v>-7.2832221309448997E-3</v>
      </c>
      <c r="M274">
        <f t="shared" si="58"/>
        <v>1.0063334215601014</v>
      </c>
      <c r="N274">
        <f t="shared" si="59"/>
        <v>1.022445272918459</v>
      </c>
      <c r="O274">
        <f t="shared" si="64"/>
        <v>1.002180225684099</v>
      </c>
      <c r="P274">
        <f t="shared" si="60"/>
        <v>924</v>
      </c>
      <c r="Q274">
        <f t="shared" si="61"/>
        <v>-4.040362176395014E-2</v>
      </c>
      <c r="R274">
        <f t="shared" si="62"/>
        <v>7.4964637364452968E-2</v>
      </c>
      <c r="S274">
        <f t="shared" si="55"/>
        <v>1.5082896867949303E-3</v>
      </c>
      <c r="T274">
        <f t="shared" si="52"/>
        <v>1</v>
      </c>
      <c r="U274">
        <f t="shared" si="53"/>
        <v>1.54270805762469E-2</v>
      </c>
      <c r="V274">
        <f t="shared" si="54"/>
        <v>0</v>
      </c>
      <c r="W274">
        <f t="shared" si="56"/>
        <v>1.54270805762469E-2</v>
      </c>
      <c r="X274" s="8">
        <f t="shared" si="57"/>
        <v>116.50363910042381</v>
      </c>
      <c r="Y274" s="8">
        <f t="shared" si="63"/>
        <v>90.956384271769821</v>
      </c>
      <c r="Z274" s="8"/>
    </row>
    <row r="275" spans="1:26" x14ac:dyDescent="0.25">
      <c r="A275">
        <v>274</v>
      </c>
      <c r="B275" s="1">
        <v>42480</v>
      </c>
      <c r="C275">
        <v>53711</v>
      </c>
      <c r="D275">
        <v>53857</v>
      </c>
      <c r="E275">
        <v>53149</v>
      </c>
      <c r="F275">
        <v>53631</v>
      </c>
      <c r="G275">
        <v>53710</v>
      </c>
      <c r="H275">
        <v>-1.4708620368646399E-3</v>
      </c>
      <c r="I275">
        <v>1.54270805762469E-2</v>
      </c>
      <c r="J275">
        <v>4.0043290043289902E-2</v>
      </c>
      <c r="K275">
        <v>8.7165408373369904E-2</v>
      </c>
      <c r="L275">
        <v>5.5033250411800098E-3</v>
      </c>
      <c r="M275">
        <f t="shared" si="58"/>
        <v>0.98480729845466397</v>
      </c>
      <c r="N275">
        <f t="shared" si="59"/>
        <v>1.021930653760351</v>
      </c>
      <c r="O275">
        <f t="shared" si="64"/>
        <v>1.0077628393587754</v>
      </c>
      <c r="P275">
        <f t="shared" si="60"/>
        <v>0</v>
      </c>
      <c r="Q275">
        <f t="shared" si="61"/>
        <v>0.1481391040340867</v>
      </c>
      <c r="R275">
        <f t="shared" si="62"/>
        <v>0.10773548227013656</v>
      </c>
      <c r="S275">
        <f t="shared" si="55"/>
        <v>5.3466556074298829E-3</v>
      </c>
      <c r="T275">
        <f t="shared" si="52"/>
        <v>0</v>
      </c>
      <c r="U275">
        <f t="shared" si="53"/>
        <v>0</v>
      </c>
      <c r="V275">
        <f t="shared" si="54"/>
        <v>-1.4708620368646399E-3</v>
      </c>
      <c r="W275">
        <f t="shared" si="56"/>
        <v>-1.4708620368646399E-3</v>
      </c>
      <c r="X275" s="8">
        <f t="shared" si="57"/>
        <v>116.35655289673734</v>
      </c>
      <c r="Y275" s="8">
        <f t="shared" si="63"/>
        <v>90.809298068083351</v>
      </c>
      <c r="Z275" s="8"/>
    </row>
    <row r="276" spans="1:26" x14ac:dyDescent="0.25">
      <c r="A276">
        <v>275</v>
      </c>
      <c r="B276" s="1">
        <v>42482</v>
      </c>
      <c r="C276">
        <v>53630</v>
      </c>
      <c r="D276">
        <v>53630</v>
      </c>
      <c r="E276">
        <v>52629</v>
      </c>
      <c r="F276">
        <v>52908</v>
      </c>
      <c r="G276">
        <v>53631</v>
      </c>
      <c r="H276">
        <v>-1.3481009117860999E-2</v>
      </c>
      <c r="I276">
        <v>-1.4708620368646399E-3</v>
      </c>
      <c r="J276">
        <v>-1.35275754422476E-2</v>
      </c>
      <c r="K276">
        <v>5.3030303030302997E-2</v>
      </c>
      <c r="L276">
        <v>-1.8550829851225598E-2</v>
      </c>
      <c r="M276">
        <f t="shared" si="58"/>
        <v>1.0014916745911879</v>
      </c>
      <c r="N276">
        <f t="shared" si="59"/>
        <v>1.0133210408474289</v>
      </c>
      <c r="O276">
        <f t="shared" si="64"/>
        <v>1.0037274293848806</v>
      </c>
      <c r="P276">
        <f t="shared" si="60"/>
        <v>562</v>
      </c>
      <c r="Q276">
        <f t="shared" si="61"/>
        <v>1.9481035699965159E-2</v>
      </c>
      <c r="R276">
        <f t="shared" si="62"/>
        <v>0.16762013973405185</v>
      </c>
      <c r="S276">
        <f t="shared" si="55"/>
        <v>2.4139049368888874E-3</v>
      </c>
      <c r="T276">
        <f t="shared" si="52"/>
        <v>0</v>
      </c>
      <c r="U276">
        <f t="shared" si="53"/>
        <v>0</v>
      </c>
      <c r="V276">
        <f t="shared" si="54"/>
        <v>-1.3481009117860999E-2</v>
      </c>
      <c r="W276">
        <f t="shared" si="56"/>
        <v>-1.3481009117860999E-2</v>
      </c>
      <c r="X276" s="8">
        <f t="shared" si="57"/>
        <v>115.00845198495124</v>
      </c>
      <c r="Y276" s="8">
        <f t="shared" si="63"/>
        <v>89.461197156297246</v>
      </c>
      <c r="Z276" s="8"/>
    </row>
    <row r="277" spans="1:26" x14ac:dyDescent="0.25">
      <c r="A277">
        <v>276</v>
      </c>
      <c r="B277" s="1">
        <v>42485</v>
      </c>
      <c r="C277">
        <v>52911</v>
      </c>
      <c r="D277">
        <v>52949</v>
      </c>
      <c r="E277">
        <v>51748</v>
      </c>
      <c r="F277">
        <v>51862</v>
      </c>
      <c r="G277">
        <v>52908</v>
      </c>
      <c r="H277">
        <v>-1.97701670824828E-2</v>
      </c>
      <c r="I277">
        <v>-1.3481009117860999E-2</v>
      </c>
      <c r="J277">
        <v>2.8481012658227799E-2</v>
      </c>
      <c r="K277">
        <v>-8.2134292565947203E-2</v>
      </c>
      <c r="L277">
        <v>-1.82844527032783E-2</v>
      </c>
      <c r="M277">
        <f t="shared" si="58"/>
        <v>1.0136463294775837</v>
      </c>
      <c r="N277">
        <f t="shared" si="59"/>
        <v>1.0190199319766668</v>
      </c>
      <c r="O277">
        <f t="shared" si="64"/>
        <v>0.99276410323399333</v>
      </c>
      <c r="P277">
        <f t="shared" si="60"/>
        <v>1001</v>
      </c>
      <c r="Q277">
        <f t="shared" si="61"/>
        <v>-8.5418741728858702E-2</v>
      </c>
      <c r="R277">
        <f t="shared" si="62"/>
        <v>-6.5937706028893539E-2</v>
      </c>
      <c r="S277">
        <f t="shared" si="55"/>
        <v>-3.4327554827178466E-3</v>
      </c>
      <c r="T277">
        <f t="shared" si="52"/>
        <v>1</v>
      </c>
      <c r="U277">
        <f t="shared" si="53"/>
        <v>1.97701670824828E-2</v>
      </c>
      <c r="V277">
        <f t="shared" si="54"/>
        <v>0</v>
      </c>
      <c r="W277">
        <f t="shared" si="56"/>
        <v>1.97701670824828E-2</v>
      </c>
      <c r="X277" s="8">
        <f t="shared" si="57"/>
        <v>113.03143527670295</v>
      </c>
      <c r="Y277" s="8">
        <f t="shared" si="63"/>
        <v>91.438213864545531</v>
      </c>
      <c r="Z277" s="8"/>
    </row>
    <row r="278" spans="1:26" x14ac:dyDescent="0.25">
      <c r="A278">
        <v>277</v>
      </c>
      <c r="B278" s="1">
        <v>42486</v>
      </c>
      <c r="C278">
        <v>51867</v>
      </c>
      <c r="D278">
        <v>53108</v>
      </c>
      <c r="E278">
        <v>51838</v>
      </c>
      <c r="F278">
        <v>53083</v>
      </c>
      <c r="G278">
        <v>51862</v>
      </c>
      <c r="H278">
        <v>2.3543249392618901E-2</v>
      </c>
      <c r="I278">
        <v>-1.97701670824828E-2</v>
      </c>
      <c r="J278">
        <v>-4.3076923076923103E-2</v>
      </c>
      <c r="K278">
        <v>-7.5114304376224697E-2</v>
      </c>
      <c r="L278">
        <v>-8.8367711401656796E-3</v>
      </c>
      <c r="M278">
        <f t="shared" si="58"/>
        <v>1.0202267556206857</v>
      </c>
      <c r="N278">
        <f t="shared" si="59"/>
        <v>1.0232086264203448</v>
      </c>
      <c r="O278">
        <f t="shared" si="64"/>
        <v>0.98436538109089888</v>
      </c>
      <c r="P278">
        <f t="shared" si="60"/>
        <v>1163</v>
      </c>
      <c r="Q278">
        <f t="shared" si="61"/>
        <v>-0.14679816567579629</v>
      </c>
      <c r="R278">
        <f t="shared" si="62"/>
        <v>-0.232216907404655</v>
      </c>
      <c r="S278">
        <f t="shared" si="55"/>
        <v>-1.7979797529411672E-3</v>
      </c>
      <c r="T278">
        <f t="shared" si="52"/>
        <v>0</v>
      </c>
      <c r="U278">
        <f t="shared" si="53"/>
        <v>0</v>
      </c>
      <c r="V278">
        <f t="shared" si="54"/>
        <v>-2.3543249392618901E-2</v>
      </c>
      <c r="W278">
        <f t="shared" si="56"/>
        <v>-2.3543249392618901E-2</v>
      </c>
      <c r="X278" s="8">
        <f t="shared" si="57"/>
        <v>115.38576021596484</v>
      </c>
      <c r="Y278" s="8">
        <f t="shared" si="63"/>
        <v>89.083888925283645</v>
      </c>
      <c r="Z278" s="8"/>
    </row>
    <row r="279" spans="1:26" x14ac:dyDescent="0.25">
      <c r="A279">
        <v>278</v>
      </c>
      <c r="B279" s="1">
        <v>42487</v>
      </c>
      <c r="C279">
        <v>53094</v>
      </c>
      <c r="D279">
        <v>54560</v>
      </c>
      <c r="E279">
        <v>53094</v>
      </c>
      <c r="F279">
        <v>54478</v>
      </c>
      <c r="G279">
        <v>53083</v>
      </c>
      <c r="H279">
        <v>2.62795998718988E-2</v>
      </c>
      <c r="I279">
        <v>2.3543249392618901E-2</v>
      </c>
      <c r="J279">
        <v>3.6441586280814502E-2</v>
      </c>
      <c r="K279">
        <v>4.5903954802259901E-2</v>
      </c>
      <c r="L279">
        <v>3.4713002049359801E-2</v>
      </c>
      <c r="M279">
        <f t="shared" si="58"/>
        <v>0.9770924778177571</v>
      </c>
      <c r="N279">
        <f t="shared" si="59"/>
        <v>1.0244994019831013</v>
      </c>
      <c r="O279">
        <f t="shared" si="64"/>
        <v>1.0020337041103737</v>
      </c>
      <c r="P279">
        <f t="shared" si="60"/>
        <v>29</v>
      </c>
      <c r="Q279">
        <f t="shared" si="61"/>
        <v>0.14060179252505312</v>
      </c>
      <c r="R279">
        <f t="shared" si="62"/>
        <v>-6.196373150743173E-3</v>
      </c>
      <c r="S279">
        <f t="shared" si="55"/>
        <v>2.7179444729834427E-3</v>
      </c>
      <c r="T279">
        <f t="shared" si="52"/>
        <v>1</v>
      </c>
      <c r="U279">
        <f t="shared" si="53"/>
        <v>2.62795998718988E-2</v>
      </c>
      <c r="V279">
        <f t="shared" si="54"/>
        <v>0</v>
      </c>
      <c r="W279">
        <f t="shared" si="56"/>
        <v>2.62795998718988E-2</v>
      </c>
      <c r="X279" s="8">
        <f t="shared" si="57"/>
        <v>118.01372020315472</v>
      </c>
      <c r="Y279" s="8">
        <f t="shared" si="63"/>
        <v>91.711848912473528</v>
      </c>
      <c r="Z279" s="8"/>
    </row>
    <row r="280" spans="1:26" x14ac:dyDescent="0.25">
      <c r="A280">
        <v>279</v>
      </c>
      <c r="B280" s="1">
        <v>42488</v>
      </c>
      <c r="C280">
        <v>54475</v>
      </c>
      <c r="D280">
        <v>54978</v>
      </c>
      <c r="E280">
        <v>53963</v>
      </c>
      <c r="F280">
        <v>54312</v>
      </c>
      <c r="G280">
        <v>54478</v>
      </c>
      <c r="H280">
        <v>-3.0471015822900499E-3</v>
      </c>
      <c r="I280">
        <v>2.62795998718988E-2</v>
      </c>
      <c r="J280">
        <v>5.99793174767322E-2</v>
      </c>
      <c r="K280">
        <v>3.10600945307224E-2</v>
      </c>
      <c r="L280">
        <v>3.4164623989382699E-2</v>
      </c>
      <c r="M280">
        <f t="shared" si="58"/>
        <v>0.97459524945849696</v>
      </c>
      <c r="N280">
        <f t="shared" si="59"/>
        <v>1.0276114061852564</v>
      </c>
      <c r="O280">
        <f t="shared" si="64"/>
        <v>1.0253935282235012</v>
      </c>
      <c r="P280">
        <f t="shared" si="60"/>
        <v>0</v>
      </c>
      <c r="Q280">
        <f t="shared" si="61"/>
        <v>0.15148363586873609</v>
      </c>
      <c r="R280">
        <f t="shared" si="62"/>
        <v>0.2920854283937892</v>
      </c>
      <c r="S280">
        <f t="shared" si="55"/>
        <v>1.5651081784610454E-3</v>
      </c>
      <c r="T280">
        <f t="shared" si="52"/>
        <v>0</v>
      </c>
      <c r="U280">
        <f t="shared" si="53"/>
        <v>0</v>
      </c>
      <c r="V280">
        <f t="shared" si="54"/>
        <v>-3.0471015822900499E-3</v>
      </c>
      <c r="W280">
        <f t="shared" si="56"/>
        <v>-3.0471015822900499E-3</v>
      </c>
      <c r="X280" s="8">
        <f t="shared" si="57"/>
        <v>117.70901004492572</v>
      </c>
      <c r="Y280" s="8">
        <f t="shared" si="63"/>
        <v>91.407138754244528</v>
      </c>
      <c r="Z280" s="8"/>
    </row>
    <row r="281" spans="1:26" x14ac:dyDescent="0.25">
      <c r="A281">
        <v>280</v>
      </c>
      <c r="B281" s="1">
        <v>42489</v>
      </c>
      <c r="C281">
        <v>54317</v>
      </c>
      <c r="D281">
        <v>54705</v>
      </c>
      <c r="E281">
        <v>53592</v>
      </c>
      <c r="F281">
        <v>53911</v>
      </c>
      <c r="G281">
        <v>54312</v>
      </c>
      <c r="H281">
        <v>-7.3832670496390999E-3</v>
      </c>
      <c r="I281">
        <v>-3.0471015822900499E-3</v>
      </c>
      <c r="J281">
        <v>-1.95121951219512E-3</v>
      </c>
      <c r="K281">
        <v>1.8336607727570401E-2</v>
      </c>
      <c r="L281">
        <v>-6.8455582655383403E-3</v>
      </c>
      <c r="M281">
        <f t="shared" si="58"/>
        <v>1.003001178376786</v>
      </c>
      <c r="N281">
        <f t="shared" si="59"/>
        <v>1.0188091840705669</v>
      </c>
      <c r="O281">
        <f t="shared" si="64"/>
        <v>1.0116249895458727</v>
      </c>
      <c r="P281">
        <f t="shared" si="60"/>
        <v>512</v>
      </c>
      <c r="Q281">
        <f t="shared" si="61"/>
        <v>6.4927283675468911E-3</v>
      </c>
      <c r="R281">
        <f t="shared" si="62"/>
        <v>0.15797636423628297</v>
      </c>
      <c r="S281">
        <f t="shared" si="55"/>
        <v>2.1219148385682386E-3</v>
      </c>
      <c r="T281">
        <f t="shared" si="52"/>
        <v>0</v>
      </c>
      <c r="U281">
        <f t="shared" si="53"/>
        <v>0</v>
      </c>
      <c r="V281">
        <f t="shared" si="54"/>
        <v>-7.3832670496390999E-3</v>
      </c>
      <c r="W281">
        <f t="shared" si="56"/>
        <v>-7.3832670496390999E-3</v>
      </c>
      <c r="X281" s="8">
        <f t="shared" si="57"/>
        <v>116.97068333996181</v>
      </c>
      <c r="Y281" s="8">
        <f t="shared" si="63"/>
        <v>90.668812049280618</v>
      </c>
      <c r="Z281" s="8"/>
    </row>
    <row r="282" spans="1:26" x14ac:dyDescent="0.25">
      <c r="A282">
        <v>281</v>
      </c>
      <c r="B282" s="1">
        <v>42492</v>
      </c>
      <c r="C282">
        <v>53910</v>
      </c>
      <c r="D282">
        <v>54113</v>
      </c>
      <c r="E282">
        <v>53265</v>
      </c>
      <c r="F282">
        <v>53562</v>
      </c>
      <c r="G282">
        <v>53911</v>
      </c>
      <c r="H282">
        <v>-6.4736324683274402E-3</v>
      </c>
      <c r="I282">
        <v>-7.3832670496390999E-3</v>
      </c>
      <c r="J282">
        <v>0</v>
      </c>
      <c r="K282">
        <v>1.2218649517684799E-2</v>
      </c>
      <c r="L282">
        <v>-1.49852657199031E-2</v>
      </c>
      <c r="M282">
        <f t="shared" si="58"/>
        <v>1.0075309306078537</v>
      </c>
      <c r="N282">
        <f t="shared" si="59"/>
        <v>1.0207680250783699</v>
      </c>
      <c r="O282">
        <f t="shared" si="64"/>
        <v>0.99447475749559078</v>
      </c>
      <c r="P282">
        <f t="shared" si="60"/>
        <v>725</v>
      </c>
      <c r="Q282">
        <f t="shared" si="61"/>
        <v>-1.0149883251857401E-2</v>
      </c>
      <c r="R282">
        <f t="shared" si="62"/>
        <v>-3.6571548843105104E-3</v>
      </c>
      <c r="S282">
        <f t="shared" si="55"/>
        <v>2.0843976906178385E-3</v>
      </c>
      <c r="T282">
        <f t="shared" si="52"/>
        <v>0</v>
      </c>
      <c r="U282">
        <f t="shared" si="53"/>
        <v>0</v>
      </c>
      <c r="V282">
        <f t="shared" si="54"/>
        <v>-6.4736324683274402E-3</v>
      </c>
      <c r="W282">
        <f t="shared" si="56"/>
        <v>-6.4736324683274402E-3</v>
      </c>
      <c r="X282" s="8">
        <f t="shared" si="57"/>
        <v>116.32332009312907</v>
      </c>
      <c r="Y282" s="8">
        <f t="shared" si="63"/>
        <v>90.021448802447878</v>
      </c>
      <c r="Z282" s="8"/>
    </row>
    <row r="283" spans="1:26" x14ac:dyDescent="0.25">
      <c r="A283">
        <v>282</v>
      </c>
      <c r="B283" s="1">
        <v>42493</v>
      </c>
      <c r="C283">
        <v>53557</v>
      </c>
      <c r="D283">
        <v>53557</v>
      </c>
      <c r="E283">
        <v>52260</v>
      </c>
      <c r="F283">
        <v>52260</v>
      </c>
      <c r="G283">
        <v>53562</v>
      </c>
      <c r="H283">
        <v>-2.4308278256973199E-2</v>
      </c>
      <c r="I283">
        <v>-6.4736324683274402E-3</v>
      </c>
      <c r="J283">
        <v>-5.8651026392961799E-3</v>
      </c>
      <c r="K283">
        <v>-6.9885641677255297E-3</v>
      </c>
      <c r="L283">
        <v>-2.7986935191320499E-2</v>
      </c>
      <c r="M283">
        <f t="shared" si="58"/>
        <v>1.0064971434972556</v>
      </c>
      <c r="N283">
        <f t="shared" si="59"/>
        <v>1.0159203980099503</v>
      </c>
      <c r="O283">
        <f t="shared" si="64"/>
        <v>0.99226417272832235</v>
      </c>
      <c r="P283">
        <f t="shared" si="60"/>
        <v>645</v>
      </c>
      <c r="Q283">
        <f t="shared" si="61"/>
        <v>-4.7314234466669644E-2</v>
      </c>
      <c r="R283">
        <f t="shared" si="62"/>
        <v>-5.7464117718527045E-2</v>
      </c>
      <c r="S283">
        <f t="shared" si="55"/>
        <v>-8.5294066405642069E-4</v>
      </c>
      <c r="T283">
        <f t="shared" si="52"/>
        <v>1</v>
      </c>
      <c r="U283">
        <f t="shared" si="53"/>
        <v>2.4308278256973199E-2</v>
      </c>
      <c r="V283">
        <f t="shared" si="54"/>
        <v>0</v>
      </c>
      <c r="W283">
        <f t="shared" si="56"/>
        <v>2.4308278256973199E-2</v>
      </c>
      <c r="X283" s="8">
        <f t="shared" si="57"/>
        <v>113.89249226743175</v>
      </c>
      <c r="Y283" s="8">
        <f t="shared" si="63"/>
        <v>92.452276628145199</v>
      </c>
      <c r="Z283" s="8"/>
    </row>
    <row r="284" spans="1:26" x14ac:dyDescent="0.25">
      <c r="A284">
        <v>283</v>
      </c>
      <c r="B284" s="1">
        <v>42494</v>
      </c>
      <c r="C284">
        <v>52253</v>
      </c>
      <c r="D284">
        <v>52672</v>
      </c>
      <c r="E284">
        <v>51931</v>
      </c>
      <c r="F284">
        <v>52553</v>
      </c>
      <c r="G284">
        <v>52260</v>
      </c>
      <c r="H284">
        <v>5.6065824722542103E-3</v>
      </c>
      <c r="I284">
        <v>-2.4308278256973199E-2</v>
      </c>
      <c r="J284">
        <v>-3.8348082595870303E-2</v>
      </c>
      <c r="K284">
        <v>-6.5259117082533596E-2</v>
      </c>
      <c r="L284">
        <v>-5.7592398133962303E-2</v>
      </c>
      <c r="M284">
        <f t="shared" si="58"/>
        <v>1.0248182166092614</v>
      </c>
      <c r="N284">
        <f t="shared" si="59"/>
        <v>1.0248182166092614</v>
      </c>
      <c r="O284">
        <f t="shared" si="64"/>
        <v>0.98503141726786125</v>
      </c>
      <c r="P284">
        <f t="shared" si="60"/>
        <v>1297</v>
      </c>
      <c r="Q284">
        <f t="shared" si="61"/>
        <v>-0.18550787606933941</v>
      </c>
      <c r="R284">
        <f t="shared" si="62"/>
        <v>-0.23282211053600904</v>
      </c>
      <c r="S284">
        <f t="shared" si="55"/>
        <v>-3.8178738315188488E-3</v>
      </c>
      <c r="T284">
        <f t="shared" si="52"/>
        <v>0</v>
      </c>
      <c r="U284">
        <f t="shared" si="53"/>
        <v>0</v>
      </c>
      <c r="V284">
        <f t="shared" si="54"/>
        <v>-5.6065824722542103E-3</v>
      </c>
      <c r="W284">
        <f t="shared" si="56"/>
        <v>-5.6065824722542103E-3</v>
      </c>
      <c r="X284" s="8">
        <f t="shared" si="57"/>
        <v>114.45315051465717</v>
      </c>
      <c r="Y284" s="8">
        <f t="shared" si="63"/>
        <v>91.89161838091978</v>
      </c>
      <c r="Z284" s="8"/>
    </row>
    <row r="285" spans="1:26" x14ac:dyDescent="0.25">
      <c r="A285">
        <v>284</v>
      </c>
      <c r="B285" s="1">
        <v>42495</v>
      </c>
      <c r="C285">
        <v>52569</v>
      </c>
      <c r="D285">
        <v>53071</v>
      </c>
      <c r="E285">
        <v>51311</v>
      </c>
      <c r="F285">
        <v>51671</v>
      </c>
      <c r="G285">
        <v>52553</v>
      </c>
      <c r="H285">
        <v>-1.67830571042566E-2</v>
      </c>
      <c r="I285">
        <v>5.6065824722542103E-3</v>
      </c>
      <c r="J285">
        <v>1.4314928425357899E-2</v>
      </c>
      <c r="K285">
        <v>-5.3388090349075899E-2</v>
      </c>
      <c r="L285">
        <v>2.4579234054368002E-2</v>
      </c>
      <c r="M285">
        <f t="shared" si="58"/>
        <v>0.99429147717542288</v>
      </c>
      <c r="N285">
        <f t="shared" si="59"/>
        <v>1.0142689337775124</v>
      </c>
      <c r="O285">
        <f t="shared" si="64"/>
        <v>0.98948656643072475</v>
      </c>
      <c r="P285">
        <f t="shared" si="60"/>
        <v>322</v>
      </c>
      <c r="Q285">
        <f t="shared" si="61"/>
        <v>-8.8873453970957916E-3</v>
      </c>
      <c r="R285">
        <f t="shared" si="62"/>
        <v>-0.1943952214664352</v>
      </c>
      <c r="S285">
        <f t="shared" si="55"/>
        <v>-2.1932353121791029E-3</v>
      </c>
      <c r="T285">
        <f t="shared" si="52"/>
        <v>1</v>
      </c>
      <c r="U285">
        <f t="shared" si="53"/>
        <v>1.67830571042566E-2</v>
      </c>
      <c r="V285">
        <f t="shared" si="54"/>
        <v>0</v>
      </c>
      <c r="W285">
        <f t="shared" si="56"/>
        <v>1.67830571042566E-2</v>
      </c>
      <c r="X285" s="8">
        <f t="shared" si="57"/>
        <v>112.77484480423151</v>
      </c>
      <c r="Y285" s="8">
        <f t="shared" si="63"/>
        <v>93.569924091345442</v>
      </c>
      <c r="Z285" s="8"/>
    </row>
    <row r="286" spans="1:26" x14ac:dyDescent="0.25">
      <c r="A286">
        <v>285</v>
      </c>
      <c r="B286" s="1">
        <v>42496</v>
      </c>
      <c r="C286">
        <v>51671</v>
      </c>
      <c r="D286">
        <v>52159</v>
      </c>
      <c r="E286">
        <v>51204</v>
      </c>
      <c r="F286">
        <v>51718</v>
      </c>
      <c r="G286">
        <v>51671</v>
      </c>
      <c r="H286">
        <v>9.0960113022786604E-4</v>
      </c>
      <c r="I286">
        <v>-1.67830571042566E-2</v>
      </c>
      <c r="J286">
        <v>-1.10887096774193E-2</v>
      </c>
      <c r="K286">
        <v>-4.0491684743311697E-2</v>
      </c>
      <c r="L286">
        <v>-1.4911483125635099E-2</v>
      </c>
      <c r="M286">
        <f t="shared" si="58"/>
        <v>1.0173791875520117</v>
      </c>
      <c r="N286">
        <f t="shared" si="59"/>
        <v>1.0343006372902497</v>
      </c>
      <c r="O286">
        <f t="shared" si="64"/>
        <v>0.99624180431595588</v>
      </c>
      <c r="P286">
        <f t="shared" si="60"/>
        <v>1258</v>
      </c>
      <c r="Q286">
        <f t="shared" si="61"/>
        <v>-8.3274934650622703E-2</v>
      </c>
      <c r="R286">
        <f t="shared" si="62"/>
        <v>-9.2162280047718495E-2</v>
      </c>
      <c r="S286">
        <f t="shared" si="55"/>
        <v>5.6906040867941532E-4</v>
      </c>
      <c r="T286">
        <f t="shared" si="52"/>
        <v>1</v>
      </c>
      <c r="U286">
        <f t="shared" si="53"/>
        <v>9.0960113022786604E-4</v>
      </c>
      <c r="V286">
        <f t="shared" si="54"/>
        <v>0</v>
      </c>
      <c r="W286">
        <f t="shared" si="56"/>
        <v>9.0960113022786604E-4</v>
      </c>
      <c r="X286" s="8">
        <f t="shared" si="57"/>
        <v>112.86580491725429</v>
      </c>
      <c r="Y286" s="8">
        <f t="shared" si="63"/>
        <v>93.66088420436823</v>
      </c>
      <c r="Z286" s="8"/>
    </row>
    <row r="287" spans="1:26" x14ac:dyDescent="0.25">
      <c r="A287">
        <v>286</v>
      </c>
      <c r="B287" s="1">
        <v>42499</v>
      </c>
      <c r="C287">
        <v>51717</v>
      </c>
      <c r="D287">
        <v>51717</v>
      </c>
      <c r="E287">
        <v>49908</v>
      </c>
      <c r="F287">
        <v>50990</v>
      </c>
      <c r="G287">
        <v>51718</v>
      </c>
      <c r="H287">
        <v>-1.40763370586643E-2</v>
      </c>
      <c r="I287">
        <v>9.0960113022786604E-4</v>
      </c>
      <c r="J287">
        <v>2.7522935779816599E-2</v>
      </c>
      <c r="K287">
        <v>1.88394875659381E-2</v>
      </c>
      <c r="L287">
        <v>3.2938434085116902E-4</v>
      </c>
      <c r="M287">
        <f t="shared" si="58"/>
        <v>0.99909122549209173</v>
      </c>
      <c r="N287">
        <f t="shared" si="59"/>
        <v>1.0186508866494806</v>
      </c>
      <c r="O287">
        <f t="shared" si="64"/>
        <v>0.99103641993653591</v>
      </c>
      <c r="P287">
        <f t="shared" si="60"/>
        <v>467</v>
      </c>
      <c r="Q287">
        <f t="shared" si="61"/>
        <v>4.7601408816833737E-2</v>
      </c>
      <c r="R287">
        <f t="shared" si="62"/>
        <v>-3.5673525833788966E-2</v>
      </c>
      <c r="S287">
        <f t="shared" si="55"/>
        <v>2.5191560056361719E-3</v>
      </c>
      <c r="T287">
        <f t="shared" si="52"/>
        <v>0</v>
      </c>
      <c r="U287">
        <f t="shared" si="53"/>
        <v>0</v>
      </c>
      <c r="V287">
        <f t="shared" si="54"/>
        <v>-1.40763370586643E-2</v>
      </c>
      <c r="W287">
        <f t="shared" si="56"/>
        <v>-1.40763370586643E-2</v>
      </c>
      <c r="X287" s="8">
        <f t="shared" si="57"/>
        <v>111.45817121138786</v>
      </c>
      <c r="Y287" s="8">
        <f t="shared" si="63"/>
        <v>92.253250498501799</v>
      </c>
      <c r="Z287" s="8"/>
    </row>
    <row r="288" spans="1:26" x14ac:dyDescent="0.25">
      <c r="A288">
        <v>287</v>
      </c>
      <c r="B288" s="1">
        <v>42500</v>
      </c>
      <c r="C288">
        <v>50994</v>
      </c>
      <c r="D288">
        <v>53071</v>
      </c>
      <c r="E288">
        <v>50994</v>
      </c>
      <c r="F288">
        <v>53071</v>
      </c>
      <c r="G288">
        <v>50990</v>
      </c>
      <c r="H288">
        <v>4.0811923906648499E-2</v>
      </c>
      <c r="I288">
        <v>-1.40763370586643E-2</v>
      </c>
      <c r="J288">
        <v>-5.95238095238095E-2</v>
      </c>
      <c r="K288">
        <v>-8.6538461538461606E-2</v>
      </c>
      <c r="L288">
        <v>6.2489687513569399E-3</v>
      </c>
      <c r="M288">
        <f t="shared" si="58"/>
        <v>1.0142576975877624</v>
      </c>
      <c r="N288">
        <f t="shared" si="59"/>
        <v>1.0362466939168069</v>
      </c>
      <c r="O288">
        <f t="shared" si="64"/>
        <v>0.98829515554867664</v>
      </c>
      <c r="P288">
        <f t="shared" si="60"/>
        <v>1809</v>
      </c>
      <c r="Q288">
        <f t="shared" si="61"/>
        <v>-0.15388963936957845</v>
      </c>
      <c r="R288">
        <f t="shared" si="62"/>
        <v>-0.10628823055274471</v>
      </c>
      <c r="S288">
        <f t="shared" si="55"/>
        <v>-3.9185805941185647E-3</v>
      </c>
      <c r="T288">
        <f t="shared" si="52"/>
        <v>0</v>
      </c>
      <c r="U288">
        <f t="shared" si="53"/>
        <v>0</v>
      </c>
      <c r="V288">
        <f t="shared" si="54"/>
        <v>-4.0811923906648499E-2</v>
      </c>
      <c r="W288">
        <f t="shared" si="56"/>
        <v>-4.0811923906648499E-2</v>
      </c>
      <c r="X288" s="8">
        <f t="shared" si="57"/>
        <v>115.53936360205272</v>
      </c>
      <c r="Y288" s="8">
        <f t="shared" si="63"/>
        <v>88.172058107836946</v>
      </c>
      <c r="Z288" s="8"/>
    </row>
    <row r="289" spans="1:26" x14ac:dyDescent="0.25">
      <c r="A289">
        <v>288</v>
      </c>
      <c r="B289" s="1">
        <v>42501</v>
      </c>
      <c r="C289">
        <v>53072</v>
      </c>
      <c r="D289">
        <v>53976</v>
      </c>
      <c r="E289">
        <v>52736</v>
      </c>
      <c r="F289">
        <v>52764</v>
      </c>
      <c r="G289">
        <v>53071</v>
      </c>
      <c r="H289">
        <v>-5.7847035103917302E-3</v>
      </c>
      <c r="I289">
        <v>4.0811923906648499E-2</v>
      </c>
      <c r="J289">
        <v>7.7004219409282801E-2</v>
      </c>
      <c r="K289">
        <v>6.3157894736842302E-2</v>
      </c>
      <c r="L289">
        <v>6.2767261895108506E-2</v>
      </c>
      <c r="M289">
        <f t="shared" si="58"/>
        <v>0.96086374856324541</v>
      </c>
      <c r="N289">
        <f t="shared" si="59"/>
        <v>1.0407302819939601</v>
      </c>
      <c r="O289">
        <f t="shared" si="64"/>
        <v>1.0185873969813832</v>
      </c>
      <c r="P289">
        <f t="shared" si="60"/>
        <v>0</v>
      </c>
      <c r="Q289">
        <f t="shared" si="61"/>
        <v>0.2437412999478821</v>
      </c>
      <c r="R289">
        <f t="shared" si="62"/>
        <v>8.9851660578303655E-2</v>
      </c>
      <c r="S289">
        <f t="shared" si="55"/>
        <v>3.6089422434301176E-3</v>
      </c>
      <c r="T289">
        <f t="shared" si="52"/>
        <v>0</v>
      </c>
      <c r="U289">
        <f t="shared" si="53"/>
        <v>0</v>
      </c>
      <c r="V289">
        <f t="shared" si="54"/>
        <v>-5.7847035103917302E-3</v>
      </c>
      <c r="W289">
        <f t="shared" si="56"/>
        <v>-5.7847035103917302E-3</v>
      </c>
      <c r="X289" s="8">
        <f t="shared" si="57"/>
        <v>114.96089325101354</v>
      </c>
      <c r="Y289" s="8">
        <f t="shared" si="63"/>
        <v>87.593587756797774</v>
      </c>
      <c r="Z289" s="8"/>
    </row>
    <row r="290" spans="1:26" x14ac:dyDescent="0.25">
      <c r="A290">
        <v>289</v>
      </c>
      <c r="B290" s="1">
        <v>42502</v>
      </c>
      <c r="C290">
        <v>52765</v>
      </c>
      <c r="D290">
        <v>53703</v>
      </c>
      <c r="E290">
        <v>52424</v>
      </c>
      <c r="F290">
        <v>53241</v>
      </c>
      <c r="G290">
        <v>52764</v>
      </c>
      <c r="H290">
        <v>9.0402547191266204E-3</v>
      </c>
      <c r="I290">
        <v>-5.7847035103917302E-3</v>
      </c>
      <c r="J290">
        <v>3.9177277179234197E-3</v>
      </c>
      <c r="K290">
        <v>-8.3777608530084501E-3</v>
      </c>
      <c r="L290">
        <v>-6.1547102650687498E-3</v>
      </c>
      <c r="M290">
        <f t="shared" si="58"/>
        <v>1.0058373133196876</v>
      </c>
      <c r="N290">
        <f t="shared" si="59"/>
        <v>1.0235133495145632</v>
      </c>
      <c r="O290">
        <f t="shared" si="64"/>
        <v>1.0212271176668428</v>
      </c>
      <c r="P290">
        <f t="shared" si="60"/>
        <v>336</v>
      </c>
      <c r="Q290">
        <f t="shared" si="61"/>
        <v>-1.6399446910545509E-2</v>
      </c>
      <c r="R290">
        <f t="shared" si="62"/>
        <v>0.22734185303733659</v>
      </c>
      <c r="S290">
        <f t="shared" si="55"/>
        <v>2.1060565390285395E-3</v>
      </c>
      <c r="T290">
        <f t="shared" si="52"/>
        <v>1</v>
      </c>
      <c r="U290">
        <f t="shared" si="53"/>
        <v>9.0402547191266204E-3</v>
      </c>
      <c r="V290">
        <f t="shared" si="54"/>
        <v>0</v>
      </c>
      <c r="W290">
        <f t="shared" si="56"/>
        <v>9.0402547191266204E-3</v>
      </c>
      <c r="X290" s="8">
        <f t="shared" si="57"/>
        <v>115.86491872292621</v>
      </c>
      <c r="Y290" s="8">
        <f t="shared" si="63"/>
        <v>88.497613228710435</v>
      </c>
      <c r="Z290" s="8"/>
    </row>
    <row r="291" spans="1:26" x14ac:dyDescent="0.25">
      <c r="A291">
        <v>290</v>
      </c>
      <c r="B291" s="1">
        <v>42503</v>
      </c>
      <c r="C291">
        <v>53236</v>
      </c>
      <c r="D291">
        <v>53250</v>
      </c>
      <c r="E291">
        <v>51366</v>
      </c>
      <c r="F291">
        <v>51804</v>
      </c>
      <c r="G291">
        <v>53241</v>
      </c>
      <c r="H291">
        <v>-2.6990477263762899E-2</v>
      </c>
      <c r="I291">
        <v>9.0402547191266204E-3</v>
      </c>
      <c r="J291">
        <v>-4.4878048780487803E-2</v>
      </c>
      <c r="K291">
        <v>-1.9969278033794099E-2</v>
      </c>
      <c r="L291">
        <v>9.9037882115025101E-3</v>
      </c>
      <c r="M291">
        <f t="shared" si="58"/>
        <v>0.99105952179711121</v>
      </c>
      <c r="N291">
        <f t="shared" si="59"/>
        <v>1.0243972226461162</v>
      </c>
      <c r="O291">
        <f t="shared" si="64"/>
        <v>0.99804749985885544</v>
      </c>
      <c r="P291">
        <f t="shared" si="60"/>
        <v>341</v>
      </c>
      <c r="Q291">
        <f t="shared" si="61"/>
        <v>-4.5903283883652779E-2</v>
      </c>
      <c r="R291">
        <f t="shared" si="62"/>
        <v>-6.2302730794198291E-2</v>
      </c>
      <c r="S291">
        <f t="shared" si="55"/>
        <v>-2.1333925111139481E-3</v>
      </c>
      <c r="T291">
        <f t="shared" si="52"/>
        <v>1</v>
      </c>
      <c r="U291">
        <f t="shared" si="53"/>
        <v>2.6990477263762899E-2</v>
      </c>
      <c r="V291">
        <f t="shared" si="54"/>
        <v>0</v>
      </c>
      <c r="W291">
        <f t="shared" si="56"/>
        <v>2.6990477263762899E-2</v>
      </c>
      <c r="X291" s="8">
        <f t="shared" si="57"/>
        <v>113.16587099654991</v>
      </c>
      <c r="Y291" s="8">
        <f t="shared" si="63"/>
        <v>91.196660955086728</v>
      </c>
      <c r="Z291" s="8"/>
    </row>
    <row r="292" spans="1:26" x14ac:dyDescent="0.25">
      <c r="A292">
        <v>291</v>
      </c>
      <c r="B292" s="1">
        <v>42506</v>
      </c>
      <c r="C292">
        <v>51803</v>
      </c>
      <c r="D292">
        <v>52305</v>
      </c>
      <c r="E292">
        <v>51585</v>
      </c>
      <c r="F292">
        <v>51803</v>
      </c>
      <c r="G292">
        <v>51804</v>
      </c>
      <c r="H292" s="2">
        <v>-1.93035286850662E-5</v>
      </c>
      <c r="I292">
        <v>-2.6990477263762899E-2</v>
      </c>
      <c r="J292">
        <v>-3.37078651685392E-2</v>
      </c>
      <c r="K292">
        <v>-5.4075235109717797E-2</v>
      </c>
      <c r="L292">
        <v>-3.7692692805569999E-2</v>
      </c>
      <c r="M292">
        <f t="shared" si="58"/>
        <v>1.0276426530769824</v>
      </c>
      <c r="N292">
        <f t="shared" si="59"/>
        <v>1.0366779581824552</v>
      </c>
      <c r="O292">
        <f t="shared" si="64"/>
        <v>0.98832336317310365</v>
      </c>
      <c r="P292">
        <f t="shared" si="60"/>
        <v>1870</v>
      </c>
      <c r="Q292">
        <f t="shared" si="61"/>
        <v>-0.15246627034758989</v>
      </c>
      <c r="R292">
        <f t="shared" si="62"/>
        <v>-0.19836955423124267</v>
      </c>
      <c r="S292">
        <f t="shared" si="55"/>
        <v>-1.2591069100865563E-3</v>
      </c>
      <c r="T292">
        <f t="shared" si="52"/>
        <v>1</v>
      </c>
      <c r="U292">
        <f t="shared" si="53"/>
        <v>1.93035286850662E-5</v>
      </c>
      <c r="V292">
        <f t="shared" si="54"/>
        <v>0</v>
      </c>
      <c r="W292">
        <f t="shared" si="56"/>
        <v>1.93035286850662E-5</v>
      </c>
      <c r="X292" s="8">
        <f t="shared" si="57"/>
        <v>113.1639406436814</v>
      </c>
      <c r="Y292" s="8">
        <f t="shared" si="63"/>
        <v>91.19859130795524</v>
      </c>
      <c r="Z292" s="8"/>
    </row>
    <row r="293" spans="1:26" x14ac:dyDescent="0.25">
      <c r="A293">
        <v>292</v>
      </c>
      <c r="B293" s="1">
        <v>42507</v>
      </c>
      <c r="C293">
        <v>51795</v>
      </c>
      <c r="D293">
        <v>51946</v>
      </c>
      <c r="E293">
        <v>50689</v>
      </c>
      <c r="F293">
        <v>50839</v>
      </c>
      <c r="G293">
        <v>51803</v>
      </c>
      <c r="H293">
        <v>-1.8608960870992099E-2</v>
      </c>
      <c r="I293" s="2">
        <v>-1.93035286850662E-5</v>
      </c>
      <c r="J293">
        <v>3.06553911205074E-2</v>
      </c>
      <c r="K293">
        <v>-1.6570008285004001E-3</v>
      </c>
      <c r="L293">
        <v>-1.5287873745424001E-2</v>
      </c>
      <c r="M293">
        <f t="shared" si="58"/>
        <v>1</v>
      </c>
      <c r="N293">
        <f t="shared" si="59"/>
        <v>1.0139575457981971</v>
      </c>
      <c r="O293">
        <f t="shared" si="64"/>
        <v>0.9896974090891747</v>
      </c>
      <c r="P293">
        <f t="shared" si="60"/>
        <v>218</v>
      </c>
      <c r="Q293">
        <f t="shared" si="61"/>
        <v>1.3691213017897934E-2</v>
      </c>
      <c r="R293">
        <f t="shared" si="62"/>
        <v>-0.13877505732969195</v>
      </c>
      <c r="S293">
        <f t="shared" si="55"/>
        <v>4.3503622098501612E-4</v>
      </c>
      <c r="T293">
        <f t="shared" si="52"/>
        <v>0</v>
      </c>
      <c r="U293">
        <f t="shared" si="53"/>
        <v>0</v>
      </c>
      <c r="V293">
        <f t="shared" si="54"/>
        <v>-1.8608960870992099E-2</v>
      </c>
      <c r="W293">
        <f t="shared" si="56"/>
        <v>-1.8608960870992099E-2</v>
      </c>
      <c r="X293" s="8">
        <f t="shared" si="57"/>
        <v>111.30304455658219</v>
      </c>
      <c r="Y293" s="8">
        <f t="shared" si="63"/>
        <v>89.337695220856034</v>
      </c>
      <c r="Z293" s="8"/>
    </row>
    <row r="294" spans="1:26" x14ac:dyDescent="0.25">
      <c r="A294">
        <v>293</v>
      </c>
      <c r="B294" s="1">
        <v>42508</v>
      </c>
      <c r="C294">
        <v>50836</v>
      </c>
      <c r="D294">
        <v>51373</v>
      </c>
      <c r="E294">
        <v>50301</v>
      </c>
      <c r="F294">
        <v>50562</v>
      </c>
      <c r="G294">
        <v>50839</v>
      </c>
      <c r="H294">
        <v>-5.4485729459666796E-3</v>
      </c>
      <c r="I294">
        <v>-1.8608960870992099E-2</v>
      </c>
      <c r="J294">
        <v>-2.5641025641025699E-2</v>
      </c>
      <c r="K294">
        <v>2.9045643153526899E-2</v>
      </c>
      <c r="L294">
        <v>-2.1345400599805799E-2</v>
      </c>
      <c r="M294">
        <f t="shared" si="58"/>
        <v>1.0188044611420366</v>
      </c>
      <c r="N294">
        <f t="shared" si="59"/>
        <v>1.0247982797056561</v>
      </c>
      <c r="O294">
        <f t="shared" si="64"/>
        <v>0.98926726298338286</v>
      </c>
      <c r="P294">
        <f t="shared" si="60"/>
        <v>1106</v>
      </c>
      <c r="Q294">
        <f t="shared" si="61"/>
        <v>-3.6549743958296695E-2</v>
      </c>
      <c r="R294">
        <f t="shared" si="62"/>
        <v>-2.2858530940398761E-2</v>
      </c>
      <c r="S294">
        <f t="shared" si="55"/>
        <v>4.7228351234342237E-3</v>
      </c>
      <c r="T294">
        <f t="shared" si="52"/>
        <v>0</v>
      </c>
      <c r="U294">
        <f t="shared" si="53"/>
        <v>0</v>
      </c>
      <c r="V294">
        <f t="shared" si="54"/>
        <v>-5.4485729459666796E-3</v>
      </c>
      <c r="W294">
        <f t="shared" si="56"/>
        <v>-5.4485729459666796E-3</v>
      </c>
      <c r="X294" s="8">
        <f t="shared" si="57"/>
        <v>110.75818726198553</v>
      </c>
      <c r="Y294" s="8">
        <f t="shared" si="63"/>
        <v>88.792837926259367</v>
      </c>
      <c r="Z294" s="8"/>
    </row>
    <row r="295" spans="1:26" x14ac:dyDescent="0.25">
      <c r="A295">
        <v>294</v>
      </c>
      <c r="B295" s="1">
        <v>42509</v>
      </c>
      <c r="C295">
        <v>50556</v>
      </c>
      <c r="D295">
        <v>50556</v>
      </c>
      <c r="E295">
        <v>49588</v>
      </c>
      <c r="F295">
        <v>50133</v>
      </c>
      <c r="G295">
        <v>50562</v>
      </c>
      <c r="H295">
        <v>-8.4846327281357103E-3</v>
      </c>
      <c r="I295">
        <v>-5.4485729459666796E-3</v>
      </c>
      <c r="J295">
        <v>-1.8947368421052602E-2</v>
      </c>
      <c r="K295">
        <v>-3.4677419354838701E-2</v>
      </c>
      <c r="L295">
        <v>1.5533005441835701E-2</v>
      </c>
      <c r="M295">
        <f t="shared" si="58"/>
        <v>1.0054190894347534</v>
      </c>
      <c r="N295">
        <f t="shared" si="59"/>
        <v>1.0213117035446611</v>
      </c>
      <c r="O295">
        <f t="shared" si="64"/>
        <v>0.98929697129132987</v>
      </c>
      <c r="P295">
        <f t="shared" si="60"/>
        <v>535</v>
      </c>
      <c r="Q295">
        <f t="shared" si="61"/>
        <v>-4.3540355280022279E-2</v>
      </c>
      <c r="R295">
        <f t="shared" si="62"/>
        <v>-8.0090099238318974E-2</v>
      </c>
      <c r="S295">
        <f t="shared" si="55"/>
        <v>1.0268489967179409E-3</v>
      </c>
      <c r="T295">
        <f t="shared" si="52"/>
        <v>0</v>
      </c>
      <c r="U295">
        <f t="shared" si="53"/>
        <v>0</v>
      </c>
      <c r="V295">
        <f t="shared" si="54"/>
        <v>-8.4846327281357103E-3</v>
      </c>
      <c r="W295">
        <f t="shared" si="56"/>
        <v>-8.4846327281357103E-3</v>
      </c>
      <c r="X295" s="8">
        <f t="shared" si="57"/>
        <v>109.90972398917195</v>
      </c>
      <c r="Y295" s="8">
        <f t="shared" si="63"/>
        <v>87.944374653445792</v>
      </c>
      <c r="Z295" s="8"/>
    </row>
    <row r="296" spans="1:26" x14ac:dyDescent="0.25">
      <c r="A296">
        <v>295</v>
      </c>
      <c r="B296" s="1">
        <v>42510</v>
      </c>
      <c r="C296">
        <v>50133</v>
      </c>
      <c r="D296">
        <v>50822</v>
      </c>
      <c r="E296">
        <v>49723</v>
      </c>
      <c r="F296">
        <v>49723</v>
      </c>
      <c r="G296">
        <v>50133</v>
      </c>
      <c r="H296">
        <v>-8.1782458659964696E-3</v>
      </c>
      <c r="I296">
        <v>-8.4846327281357103E-3</v>
      </c>
      <c r="J296">
        <v>-3.8626609442059999E-2</v>
      </c>
      <c r="K296">
        <v>-1.0025062656641701E-2</v>
      </c>
      <c r="L296">
        <v>-8.4620068606552409E-3</v>
      </c>
      <c r="M296">
        <f t="shared" si="58"/>
        <v>1.0084375561007719</v>
      </c>
      <c r="N296">
        <f t="shared" si="59"/>
        <v>1.0195208518189884</v>
      </c>
      <c r="O296">
        <f t="shared" si="64"/>
        <v>0.98897435392373145</v>
      </c>
      <c r="P296">
        <f t="shared" si="60"/>
        <v>968</v>
      </c>
      <c r="Q296">
        <f t="shared" si="61"/>
        <v>-6.5598311687492653E-2</v>
      </c>
      <c r="R296">
        <f t="shared" si="62"/>
        <v>-0.10913866696751492</v>
      </c>
      <c r="S296">
        <f t="shared" si="55"/>
        <v>-1.9170209427097029E-4</v>
      </c>
      <c r="T296">
        <f t="shared" si="52"/>
        <v>1</v>
      </c>
      <c r="U296">
        <f t="shared" si="53"/>
        <v>8.1782458659964696E-3</v>
      </c>
      <c r="V296">
        <f t="shared" si="54"/>
        <v>0</v>
      </c>
      <c r="W296">
        <f t="shared" si="56"/>
        <v>8.1782458659964696E-3</v>
      </c>
      <c r="X296" s="8">
        <f t="shared" si="57"/>
        <v>109.09189940257231</v>
      </c>
      <c r="Y296" s="8">
        <f t="shared" si="63"/>
        <v>88.762199240045433</v>
      </c>
      <c r="Z296" s="8"/>
    </row>
    <row r="297" spans="1:26" x14ac:dyDescent="0.25">
      <c r="A297">
        <v>296</v>
      </c>
      <c r="B297" s="1">
        <v>42513</v>
      </c>
      <c r="C297">
        <v>49709</v>
      </c>
      <c r="D297">
        <v>49709</v>
      </c>
      <c r="E297">
        <v>48695</v>
      </c>
      <c r="F297">
        <v>49330</v>
      </c>
      <c r="G297">
        <v>49723</v>
      </c>
      <c r="H297">
        <v>-7.9037869798684896E-3</v>
      </c>
      <c r="I297">
        <v>-8.1782458659964696E-3</v>
      </c>
      <c r="J297">
        <v>-6.6964285714285997E-3</v>
      </c>
      <c r="K297">
        <v>-3.7974683544303799E-2</v>
      </c>
      <c r="L297">
        <v>-1.2801479682257E-2</v>
      </c>
      <c r="M297">
        <f t="shared" si="58"/>
        <v>1.0082456810731453</v>
      </c>
      <c r="N297">
        <f t="shared" si="59"/>
        <v>1.0221024475594795</v>
      </c>
      <c r="O297">
        <f t="shared" si="64"/>
        <v>0.99784895908540927</v>
      </c>
      <c r="P297">
        <f t="shared" si="60"/>
        <v>410</v>
      </c>
      <c r="Q297">
        <f t="shared" si="61"/>
        <v>-6.565083766398587E-2</v>
      </c>
      <c r="R297">
        <f t="shared" si="62"/>
        <v>-0.13124914935147852</v>
      </c>
      <c r="S297">
        <f t="shared" si="55"/>
        <v>-1.8056061421212576E-4</v>
      </c>
      <c r="T297">
        <f t="shared" si="52"/>
        <v>1</v>
      </c>
      <c r="U297">
        <f t="shared" si="53"/>
        <v>7.9037869798684896E-3</v>
      </c>
      <c r="V297">
        <f t="shared" si="54"/>
        <v>0</v>
      </c>
      <c r="W297">
        <f t="shared" si="56"/>
        <v>7.9037869798684896E-3</v>
      </c>
      <c r="X297" s="8">
        <f t="shared" si="57"/>
        <v>108.30152070458546</v>
      </c>
      <c r="Y297" s="8">
        <f t="shared" si="63"/>
        <v>89.552577938032286</v>
      </c>
      <c r="Z297" s="8"/>
    </row>
    <row r="298" spans="1:26" x14ac:dyDescent="0.25">
      <c r="A298">
        <v>297</v>
      </c>
      <c r="B298" s="1">
        <v>42514</v>
      </c>
      <c r="C298">
        <v>49330</v>
      </c>
      <c r="D298">
        <v>50002</v>
      </c>
      <c r="E298">
        <v>49153</v>
      </c>
      <c r="F298">
        <v>49345</v>
      </c>
      <c r="G298">
        <v>49330</v>
      </c>
      <c r="H298">
        <v>3.0407459963521799E-4</v>
      </c>
      <c r="I298">
        <v>-7.9037869798684896E-3</v>
      </c>
      <c r="J298">
        <v>-4.49438202247191E-2</v>
      </c>
      <c r="K298">
        <v>8.7719298245614308E-3</v>
      </c>
      <c r="L298">
        <v>3.3277626218668498E-3</v>
      </c>
      <c r="M298">
        <f t="shared" si="58"/>
        <v>1.0076829515507804</v>
      </c>
      <c r="N298">
        <f t="shared" si="59"/>
        <v>1.0208234931717834</v>
      </c>
      <c r="O298">
        <f t="shared" si="64"/>
        <v>0.98523959461280131</v>
      </c>
      <c r="P298">
        <f t="shared" si="60"/>
        <v>1014</v>
      </c>
      <c r="Q298">
        <f t="shared" si="61"/>
        <v>-4.0747914758159309E-2</v>
      </c>
      <c r="R298">
        <f t="shared" si="62"/>
        <v>-0.10639875242214518</v>
      </c>
      <c r="S298">
        <f t="shared" si="55"/>
        <v>1.7793959319931014E-3</v>
      </c>
      <c r="T298">
        <f t="shared" si="52"/>
        <v>1</v>
      </c>
      <c r="U298">
        <f t="shared" si="53"/>
        <v>3.0407459963521799E-4</v>
      </c>
      <c r="V298">
        <f t="shared" si="54"/>
        <v>0</v>
      </c>
      <c r="W298">
        <f t="shared" si="56"/>
        <v>3.0407459963521799E-4</v>
      </c>
      <c r="X298" s="8">
        <f t="shared" si="57"/>
        <v>108.33192816454898</v>
      </c>
      <c r="Y298" s="8">
        <f t="shared" si="63"/>
        <v>89.582985397995813</v>
      </c>
      <c r="Z298" s="8"/>
    </row>
    <row r="299" spans="1:26" x14ac:dyDescent="0.25">
      <c r="A299">
        <v>298</v>
      </c>
      <c r="B299" s="1">
        <v>42515</v>
      </c>
      <c r="C299">
        <v>49347</v>
      </c>
      <c r="D299">
        <v>50357</v>
      </c>
      <c r="E299">
        <v>49347</v>
      </c>
      <c r="F299">
        <v>49483</v>
      </c>
      <c r="G299">
        <v>49345</v>
      </c>
      <c r="H299">
        <v>2.7966359306921301E-3</v>
      </c>
      <c r="I299">
        <v>3.0407459963521799E-4</v>
      </c>
      <c r="J299">
        <v>3.5294117647057801E-3</v>
      </c>
      <c r="K299">
        <v>-1.3043478260869599E-2</v>
      </c>
      <c r="L299">
        <v>-9.949920906167089E-4</v>
      </c>
      <c r="M299">
        <f t="shared" si="58"/>
        <v>0.99969601783362039</v>
      </c>
      <c r="N299">
        <f t="shared" si="59"/>
        <v>1.017272597806848</v>
      </c>
      <c r="O299">
        <f t="shared" si="64"/>
        <v>1.0019600593589035</v>
      </c>
      <c r="P299">
        <f t="shared" si="60"/>
        <v>177</v>
      </c>
      <c r="Q299">
        <f t="shared" si="61"/>
        <v>-1.0204983987145311E-2</v>
      </c>
      <c r="R299">
        <f t="shared" si="62"/>
        <v>-5.095289874530462E-2</v>
      </c>
      <c r="S299">
        <f t="shared" si="55"/>
        <v>4.7720077301866394E-4</v>
      </c>
      <c r="T299">
        <f t="shared" si="52"/>
        <v>1</v>
      </c>
      <c r="U299">
        <f t="shared" si="53"/>
        <v>2.7966359306921301E-3</v>
      </c>
      <c r="V299">
        <f t="shared" si="54"/>
        <v>0</v>
      </c>
      <c r="W299">
        <f t="shared" si="56"/>
        <v>2.7966359306921301E-3</v>
      </c>
      <c r="X299" s="8">
        <f t="shared" si="57"/>
        <v>108.6115917576182</v>
      </c>
      <c r="Y299" s="8">
        <f t="shared" si="63"/>
        <v>89.862648991065029</v>
      </c>
      <c r="Z299" s="8"/>
    </row>
    <row r="300" spans="1:26" x14ac:dyDescent="0.25">
      <c r="A300">
        <v>299</v>
      </c>
      <c r="B300" s="1">
        <v>42517</v>
      </c>
      <c r="C300">
        <v>49481</v>
      </c>
      <c r="D300">
        <v>49805</v>
      </c>
      <c r="E300">
        <v>48869</v>
      </c>
      <c r="F300">
        <v>49051</v>
      </c>
      <c r="G300">
        <v>49483</v>
      </c>
      <c r="H300">
        <v>-8.7302710021623896E-3</v>
      </c>
      <c r="I300">
        <v>2.7966359306921301E-3</v>
      </c>
      <c r="J300">
        <v>1.6412661195779801E-2</v>
      </c>
      <c r="K300">
        <v>2.4669603524229099E-2</v>
      </c>
      <c r="L300">
        <v>-4.64447938823231E-3</v>
      </c>
      <c r="M300">
        <f t="shared" si="58"/>
        <v>0.99725158135117109</v>
      </c>
      <c r="N300">
        <f t="shared" si="59"/>
        <v>1.020467302976878</v>
      </c>
      <c r="O300">
        <f t="shared" si="64"/>
        <v>1.003558610928575</v>
      </c>
      <c r="P300">
        <f t="shared" si="60"/>
        <v>0</v>
      </c>
      <c r="Q300">
        <f t="shared" si="61"/>
        <v>3.9234421262468726E-2</v>
      </c>
      <c r="R300">
        <f t="shared" si="62"/>
        <v>2.9029437275323415E-2</v>
      </c>
      <c r="S300">
        <f t="shared" si="55"/>
        <v>3.2161990251529725E-3</v>
      </c>
      <c r="T300">
        <f t="shared" si="52"/>
        <v>0</v>
      </c>
      <c r="U300">
        <f t="shared" si="53"/>
        <v>0</v>
      </c>
      <c r="V300">
        <f t="shared" si="54"/>
        <v>-8.7302710021623896E-3</v>
      </c>
      <c r="W300">
        <f t="shared" si="56"/>
        <v>-8.7302710021623896E-3</v>
      </c>
      <c r="X300" s="8">
        <f t="shared" si="57"/>
        <v>107.73856465740197</v>
      </c>
      <c r="Y300" s="8">
        <f t="shared" si="63"/>
        <v>88.989621890848795</v>
      </c>
      <c r="Z300" s="8"/>
    </row>
    <row r="301" spans="1:26" x14ac:dyDescent="0.25">
      <c r="A301">
        <v>300</v>
      </c>
      <c r="B301" s="1">
        <v>42520</v>
      </c>
      <c r="C301">
        <v>49051</v>
      </c>
      <c r="D301">
        <v>49203</v>
      </c>
      <c r="E301">
        <v>48799</v>
      </c>
      <c r="F301">
        <v>48964</v>
      </c>
      <c r="G301">
        <v>49051</v>
      </c>
      <c r="H301">
        <v>-1.7736641454811899E-3</v>
      </c>
      <c r="I301">
        <v>-8.7302710021623896E-3</v>
      </c>
      <c r="J301">
        <v>-5.0749711649365599E-2</v>
      </c>
      <c r="K301">
        <v>-2.0636285468615598E-2</v>
      </c>
      <c r="L301">
        <v>-9.9956384841043393E-3</v>
      </c>
      <c r="M301">
        <f t="shared" si="58"/>
        <v>1.0087663860064016</v>
      </c>
      <c r="N301">
        <f t="shared" si="59"/>
        <v>1.0191532464343449</v>
      </c>
      <c r="O301">
        <f t="shared" si="64"/>
        <v>0.99331096940574415</v>
      </c>
      <c r="P301">
        <f t="shared" si="60"/>
        <v>612</v>
      </c>
      <c r="Q301">
        <f t="shared" si="61"/>
        <v>-9.0111906604247921E-2</v>
      </c>
      <c r="R301">
        <f t="shared" si="62"/>
        <v>-5.0877485341779195E-2</v>
      </c>
      <c r="S301">
        <f t="shared" si="55"/>
        <v>-1.6005523005022338E-4</v>
      </c>
      <c r="T301">
        <f t="shared" si="52"/>
        <v>1</v>
      </c>
      <c r="U301">
        <f t="shared" si="53"/>
        <v>1.7736641454811899E-3</v>
      </c>
      <c r="V301">
        <f t="shared" si="54"/>
        <v>0</v>
      </c>
      <c r="W301">
        <f t="shared" si="56"/>
        <v>1.7736641454811899E-3</v>
      </c>
      <c r="X301" s="8">
        <f t="shared" si="57"/>
        <v>107.56119824285385</v>
      </c>
      <c r="Y301" s="8">
        <f t="shared" si="63"/>
        <v>89.166988305396913</v>
      </c>
      <c r="Z301" s="8"/>
    </row>
    <row r="302" spans="1:26" x14ac:dyDescent="0.25">
      <c r="A302">
        <v>301</v>
      </c>
      <c r="B302" s="1">
        <v>42521</v>
      </c>
      <c r="C302">
        <v>48963</v>
      </c>
      <c r="D302">
        <v>49269</v>
      </c>
      <c r="E302">
        <v>48292</v>
      </c>
      <c r="F302">
        <v>48472</v>
      </c>
      <c r="G302">
        <v>48964</v>
      </c>
      <c r="H302">
        <v>-1.0048198676578701E-2</v>
      </c>
      <c r="I302">
        <v>-1.7736641454811899E-3</v>
      </c>
      <c r="J302">
        <v>1.8226002430133701E-2</v>
      </c>
      <c r="K302">
        <v>-1.75592625109755E-3</v>
      </c>
      <c r="L302">
        <v>-3.3692348134517502E-4</v>
      </c>
      <c r="M302">
        <f t="shared" si="58"/>
        <v>1.0017768156196389</v>
      </c>
      <c r="N302">
        <f t="shared" si="59"/>
        <v>1.0082788581733233</v>
      </c>
      <c r="O302">
        <f t="shared" si="64"/>
        <v>0.99397077168037484</v>
      </c>
      <c r="P302">
        <f t="shared" si="60"/>
        <v>252</v>
      </c>
      <c r="Q302">
        <f t="shared" si="61"/>
        <v>1.4359488552209785E-2</v>
      </c>
      <c r="R302">
        <f t="shared" si="62"/>
        <v>-7.575241805203814E-2</v>
      </c>
      <c r="S302">
        <f t="shared" si="55"/>
        <v>1.1472955531392844E-3</v>
      </c>
      <c r="T302">
        <f t="shared" si="52"/>
        <v>0</v>
      </c>
      <c r="U302">
        <f t="shared" si="53"/>
        <v>0</v>
      </c>
      <c r="V302">
        <f t="shared" si="54"/>
        <v>-1.0048198676578701E-2</v>
      </c>
      <c r="W302">
        <f t="shared" si="56"/>
        <v>-1.0048198676578701E-2</v>
      </c>
      <c r="X302" s="8">
        <f t="shared" si="57"/>
        <v>106.55637837519598</v>
      </c>
      <c r="Y302" s="8">
        <f t="shared" si="63"/>
        <v>88.162168437739041</v>
      </c>
      <c r="Z302" s="8"/>
    </row>
    <row r="303" spans="1:26" x14ac:dyDescent="0.25">
      <c r="A303">
        <v>302</v>
      </c>
      <c r="B303" s="1">
        <v>42522</v>
      </c>
      <c r="C303">
        <v>48468</v>
      </c>
      <c r="D303">
        <v>49057</v>
      </c>
      <c r="E303">
        <v>48200</v>
      </c>
      <c r="F303">
        <v>49013</v>
      </c>
      <c r="G303">
        <v>48472</v>
      </c>
      <c r="H303">
        <v>1.1161082686912E-2</v>
      </c>
      <c r="I303">
        <v>-1.0048198676578701E-2</v>
      </c>
      <c r="J303">
        <v>-4.05727923627687E-2</v>
      </c>
      <c r="K303">
        <v>-1.1433597185575999E-2</v>
      </c>
      <c r="L303">
        <v>-2.1885185185185198E-2</v>
      </c>
      <c r="M303">
        <f t="shared" si="58"/>
        <v>1.0101295593332233</v>
      </c>
      <c r="N303">
        <f t="shared" si="59"/>
        <v>1.0202310941770893</v>
      </c>
      <c r="O303">
        <f t="shared" si="64"/>
        <v>0.99479126810429708</v>
      </c>
      <c r="P303">
        <f t="shared" si="60"/>
        <v>671</v>
      </c>
      <c r="Q303">
        <f t="shared" si="61"/>
        <v>-8.3939773410108609E-2</v>
      </c>
      <c r="R303">
        <f t="shared" si="62"/>
        <v>-6.9580284857898828E-2</v>
      </c>
      <c r="S303">
        <f t="shared" si="55"/>
        <v>-2.3688504526046857E-5</v>
      </c>
      <c r="T303">
        <f t="shared" si="52"/>
        <v>0</v>
      </c>
      <c r="U303">
        <f t="shared" si="53"/>
        <v>0</v>
      </c>
      <c r="V303">
        <f t="shared" si="54"/>
        <v>-1.1161082686912E-2</v>
      </c>
      <c r="W303">
        <f t="shared" si="56"/>
        <v>-1.1161082686912E-2</v>
      </c>
      <c r="X303" s="8">
        <f t="shared" si="57"/>
        <v>107.67248664388718</v>
      </c>
      <c r="Y303" s="8">
        <f t="shared" si="63"/>
        <v>87.046060169047834</v>
      </c>
      <c r="Z303" s="8"/>
    </row>
    <row r="304" spans="1:26" x14ac:dyDescent="0.25">
      <c r="A304">
        <v>303</v>
      </c>
      <c r="B304" s="1">
        <v>42523</v>
      </c>
      <c r="C304">
        <v>49008</v>
      </c>
      <c r="D304">
        <v>49906</v>
      </c>
      <c r="E304">
        <v>48781</v>
      </c>
      <c r="F304">
        <v>49887</v>
      </c>
      <c r="G304">
        <v>49013</v>
      </c>
      <c r="H304">
        <v>1.7832003754105999E-2</v>
      </c>
      <c r="I304">
        <v>1.1161082686912E-2</v>
      </c>
      <c r="J304">
        <v>1.74129353233832E-2</v>
      </c>
      <c r="K304">
        <v>8.8967971530249396E-3</v>
      </c>
      <c r="L304">
        <v>1.44571000147677E-2</v>
      </c>
      <c r="M304">
        <f t="shared" si="58"/>
        <v>0.98888050109154713</v>
      </c>
      <c r="N304">
        <f t="shared" si="59"/>
        <v>1.0177800829875518</v>
      </c>
      <c r="O304">
        <f t="shared" si="64"/>
        <v>0.99867689593632691</v>
      </c>
      <c r="P304">
        <f t="shared" si="60"/>
        <v>268</v>
      </c>
      <c r="Q304">
        <f t="shared" si="61"/>
        <v>5.1927915178087841E-2</v>
      </c>
      <c r="R304">
        <f t="shared" si="62"/>
        <v>-3.2011858232020768E-2</v>
      </c>
      <c r="S304">
        <f t="shared" si="55"/>
        <v>2.8360129631835838E-4</v>
      </c>
      <c r="T304">
        <f t="shared" si="52"/>
        <v>1</v>
      </c>
      <c r="U304">
        <f t="shared" si="53"/>
        <v>1.7832003754105999E-2</v>
      </c>
      <c r="V304">
        <f t="shared" si="54"/>
        <v>0</v>
      </c>
      <c r="W304">
        <f t="shared" si="56"/>
        <v>1.7832003754105999E-2</v>
      </c>
      <c r="X304" s="8">
        <f t="shared" si="57"/>
        <v>109.45568701929778</v>
      </c>
      <c r="Y304" s="8">
        <f t="shared" si="63"/>
        <v>88.829260544458435</v>
      </c>
      <c r="Z304" s="8"/>
    </row>
    <row r="305" spans="1:26" x14ac:dyDescent="0.25">
      <c r="A305">
        <v>304</v>
      </c>
      <c r="B305" s="1">
        <v>42524</v>
      </c>
      <c r="C305">
        <v>49888</v>
      </c>
      <c r="D305">
        <v>50634</v>
      </c>
      <c r="E305">
        <v>49888</v>
      </c>
      <c r="F305">
        <v>50619</v>
      </c>
      <c r="G305">
        <v>49887</v>
      </c>
      <c r="H305">
        <v>1.46731613446389E-2</v>
      </c>
      <c r="I305">
        <v>1.7832003754105999E-2</v>
      </c>
      <c r="J305">
        <v>1.71149144254279E-2</v>
      </c>
      <c r="K305">
        <v>3.3509700176366897E-2</v>
      </c>
      <c r="L305">
        <v>1.4930518009119501E-2</v>
      </c>
      <c r="M305">
        <f t="shared" si="58"/>
        <v>0.98238017920500331</v>
      </c>
      <c r="N305">
        <f t="shared" si="59"/>
        <v>1.0230622578462927</v>
      </c>
      <c r="O305">
        <f t="shared" si="64"/>
        <v>1.0146042374883177</v>
      </c>
      <c r="P305">
        <f t="shared" si="60"/>
        <v>227</v>
      </c>
      <c r="Q305">
        <f t="shared" si="61"/>
        <v>8.3387136365020292E-2</v>
      </c>
      <c r="R305">
        <f t="shared" si="62"/>
        <v>0.13531505154310813</v>
      </c>
      <c r="S305">
        <f t="shared" si="55"/>
        <v>6.508952381018442E-4</v>
      </c>
      <c r="T305">
        <f t="shared" si="52"/>
        <v>1</v>
      </c>
      <c r="U305">
        <f t="shared" si="53"/>
        <v>1.46731613446389E-2</v>
      </c>
      <c r="V305">
        <f t="shared" si="54"/>
        <v>0</v>
      </c>
      <c r="W305">
        <f t="shared" si="56"/>
        <v>1.46731613446389E-2</v>
      </c>
      <c r="X305" s="8">
        <f t="shared" si="57"/>
        <v>110.92300315376167</v>
      </c>
      <c r="Y305" s="8">
        <f t="shared" si="63"/>
        <v>90.296576678922321</v>
      </c>
      <c r="Z305" s="8"/>
    </row>
    <row r="306" spans="1:26" x14ac:dyDescent="0.25">
      <c r="A306">
        <v>305</v>
      </c>
      <c r="B306" s="1">
        <v>42527</v>
      </c>
      <c r="C306">
        <v>50627</v>
      </c>
      <c r="D306">
        <v>50924</v>
      </c>
      <c r="E306">
        <v>50097</v>
      </c>
      <c r="F306">
        <v>50432</v>
      </c>
      <c r="G306">
        <v>50619</v>
      </c>
      <c r="H306">
        <v>-3.69426499930858E-3</v>
      </c>
      <c r="I306">
        <v>1.46731613446389E-2</v>
      </c>
      <c r="J306">
        <v>3.00480769230769E-2</v>
      </c>
      <c r="K306">
        <v>7.6791808873720099E-2</v>
      </c>
      <c r="L306">
        <v>-1.00401233486158E-3</v>
      </c>
      <c r="M306">
        <f t="shared" si="58"/>
        <v>0.98555878227543015</v>
      </c>
      <c r="N306">
        <f t="shared" si="59"/>
        <v>1.0149534958306607</v>
      </c>
      <c r="O306">
        <f t="shared" si="64"/>
        <v>1.0174459211871527</v>
      </c>
      <c r="P306">
        <f t="shared" si="60"/>
        <v>0</v>
      </c>
      <c r="Q306">
        <f t="shared" si="61"/>
        <v>0.12050903480657432</v>
      </c>
      <c r="R306">
        <f t="shared" si="62"/>
        <v>0.20389617117159461</v>
      </c>
      <c r="S306">
        <f t="shared" si="55"/>
        <v>3.3528404291789243E-3</v>
      </c>
      <c r="T306">
        <f t="shared" si="52"/>
        <v>0</v>
      </c>
      <c r="U306">
        <f t="shared" si="53"/>
        <v>0</v>
      </c>
      <c r="V306">
        <f t="shared" si="54"/>
        <v>-3.69426499930858E-3</v>
      </c>
      <c r="W306">
        <f t="shared" si="56"/>
        <v>-3.69426499930858E-3</v>
      </c>
      <c r="X306" s="8">
        <f t="shared" si="57"/>
        <v>110.55357665383082</v>
      </c>
      <c r="Y306" s="8">
        <f t="shared" si="63"/>
        <v>89.927150178991468</v>
      </c>
      <c r="Z306" s="8"/>
    </row>
    <row r="307" spans="1:26" x14ac:dyDescent="0.25">
      <c r="A307">
        <v>306</v>
      </c>
      <c r="B307" s="1">
        <v>42528</v>
      </c>
      <c r="C307">
        <v>50432</v>
      </c>
      <c r="D307">
        <v>50641</v>
      </c>
      <c r="E307">
        <v>50005</v>
      </c>
      <c r="F307">
        <v>50488</v>
      </c>
      <c r="G307">
        <v>50432</v>
      </c>
      <c r="H307">
        <v>1.11040609137047E-3</v>
      </c>
      <c r="I307">
        <v>-3.69426499930858E-3</v>
      </c>
      <c r="J307">
        <v>-1.28354725787631E-2</v>
      </c>
      <c r="K307">
        <v>3.0903328050713198E-2</v>
      </c>
      <c r="L307">
        <v>-9.7041993806344894E-3</v>
      </c>
      <c r="M307">
        <f t="shared" si="58"/>
        <v>1.003866592639594</v>
      </c>
      <c r="N307">
        <f t="shared" si="59"/>
        <v>1.016507974529413</v>
      </c>
      <c r="O307">
        <f t="shared" si="64"/>
        <v>1.0052281014182034</v>
      </c>
      <c r="P307">
        <f t="shared" si="60"/>
        <v>530</v>
      </c>
      <c r="Q307">
        <f t="shared" si="61"/>
        <v>4.6693910920070289E-3</v>
      </c>
      <c r="R307">
        <f t="shared" si="62"/>
        <v>0.12517842589858136</v>
      </c>
      <c r="S307">
        <f t="shared" si="55"/>
        <v>2.5816725273425851E-3</v>
      </c>
      <c r="T307">
        <f t="shared" si="52"/>
        <v>1</v>
      </c>
      <c r="U307">
        <f t="shared" si="53"/>
        <v>1.11040609137047E-3</v>
      </c>
      <c r="V307">
        <f t="shared" si="54"/>
        <v>0</v>
      </c>
      <c r="W307">
        <f t="shared" si="56"/>
        <v>1.11040609137047E-3</v>
      </c>
      <c r="X307" s="8">
        <f t="shared" si="57"/>
        <v>110.66461726296787</v>
      </c>
      <c r="Y307" s="8">
        <f t="shared" si="63"/>
        <v>90.038190788128517</v>
      </c>
      <c r="Z307" s="8"/>
    </row>
    <row r="308" spans="1:26" x14ac:dyDescent="0.25">
      <c r="A308">
        <v>307</v>
      </c>
      <c r="B308" s="1">
        <v>42529</v>
      </c>
      <c r="C308">
        <v>50490</v>
      </c>
      <c r="D308">
        <v>51812</v>
      </c>
      <c r="E308">
        <v>50490</v>
      </c>
      <c r="F308">
        <v>51629</v>
      </c>
      <c r="G308">
        <v>50488</v>
      </c>
      <c r="H308">
        <v>2.2599429567421898E-2</v>
      </c>
      <c r="I308">
        <v>1.11040609137047E-3</v>
      </c>
      <c r="J308">
        <v>1.8912529550827201E-2</v>
      </c>
      <c r="K308">
        <v>-1.5372790161414199E-3</v>
      </c>
      <c r="L308">
        <v>1.6223011152416401E-2</v>
      </c>
      <c r="M308">
        <f t="shared" si="58"/>
        <v>0.99889082554270325</v>
      </c>
      <c r="N308">
        <f t="shared" si="59"/>
        <v>1.0127187281271872</v>
      </c>
      <c r="O308">
        <f t="shared" si="64"/>
        <v>0.99745645288994456</v>
      </c>
      <c r="P308">
        <f t="shared" si="60"/>
        <v>427</v>
      </c>
      <c r="Q308">
        <f t="shared" si="61"/>
        <v>3.4708667778472653E-2</v>
      </c>
      <c r="R308">
        <f t="shared" si="62"/>
        <v>3.9378058870479682E-2</v>
      </c>
      <c r="S308">
        <f t="shared" si="55"/>
        <v>1.616328602807368E-3</v>
      </c>
      <c r="T308">
        <f t="shared" si="52"/>
        <v>1</v>
      </c>
      <c r="U308">
        <f t="shared" si="53"/>
        <v>2.2599429567421898E-2</v>
      </c>
      <c r="V308">
        <f t="shared" si="54"/>
        <v>0</v>
      </c>
      <c r="W308">
        <f t="shared" si="56"/>
        <v>2.2599429567421898E-2</v>
      </c>
      <c r="X308" s="8">
        <f t="shared" si="57"/>
        <v>112.92456021971006</v>
      </c>
      <c r="Y308" s="8">
        <f t="shared" si="63"/>
        <v>92.298133744870711</v>
      </c>
      <c r="Z308" s="8"/>
    </row>
    <row r="309" spans="1:26" x14ac:dyDescent="0.25">
      <c r="A309">
        <v>308</v>
      </c>
      <c r="B309" s="1">
        <v>42530</v>
      </c>
      <c r="C309">
        <v>51633</v>
      </c>
      <c r="D309">
        <v>51633</v>
      </c>
      <c r="E309">
        <v>50832</v>
      </c>
      <c r="F309">
        <v>51118</v>
      </c>
      <c r="G309">
        <v>51629</v>
      </c>
      <c r="H309">
        <v>-9.8975382052722792E-3</v>
      </c>
      <c r="I309">
        <v>2.2599429567421898E-2</v>
      </c>
      <c r="J309">
        <v>8.9327146171693794E-2</v>
      </c>
      <c r="K309">
        <v>1.2317167051577999E-2</v>
      </c>
      <c r="L309">
        <v>1.52983573293615E-2</v>
      </c>
      <c r="M309">
        <f t="shared" si="58"/>
        <v>0.97793875535067498</v>
      </c>
      <c r="N309">
        <f t="shared" si="59"/>
        <v>1.0261834026539909</v>
      </c>
      <c r="O309">
        <f t="shared" si="64"/>
        <v>1.0141640951350923</v>
      </c>
      <c r="P309">
        <f t="shared" si="60"/>
        <v>0</v>
      </c>
      <c r="Q309">
        <f t="shared" si="61"/>
        <v>0.13954210012005519</v>
      </c>
      <c r="R309">
        <f t="shared" si="62"/>
        <v>0.17425076789852784</v>
      </c>
      <c r="S309">
        <f t="shared" si="55"/>
        <v>3.115043657827023E-4</v>
      </c>
      <c r="T309">
        <f t="shared" si="52"/>
        <v>0</v>
      </c>
      <c r="U309">
        <f t="shared" si="53"/>
        <v>0</v>
      </c>
      <c r="V309">
        <f t="shared" si="54"/>
        <v>-9.8975382052722792E-3</v>
      </c>
      <c r="W309">
        <f t="shared" si="56"/>
        <v>-9.8975382052722792E-3</v>
      </c>
      <c r="X309" s="8">
        <f t="shared" si="57"/>
        <v>111.93480639918283</v>
      </c>
      <c r="Y309" s="8">
        <f t="shared" si="63"/>
        <v>91.308379924343484</v>
      </c>
      <c r="Z309" s="8"/>
    </row>
    <row r="310" spans="1:26" x14ac:dyDescent="0.25">
      <c r="A310">
        <v>309</v>
      </c>
      <c r="B310" s="1">
        <v>42531</v>
      </c>
      <c r="C310">
        <v>51117</v>
      </c>
      <c r="D310">
        <v>51117</v>
      </c>
      <c r="E310">
        <v>49421</v>
      </c>
      <c r="F310">
        <v>49422</v>
      </c>
      <c r="G310">
        <v>51118</v>
      </c>
      <c r="H310">
        <v>-3.3178136859814501E-2</v>
      </c>
      <c r="I310">
        <v>-9.8975382052722792E-3</v>
      </c>
      <c r="J310">
        <v>-2.23642172523962E-2</v>
      </c>
      <c r="K310">
        <v>-4.9429657794676798E-2</v>
      </c>
      <c r="L310">
        <v>-2.2951149612996402E-3</v>
      </c>
      <c r="M310">
        <f t="shared" si="58"/>
        <v>1.0100747290582575</v>
      </c>
      <c r="N310">
        <f t="shared" si="59"/>
        <v>1.015757790368272</v>
      </c>
      <c r="O310">
        <f t="shared" si="64"/>
        <v>1.0038890329271455</v>
      </c>
      <c r="P310">
        <f t="shared" si="60"/>
        <v>801</v>
      </c>
      <c r="Q310">
        <f t="shared" si="61"/>
        <v>-8.3986528213644912E-2</v>
      </c>
      <c r="R310">
        <f t="shared" si="62"/>
        <v>5.5555571906410278E-2</v>
      </c>
      <c r="S310">
        <f t="shared" si="55"/>
        <v>-1.7082440251109585E-3</v>
      </c>
      <c r="T310">
        <f t="shared" si="52"/>
        <v>1</v>
      </c>
      <c r="U310">
        <f t="shared" si="53"/>
        <v>3.3178136859814501E-2</v>
      </c>
      <c r="V310">
        <f t="shared" si="54"/>
        <v>0</v>
      </c>
      <c r="W310">
        <f t="shared" si="56"/>
        <v>3.3178136859814501E-2</v>
      </c>
      <c r="X310" s="8">
        <f t="shared" si="57"/>
        <v>108.61699271320138</v>
      </c>
      <c r="Y310" s="8">
        <f t="shared" si="63"/>
        <v>94.626193610324933</v>
      </c>
      <c r="Z310" s="8"/>
    </row>
    <row r="311" spans="1:26" x14ac:dyDescent="0.25">
      <c r="A311">
        <v>310</v>
      </c>
      <c r="B311" s="1">
        <v>42534</v>
      </c>
      <c r="C311">
        <v>49419</v>
      </c>
      <c r="D311">
        <v>49764</v>
      </c>
      <c r="E311">
        <v>48804</v>
      </c>
      <c r="F311">
        <v>49661</v>
      </c>
      <c r="G311">
        <v>49422</v>
      </c>
      <c r="H311">
        <v>4.8359030391322798E-3</v>
      </c>
      <c r="I311">
        <v>-3.3178136859814501E-2</v>
      </c>
      <c r="J311">
        <v>-4.3572984749455403E-2</v>
      </c>
      <c r="K311">
        <v>-4.7999999999999897E-2</v>
      </c>
      <c r="L311">
        <v>-5.12154516026763E-2</v>
      </c>
      <c r="M311">
        <f t="shared" si="58"/>
        <v>1.0342964671603738</v>
      </c>
      <c r="N311">
        <f t="shared" si="59"/>
        <v>1.0343173954391858</v>
      </c>
      <c r="O311">
        <f t="shared" si="64"/>
        <v>0.9798310073288633</v>
      </c>
      <c r="P311">
        <f t="shared" si="60"/>
        <v>1696</v>
      </c>
      <c r="Q311">
        <f t="shared" si="61"/>
        <v>-0.17596657321194609</v>
      </c>
      <c r="R311">
        <f t="shared" si="62"/>
        <v>-0.25995310142559103</v>
      </c>
      <c r="S311">
        <f t="shared" si="55"/>
        <v>1.0648345530860911E-4</v>
      </c>
      <c r="T311">
        <f t="shared" si="52"/>
        <v>1</v>
      </c>
      <c r="U311">
        <f t="shared" si="53"/>
        <v>4.8359030391322798E-3</v>
      </c>
      <c r="V311">
        <f t="shared" si="54"/>
        <v>0</v>
      </c>
      <c r="W311">
        <f t="shared" si="56"/>
        <v>4.8359030391322798E-3</v>
      </c>
      <c r="X311" s="8">
        <f t="shared" si="57"/>
        <v>109.10058301711462</v>
      </c>
      <c r="Y311" s="8">
        <f t="shared" si="63"/>
        <v>95.109783914238164</v>
      </c>
      <c r="Z311" s="8"/>
    </row>
    <row r="312" spans="1:26" x14ac:dyDescent="0.25">
      <c r="A312">
        <v>311</v>
      </c>
      <c r="B312" s="1">
        <v>42535</v>
      </c>
      <c r="C312">
        <v>49662</v>
      </c>
      <c r="D312">
        <v>49894</v>
      </c>
      <c r="E312">
        <v>48216</v>
      </c>
      <c r="F312">
        <v>48648</v>
      </c>
      <c r="G312">
        <v>49661</v>
      </c>
      <c r="H312">
        <v>-2.03983004772357E-2</v>
      </c>
      <c r="I312">
        <v>4.8359030391322798E-3</v>
      </c>
      <c r="J312">
        <v>-1.8223234624145799E-2</v>
      </c>
      <c r="K312">
        <v>1.76470588235293E-2</v>
      </c>
      <c r="L312">
        <v>4.49900484148968E-3</v>
      </c>
      <c r="M312">
        <f t="shared" si="58"/>
        <v>0.99512696079418461</v>
      </c>
      <c r="N312">
        <f t="shared" si="59"/>
        <v>1.0196705188099335</v>
      </c>
      <c r="O312">
        <f t="shared" si="64"/>
        <v>0.98294683131337746</v>
      </c>
      <c r="P312">
        <f t="shared" si="60"/>
        <v>615</v>
      </c>
      <c r="Q312">
        <f t="shared" si="61"/>
        <v>8.7587320800054623E-3</v>
      </c>
      <c r="R312">
        <f t="shared" si="62"/>
        <v>-0.16720784113194062</v>
      </c>
      <c r="S312">
        <f t="shared" si="55"/>
        <v>5.3997792144559514E-4</v>
      </c>
      <c r="T312">
        <f t="shared" si="52"/>
        <v>0</v>
      </c>
      <c r="U312">
        <f t="shared" si="53"/>
        <v>0</v>
      </c>
      <c r="V312">
        <f t="shared" si="54"/>
        <v>-2.03983004772357E-2</v>
      </c>
      <c r="W312">
        <f t="shared" si="56"/>
        <v>-2.03983004772357E-2</v>
      </c>
      <c r="X312" s="8">
        <f t="shared" si="57"/>
        <v>107.06075296939105</v>
      </c>
      <c r="Y312" s="8">
        <f t="shared" si="63"/>
        <v>93.069953866514595</v>
      </c>
      <c r="Z312" s="8"/>
    </row>
    <row r="313" spans="1:26" x14ac:dyDescent="0.25">
      <c r="A313">
        <v>312</v>
      </c>
      <c r="B313" s="1">
        <v>42536</v>
      </c>
      <c r="C313">
        <v>48649</v>
      </c>
      <c r="D313">
        <v>49415</v>
      </c>
      <c r="E313">
        <v>48324</v>
      </c>
      <c r="F313">
        <v>48915</v>
      </c>
      <c r="G313">
        <v>48648</v>
      </c>
      <c r="H313">
        <v>5.4884065120868204E-3</v>
      </c>
      <c r="I313">
        <v>-2.03983004772357E-2</v>
      </c>
      <c r="J313">
        <v>-3.7122969837586797E-2</v>
      </c>
      <c r="K313">
        <v>-2.4772914946325299E-2</v>
      </c>
      <c r="L313">
        <v>-1.4467107980402299E-2</v>
      </c>
      <c r="M313">
        <f t="shared" si="58"/>
        <v>1.02084361124815</v>
      </c>
      <c r="N313">
        <f t="shared" si="59"/>
        <v>1.034801725568276</v>
      </c>
      <c r="O313">
        <f t="shared" si="64"/>
        <v>0.99378693434793164</v>
      </c>
      <c r="P313">
        <f t="shared" si="60"/>
        <v>1446</v>
      </c>
      <c r="Q313">
        <f t="shared" si="61"/>
        <v>-9.6761293241550098E-2</v>
      </c>
      <c r="R313">
        <f t="shared" si="62"/>
        <v>-8.8002561161544632E-2</v>
      </c>
      <c r="S313">
        <f t="shared" si="55"/>
        <v>1.7212679256434827E-3</v>
      </c>
      <c r="T313">
        <f t="shared" si="52"/>
        <v>1</v>
      </c>
      <c r="U313">
        <f t="shared" si="53"/>
        <v>5.4884065120868204E-3</v>
      </c>
      <c r="V313">
        <f t="shared" si="54"/>
        <v>0</v>
      </c>
      <c r="W313">
        <f t="shared" si="56"/>
        <v>5.4884065120868204E-3</v>
      </c>
      <c r="X313" s="8">
        <f t="shared" si="57"/>
        <v>107.60959362059972</v>
      </c>
      <c r="Y313" s="8">
        <f t="shared" si="63"/>
        <v>93.618794517723273</v>
      </c>
      <c r="Z313" s="8"/>
    </row>
    <row r="314" spans="1:26" x14ac:dyDescent="0.25">
      <c r="A314">
        <v>313</v>
      </c>
      <c r="B314" s="1">
        <v>42537</v>
      </c>
      <c r="C314">
        <v>48901</v>
      </c>
      <c r="D314">
        <v>49412</v>
      </c>
      <c r="E314">
        <v>48067</v>
      </c>
      <c r="F314">
        <v>49412</v>
      </c>
      <c r="G314">
        <v>48915</v>
      </c>
      <c r="H314">
        <v>1.0160482469590001E-2</v>
      </c>
      <c r="I314">
        <v>5.4884065120868204E-3</v>
      </c>
      <c r="J314">
        <v>2.5301204819276901E-2</v>
      </c>
      <c r="K314">
        <v>3.2176121930567202E-2</v>
      </c>
      <c r="L314">
        <v>-4.8944407918767299E-3</v>
      </c>
      <c r="M314">
        <f t="shared" si="58"/>
        <v>0.99456199529796585</v>
      </c>
      <c r="N314">
        <f t="shared" si="59"/>
        <v>1.0225767734459068</v>
      </c>
      <c r="O314">
        <f t="shared" si="64"/>
        <v>0.99431320639446086</v>
      </c>
      <c r="P314">
        <f t="shared" si="60"/>
        <v>325</v>
      </c>
      <c r="Q314">
        <f t="shared" si="61"/>
        <v>5.8071292470054187E-2</v>
      </c>
      <c r="R314">
        <f t="shared" si="62"/>
        <v>-3.8690000771495911E-2</v>
      </c>
      <c r="S314">
        <f t="shared" si="55"/>
        <v>2.4762588651925143E-3</v>
      </c>
      <c r="T314">
        <f t="shared" si="52"/>
        <v>1</v>
      </c>
      <c r="U314">
        <f t="shared" si="53"/>
        <v>1.0160482469590001E-2</v>
      </c>
      <c r="V314">
        <f t="shared" si="54"/>
        <v>0</v>
      </c>
      <c r="W314">
        <f t="shared" si="56"/>
        <v>1.0160482469590001E-2</v>
      </c>
      <c r="X314" s="8">
        <f t="shared" si="57"/>
        <v>108.62564186755873</v>
      </c>
      <c r="Y314" s="8">
        <f t="shared" si="63"/>
        <v>94.634842764682276</v>
      </c>
      <c r="Z314" s="8"/>
    </row>
    <row r="315" spans="1:26" x14ac:dyDescent="0.25">
      <c r="A315">
        <v>314</v>
      </c>
      <c r="B315" s="1">
        <v>42538</v>
      </c>
      <c r="C315">
        <v>49409</v>
      </c>
      <c r="D315">
        <v>50191</v>
      </c>
      <c r="E315">
        <v>49405</v>
      </c>
      <c r="F315">
        <v>49534</v>
      </c>
      <c r="G315">
        <v>49412</v>
      </c>
      <c r="H315">
        <v>2.46903586173408E-3</v>
      </c>
      <c r="I315">
        <v>1.0160482469590001E-2</v>
      </c>
      <c r="J315">
        <v>-1.17508813160982E-3</v>
      </c>
      <c r="K315">
        <v>-8.2034454470880603E-4</v>
      </c>
      <c r="L315">
        <v>1.8263799272075599E-2</v>
      </c>
      <c r="M315">
        <f t="shared" si="58"/>
        <v>0.98965838257913052</v>
      </c>
      <c r="N315">
        <f t="shared" si="59"/>
        <v>1.0279817754384506</v>
      </c>
      <c r="O315">
        <f t="shared" si="64"/>
        <v>1.0025038017849188</v>
      </c>
      <c r="P315">
        <f t="shared" si="60"/>
        <v>834</v>
      </c>
      <c r="Q315">
        <f t="shared" si="61"/>
        <v>2.6428849065346975E-2</v>
      </c>
      <c r="R315">
        <f t="shared" si="62"/>
        <v>8.4500141535401169E-2</v>
      </c>
      <c r="S315">
        <f t="shared" si="55"/>
        <v>-8.2552706951021632E-4</v>
      </c>
      <c r="T315">
        <f t="shared" si="52"/>
        <v>0</v>
      </c>
      <c r="U315">
        <f t="shared" si="53"/>
        <v>0</v>
      </c>
      <c r="V315">
        <f t="shared" si="54"/>
        <v>-2.46903586173408E-3</v>
      </c>
      <c r="W315">
        <f t="shared" si="56"/>
        <v>-2.46903586173408E-3</v>
      </c>
      <c r="X315" s="8">
        <f t="shared" si="57"/>
        <v>108.87254545373213</v>
      </c>
      <c r="Y315" s="8">
        <f t="shared" si="63"/>
        <v>94.387939178508873</v>
      </c>
      <c r="Z315" s="8"/>
    </row>
    <row r="316" spans="1:26" x14ac:dyDescent="0.25">
      <c r="A316">
        <v>315</v>
      </c>
      <c r="B316" s="1">
        <v>42541</v>
      </c>
      <c r="C316">
        <v>49539</v>
      </c>
      <c r="D316">
        <v>50782</v>
      </c>
      <c r="E316">
        <v>49539</v>
      </c>
      <c r="F316">
        <v>50329</v>
      </c>
      <c r="G316">
        <v>49534</v>
      </c>
      <c r="H316">
        <v>1.60495821052207E-2</v>
      </c>
      <c r="I316">
        <v>2.46903586173408E-3</v>
      </c>
      <c r="J316">
        <v>5.2941176470587999E-2</v>
      </c>
      <c r="K316">
        <v>6.5681444991789696E-3</v>
      </c>
      <c r="L316">
        <v>-2.4132880532736802E-3</v>
      </c>
      <c r="M316">
        <f t="shared" si="58"/>
        <v>0.99747648080106599</v>
      </c>
      <c r="N316">
        <f t="shared" si="59"/>
        <v>1.0159093209189354</v>
      </c>
      <c r="O316">
        <f t="shared" si="64"/>
        <v>1.0140301953093078</v>
      </c>
      <c r="P316">
        <f t="shared" si="60"/>
        <v>4</v>
      </c>
      <c r="Q316">
        <f t="shared" si="61"/>
        <v>5.956506877822737E-2</v>
      </c>
      <c r="R316">
        <f t="shared" si="62"/>
        <v>8.5993917843574352E-2</v>
      </c>
      <c r="S316">
        <f t="shared" si="55"/>
        <v>2.2552986662453317E-3</v>
      </c>
      <c r="T316">
        <f t="shared" si="52"/>
        <v>1</v>
      </c>
      <c r="U316">
        <f t="shared" si="53"/>
        <v>1.60495821052207E-2</v>
      </c>
      <c r="V316">
        <f t="shared" si="54"/>
        <v>0</v>
      </c>
      <c r="W316">
        <f t="shared" si="56"/>
        <v>1.60495821052207E-2</v>
      </c>
      <c r="X316" s="8">
        <f t="shared" si="57"/>
        <v>110.4775036642542</v>
      </c>
      <c r="Y316" s="8">
        <f t="shared" si="63"/>
        <v>95.992897389030944</v>
      </c>
      <c r="Z316" s="8"/>
    </row>
    <row r="317" spans="1:26" x14ac:dyDescent="0.25">
      <c r="A317">
        <v>316</v>
      </c>
      <c r="B317" s="1">
        <v>42542</v>
      </c>
      <c r="C317">
        <v>50326</v>
      </c>
      <c r="D317">
        <v>50870</v>
      </c>
      <c r="E317">
        <v>49678</v>
      </c>
      <c r="F317">
        <v>50838</v>
      </c>
      <c r="G317">
        <v>50329</v>
      </c>
      <c r="H317">
        <v>1.0113453476127099E-2</v>
      </c>
      <c r="I317">
        <v>1.60495821052207E-2</v>
      </c>
      <c r="J317">
        <v>2.5698324022346501E-2</v>
      </c>
      <c r="K317">
        <v>1.63132137030997E-2</v>
      </c>
      <c r="L317">
        <v>1.65989759422072E-2</v>
      </c>
      <c r="M317">
        <f t="shared" si="58"/>
        <v>0.98430328438872217</v>
      </c>
      <c r="N317">
        <f t="shared" si="59"/>
        <v>1.0250913421748522</v>
      </c>
      <c r="O317">
        <f t="shared" si="64"/>
        <v>1.0083107097346113</v>
      </c>
      <c r="P317">
        <f t="shared" si="60"/>
        <v>0</v>
      </c>
      <c r="Q317">
        <f t="shared" si="61"/>
        <v>7.4660095772874108E-2</v>
      </c>
      <c r="R317">
        <f t="shared" si="62"/>
        <v>0.13422516455110148</v>
      </c>
      <c r="S317">
        <f t="shared" si="55"/>
        <v>1.3029512159661429E-3</v>
      </c>
      <c r="T317">
        <f t="shared" si="52"/>
        <v>1</v>
      </c>
      <c r="U317">
        <f t="shared" si="53"/>
        <v>1.0113453476127099E-2</v>
      </c>
      <c r="V317">
        <f t="shared" si="54"/>
        <v>0</v>
      </c>
      <c r="W317">
        <f t="shared" si="56"/>
        <v>1.0113453476127099E-2</v>
      </c>
      <c r="X317" s="8">
        <f t="shared" si="57"/>
        <v>111.4888490118669</v>
      </c>
      <c r="Y317" s="8">
        <f t="shared" si="63"/>
        <v>97.004242736643647</v>
      </c>
      <c r="Z317" s="8"/>
    </row>
    <row r="318" spans="1:26" x14ac:dyDescent="0.25">
      <c r="A318">
        <v>317</v>
      </c>
      <c r="B318" s="1">
        <v>42543</v>
      </c>
      <c r="C318">
        <v>50835</v>
      </c>
      <c r="D318">
        <v>51239</v>
      </c>
      <c r="E318">
        <v>50060</v>
      </c>
      <c r="F318">
        <v>50156</v>
      </c>
      <c r="G318">
        <v>50838</v>
      </c>
      <c r="H318">
        <v>-1.3415161886777599E-2</v>
      </c>
      <c r="I318">
        <v>1.0113453476127099E-2</v>
      </c>
      <c r="J318">
        <v>3.8126361655773398E-2</v>
      </c>
      <c r="K318">
        <v>-1.6051364365972101E-3</v>
      </c>
      <c r="L318">
        <v>-3.40475830312936E-4</v>
      </c>
      <c r="M318">
        <f t="shared" si="58"/>
        <v>0.98992879342224316</v>
      </c>
      <c r="N318">
        <f t="shared" si="59"/>
        <v>1.0239945247393212</v>
      </c>
      <c r="O318">
        <f t="shared" si="64"/>
        <v>1.007607810618965</v>
      </c>
      <c r="P318">
        <f t="shared" si="60"/>
        <v>648</v>
      </c>
      <c r="Q318">
        <f t="shared" si="61"/>
        <v>4.629420286499035E-2</v>
      </c>
      <c r="R318">
        <f t="shared" si="62"/>
        <v>0.12095429863786446</v>
      </c>
      <c r="S318">
        <f t="shared" si="55"/>
        <v>-1.4810188854313643E-3</v>
      </c>
      <c r="T318">
        <f t="shared" si="52"/>
        <v>1</v>
      </c>
      <c r="U318">
        <f t="shared" si="53"/>
        <v>1.3415161886777599E-2</v>
      </c>
      <c r="V318">
        <f t="shared" si="54"/>
        <v>0</v>
      </c>
      <c r="W318">
        <f t="shared" si="56"/>
        <v>1.3415161886777599E-2</v>
      </c>
      <c r="X318" s="8">
        <f t="shared" si="57"/>
        <v>110.14733282318915</v>
      </c>
      <c r="Y318" s="8">
        <f t="shared" si="63"/>
        <v>98.345758925321405</v>
      </c>
      <c r="Z318" s="8"/>
    </row>
    <row r="319" spans="1:26" x14ac:dyDescent="0.25">
      <c r="A319">
        <v>318</v>
      </c>
      <c r="B319" s="1">
        <v>42544</v>
      </c>
      <c r="C319">
        <v>50161</v>
      </c>
      <c r="D319">
        <v>51673</v>
      </c>
      <c r="E319">
        <v>50161</v>
      </c>
      <c r="F319">
        <v>51560</v>
      </c>
      <c r="G319">
        <v>50156</v>
      </c>
      <c r="H319">
        <v>2.7992662891777698E-2</v>
      </c>
      <c r="I319">
        <v>-1.3415161886777599E-2</v>
      </c>
      <c r="J319">
        <v>-1.9937040923399801E-2</v>
      </c>
      <c r="K319">
        <v>2.491961414791E-2</v>
      </c>
      <c r="L319">
        <v>-1.7351467638109401E-2</v>
      </c>
      <c r="M319">
        <f t="shared" si="58"/>
        <v>1.0135377621819921</v>
      </c>
      <c r="N319">
        <f t="shared" si="59"/>
        <v>1.0235517379145025</v>
      </c>
      <c r="O319">
        <f t="shared" si="64"/>
        <v>1.0028654715634171</v>
      </c>
      <c r="P319">
        <f t="shared" si="60"/>
        <v>775</v>
      </c>
      <c r="Q319">
        <f t="shared" si="61"/>
        <v>-2.5784056300376803E-2</v>
      </c>
      <c r="R319">
        <f t="shared" si="62"/>
        <v>2.0510146564613547E-2</v>
      </c>
      <c r="S319">
        <f t="shared" si="55"/>
        <v>4.0440015973026043E-3</v>
      </c>
      <c r="T319">
        <f t="shared" si="52"/>
        <v>1</v>
      </c>
      <c r="U319">
        <f t="shared" si="53"/>
        <v>2.7992662891777698E-2</v>
      </c>
      <c r="V319">
        <f t="shared" si="54"/>
        <v>0</v>
      </c>
      <c r="W319">
        <f t="shared" si="56"/>
        <v>2.7992662891777698E-2</v>
      </c>
      <c r="X319" s="8">
        <f t="shared" si="57"/>
        <v>112.94659911236691</v>
      </c>
      <c r="Y319" s="8">
        <f t="shared" si="63"/>
        <v>101.14502521449917</v>
      </c>
      <c r="Z319" s="8"/>
    </row>
    <row r="320" spans="1:26" x14ac:dyDescent="0.25">
      <c r="A320">
        <v>319</v>
      </c>
      <c r="B320" s="1">
        <v>42545</v>
      </c>
      <c r="C320">
        <v>51561</v>
      </c>
      <c r="D320">
        <v>51561</v>
      </c>
      <c r="E320">
        <v>49544</v>
      </c>
      <c r="F320">
        <v>50105</v>
      </c>
      <c r="G320">
        <v>51560</v>
      </c>
      <c r="H320">
        <v>-2.82195500387897E-2</v>
      </c>
      <c r="I320">
        <v>2.7992662891777698E-2</v>
      </c>
      <c r="J320">
        <v>3.5331905781584599E-2</v>
      </c>
      <c r="K320">
        <v>5.09803921568628E-2</v>
      </c>
      <c r="L320">
        <v>3.8777888873649198E-2</v>
      </c>
      <c r="M320">
        <f t="shared" si="58"/>
        <v>0.97286656322730802</v>
      </c>
      <c r="N320">
        <f t="shared" si="59"/>
        <v>1.0301429397340562</v>
      </c>
      <c r="O320">
        <f t="shared" si="64"/>
        <v>1.0062533985861881</v>
      </c>
      <c r="P320">
        <f t="shared" si="60"/>
        <v>0</v>
      </c>
      <c r="Q320">
        <f t="shared" si="61"/>
        <v>0.15308284970387429</v>
      </c>
      <c r="R320">
        <f t="shared" si="62"/>
        <v>0.12729879340349748</v>
      </c>
      <c r="S320">
        <f t="shared" si="55"/>
        <v>2.8564562280276548E-3</v>
      </c>
      <c r="T320">
        <f t="shared" si="52"/>
        <v>0</v>
      </c>
      <c r="U320">
        <f t="shared" si="53"/>
        <v>0</v>
      </c>
      <c r="V320">
        <f t="shared" si="54"/>
        <v>-2.82195500387897E-2</v>
      </c>
      <c r="W320">
        <f t="shared" si="56"/>
        <v>-2.82195500387897E-2</v>
      </c>
      <c r="X320" s="8">
        <f t="shared" si="57"/>
        <v>110.12464410848794</v>
      </c>
      <c r="Y320" s="8">
        <f t="shared" si="63"/>
        <v>98.323070210620202</v>
      </c>
      <c r="Z320" s="8"/>
    </row>
    <row r="321" spans="1:26" x14ac:dyDescent="0.25">
      <c r="A321">
        <v>320</v>
      </c>
      <c r="B321" s="1">
        <v>42548</v>
      </c>
      <c r="C321">
        <v>50106</v>
      </c>
      <c r="D321">
        <v>50162</v>
      </c>
      <c r="E321">
        <v>48954</v>
      </c>
      <c r="F321">
        <v>49246</v>
      </c>
      <c r="G321">
        <v>50105</v>
      </c>
      <c r="H321">
        <v>-1.71439976050295E-2</v>
      </c>
      <c r="I321">
        <v>-2.82195500387897E-2</v>
      </c>
      <c r="J321">
        <v>-4.3433298862461202E-2</v>
      </c>
      <c r="K321">
        <v>-8.95522388059702E-2</v>
      </c>
      <c r="L321">
        <v>-3.4998369614976502E-2</v>
      </c>
      <c r="M321">
        <f t="shared" si="58"/>
        <v>1.0290589761500848</v>
      </c>
      <c r="N321">
        <f t="shared" si="59"/>
        <v>1.0407112869368642</v>
      </c>
      <c r="O321">
        <f t="shared" si="64"/>
        <v>0.99614846110387856</v>
      </c>
      <c r="P321">
        <f t="shared" si="60"/>
        <v>2017</v>
      </c>
      <c r="Q321">
        <f t="shared" si="61"/>
        <v>-0.19620345732219757</v>
      </c>
      <c r="R321">
        <f t="shared" si="62"/>
        <v>-4.3120607618323287E-2</v>
      </c>
      <c r="S321">
        <f t="shared" si="55"/>
        <v>-3.3281637779598271E-3</v>
      </c>
      <c r="T321">
        <f t="shared" si="52"/>
        <v>1</v>
      </c>
      <c r="U321">
        <f t="shared" si="53"/>
        <v>1.71439976050295E-2</v>
      </c>
      <c r="V321">
        <f t="shared" si="54"/>
        <v>0</v>
      </c>
      <c r="W321">
        <f t="shared" si="56"/>
        <v>1.71439976050295E-2</v>
      </c>
      <c r="X321" s="8">
        <f t="shared" si="57"/>
        <v>108.41024434798499</v>
      </c>
      <c r="Y321" s="8">
        <f t="shared" si="63"/>
        <v>100.03746997112316</v>
      </c>
      <c r="Z321" s="8"/>
    </row>
    <row r="322" spans="1:26" x14ac:dyDescent="0.25">
      <c r="A322">
        <v>321</v>
      </c>
      <c r="B322" s="1">
        <v>42549</v>
      </c>
      <c r="C322">
        <v>49252</v>
      </c>
      <c r="D322">
        <v>50301</v>
      </c>
      <c r="E322">
        <v>49252</v>
      </c>
      <c r="F322">
        <v>50007</v>
      </c>
      <c r="G322">
        <v>49246</v>
      </c>
      <c r="H322">
        <v>1.54530317183121E-2</v>
      </c>
      <c r="I322">
        <v>-1.71439976050295E-2</v>
      </c>
      <c r="J322">
        <v>-5.0810810810810798E-2</v>
      </c>
      <c r="K322">
        <v>-1.7213114754098299E-2</v>
      </c>
      <c r="L322">
        <v>-3.35053321847745E-2</v>
      </c>
      <c r="M322">
        <f t="shared" si="58"/>
        <v>1.0174633472769361</v>
      </c>
      <c r="N322">
        <f t="shared" si="59"/>
        <v>1.0246762266617642</v>
      </c>
      <c r="O322">
        <f t="shared" si="64"/>
        <v>0.9787790167232987</v>
      </c>
      <c r="P322">
        <f t="shared" si="60"/>
        <v>1152</v>
      </c>
      <c r="Q322">
        <f t="shared" si="61"/>
        <v>-0.1186732553547131</v>
      </c>
      <c r="R322">
        <f t="shared" si="62"/>
        <v>-0.31487671267691064</v>
      </c>
      <c r="S322">
        <f t="shared" si="55"/>
        <v>-4.3352949057561706E-4</v>
      </c>
      <c r="T322">
        <f t="shared" ref="T322:T385" si="65">IF(SIGN(S322)=SIGN(H322),1,0)</f>
        <v>0</v>
      </c>
      <c r="U322">
        <f t="shared" ref="U322:U385" si="66">IF(T322=1,ABS(H322),0)</f>
        <v>0</v>
      </c>
      <c r="V322">
        <f t="shared" ref="V322:V385" si="67">IF(AND(T322=0,S322&lt;0),-H322,IF(AND(T322=0,S322&gt;0),H322,0))</f>
        <v>-1.54530317183121E-2</v>
      </c>
      <c r="W322">
        <f t="shared" si="56"/>
        <v>-1.54530317183121E-2</v>
      </c>
      <c r="X322" s="8">
        <f t="shared" si="57"/>
        <v>109.95554751981619</v>
      </c>
      <c r="Y322" s="8">
        <f t="shared" si="63"/>
        <v>98.492166799291951</v>
      </c>
      <c r="Z322" s="8"/>
    </row>
    <row r="323" spans="1:26" x14ac:dyDescent="0.25">
      <c r="A323">
        <v>322</v>
      </c>
      <c r="B323" s="1">
        <v>42550</v>
      </c>
      <c r="C323">
        <v>50009</v>
      </c>
      <c r="D323">
        <v>51229</v>
      </c>
      <c r="E323">
        <v>50009</v>
      </c>
      <c r="F323">
        <v>51002</v>
      </c>
      <c r="G323">
        <v>50007</v>
      </c>
      <c r="H323">
        <v>1.9897214389985401E-2</v>
      </c>
      <c r="I323">
        <v>1.54530317183121E-2</v>
      </c>
      <c r="J323">
        <v>4.78359908883828E-2</v>
      </c>
      <c r="K323">
        <v>4.7539616346955901E-2</v>
      </c>
      <c r="L323">
        <v>3.5024611777791301E-2</v>
      </c>
      <c r="M323">
        <f t="shared" si="58"/>
        <v>0.98490211370408143</v>
      </c>
      <c r="N323">
        <f t="shared" si="59"/>
        <v>1.0212986274669049</v>
      </c>
      <c r="O323">
        <f t="shared" si="64"/>
        <v>1.0017332769010621</v>
      </c>
      <c r="P323">
        <f t="shared" si="60"/>
        <v>0</v>
      </c>
      <c r="Q323">
        <f t="shared" si="61"/>
        <v>0.14585325073144212</v>
      </c>
      <c r="R323">
        <f t="shared" si="62"/>
        <v>2.7179995376729021E-2</v>
      </c>
      <c r="S323">
        <f t="shared" ref="S323:S386" si="68">$AB$2+$AB$3*I323+$AB$4*J323+$AB$5*K323+$AB$6*L323+$AB$7*M323+$AB$8*N323+$AB$9*O323+$AB$10*P323+$AB$11*Q323+$AB$12*R323</f>
        <v>5.0679468178691294E-3</v>
      </c>
      <c r="T323">
        <f t="shared" si="65"/>
        <v>1</v>
      </c>
      <c r="U323">
        <f t="shared" si="66"/>
        <v>1.9897214389985401E-2</v>
      </c>
      <c r="V323">
        <f t="shared" si="67"/>
        <v>0</v>
      </c>
      <c r="W323">
        <f t="shared" ref="W323:W386" si="69">U323+V323</f>
        <v>1.9897214389985401E-2</v>
      </c>
      <c r="X323" s="8">
        <f t="shared" ref="X323:X386" si="70">100*H323+X322</f>
        <v>111.94526895881474</v>
      </c>
      <c r="Y323" s="8">
        <f t="shared" si="63"/>
        <v>100.48188823829049</v>
      </c>
      <c r="Z323" s="8"/>
    </row>
    <row r="324" spans="1:26" x14ac:dyDescent="0.25">
      <c r="A324">
        <v>323</v>
      </c>
      <c r="B324" s="1">
        <v>42551</v>
      </c>
      <c r="C324">
        <v>51001</v>
      </c>
      <c r="D324">
        <v>51619</v>
      </c>
      <c r="E324">
        <v>50585</v>
      </c>
      <c r="F324">
        <v>51527</v>
      </c>
      <c r="G324">
        <v>51002</v>
      </c>
      <c r="H324">
        <v>1.0293713972001199E-2</v>
      </c>
      <c r="I324">
        <v>1.9897214389985401E-2</v>
      </c>
      <c r="J324">
        <v>3.2608695652174099E-2</v>
      </c>
      <c r="K324">
        <v>2.46815286624202E-2</v>
      </c>
      <c r="L324">
        <v>2.2444421662852501E-2</v>
      </c>
      <c r="M324">
        <f t="shared" ref="M324:M387" si="71">C323/F323</f>
        <v>0.98053017528724362</v>
      </c>
      <c r="N324">
        <f t="shared" ref="N324:N387" si="72">D323/E323</f>
        <v>1.0243956087904178</v>
      </c>
      <c r="O324">
        <f t="shared" si="64"/>
        <v>1.0172876888718991</v>
      </c>
      <c r="P324">
        <f t="shared" ref="P324:P387" si="73">(C323-E323)</f>
        <v>0</v>
      </c>
      <c r="Q324">
        <f t="shared" ref="Q324:Q387" si="74">SUM(I324:L324)</f>
        <v>9.9631860367432198E-2</v>
      </c>
      <c r="R324">
        <f t="shared" ref="R324:R387" si="75">Q324+Q323</f>
        <v>0.24548511109887433</v>
      </c>
      <c r="S324">
        <f t="shared" si="68"/>
        <v>1.2450671750056511E-3</v>
      </c>
      <c r="T324">
        <f t="shared" si="65"/>
        <v>1</v>
      </c>
      <c r="U324">
        <f t="shared" si="66"/>
        <v>1.0293713972001199E-2</v>
      </c>
      <c r="V324">
        <f t="shared" si="67"/>
        <v>0</v>
      </c>
      <c r="W324">
        <f t="shared" si="69"/>
        <v>1.0293713972001199E-2</v>
      </c>
      <c r="X324" s="8">
        <f t="shared" si="70"/>
        <v>112.97464035601486</v>
      </c>
      <c r="Y324" s="8">
        <f t="shared" ref="Y324:Y387" si="76">100*W324+Y323</f>
        <v>101.51125963549062</v>
      </c>
      <c r="Z324" s="8"/>
    </row>
    <row r="325" spans="1:26" x14ac:dyDescent="0.25">
      <c r="A325">
        <v>324</v>
      </c>
      <c r="B325" s="1">
        <v>42552</v>
      </c>
      <c r="C325">
        <v>51540</v>
      </c>
      <c r="D325">
        <v>52346</v>
      </c>
      <c r="E325">
        <v>51411</v>
      </c>
      <c r="F325">
        <v>52233</v>
      </c>
      <c r="G325">
        <v>51527</v>
      </c>
      <c r="H325">
        <v>1.3701554524812301E-2</v>
      </c>
      <c r="I325">
        <v>1.0293713972001199E-2</v>
      </c>
      <c r="J325">
        <v>-8.4210526315789992E-3</v>
      </c>
      <c r="K325">
        <v>1.24320124320125E-2</v>
      </c>
      <c r="L325">
        <v>2.3303935627196501E-2</v>
      </c>
      <c r="M325">
        <f t="shared" si="71"/>
        <v>0.98979175965998412</v>
      </c>
      <c r="N325">
        <f t="shared" si="72"/>
        <v>1.0204408421468816</v>
      </c>
      <c r="O325">
        <f t="shared" ref="O325:O388" si="77">AVERAGE(C324:F324)/AVERAGE(C323:F323)</f>
        <v>1.0122769457450964</v>
      </c>
      <c r="P325">
        <f t="shared" si="73"/>
        <v>416</v>
      </c>
      <c r="Q325">
        <f t="shared" si="74"/>
        <v>3.7608609399631204E-2</v>
      </c>
      <c r="R325">
        <f t="shared" si="75"/>
        <v>0.13724046976706339</v>
      </c>
      <c r="S325">
        <f t="shared" si="68"/>
        <v>6.8756992736784643E-4</v>
      </c>
      <c r="T325">
        <f t="shared" si="65"/>
        <v>1</v>
      </c>
      <c r="U325">
        <f t="shared" si="66"/>
        <v>1.3701554524812301E-2</v>
      </c>
      <c r="V325">
        <f t="shared" si="67"/>
        <v>0</v>
      </c>
      <c r="W325">
        <f t="shared" si="69"/>
        <v>1.3701554524812301E-2</v>
      </c>
      <c r="X325" s="8">
        <f t="shared" si="70"/>
        <v>114.34479580849609</v>
      </c>
      <c r="Y325" s="8">
        <f t="shared" si="76"/>
        <v>102.88141508797185</v>
      </c>
      <c r="Z325" s="8"/>
    </row>
    <row r="326" spans="1:26" x14ac:dyDescent="0.25">
      <c r="A326">
        <v>325</v>
      </c>
      <c r="B326" s="1">
        <v>42555</v>
      </c>
      <c r="C326">
        <v>52241</v>
      </c>
      <c r="D326">
        <v>52918</v>
      </c>
      <c r="E326">
        <v>52241</v>
      </c>
      <c r="F326">
        <v>52569</v>
      </c>
      <c r="G326">
        <v>52233</v>
      </c>
      <c r="H326">
        <v>6.4327149503187204E-3</v>
      </c>
      <c r="I326">
        <v>1.3701554524812301E-2</v>
      </c>
      <c r="J326">
        <v>4.2462845010615702E-2</v>
      </c>
      <c r="K326">
        <v>1.6116653875671599E-2</v>
      </c>
      <c r="L326">
        <v>2.0130329817937598E-2</v>
      </c>
      <c r="M326">
        <f t="shared" si="71"/>
        <v>0.98673252541496759</v>
      </c>
      <c r="N326">
        <f t="shared" si="72"/>
        <v>1.018186769368423</v>
      </c>
      <c r="O326">
        <f t="shared" si="77"/>
        <v>1.0136666471289295</v>
      </c>
      <c r="P326">
        <f t="shared" si="73"/>
        <v>129</v>
      </c>
      <c r="Q326">
        <f t="shared" si="74"/>
        <v>9.2411383229037206E-2</v>
      </c>
      <c r="R326">
        <f t="shared" si="75"/>
        <v>0.13001999262866842</v>
      </c>
      <c r="S326">
        <f t="shared" si="68"/>
        <v>1.3163555374151633E-3</v>
      </c>
      <c r="T326">
        <f t="shared" si="65"/>
        <v>1</v>
      </c>
      <c r="U326">
        <f t="shared" si="66"/>
        <v>6.4327149503187204E-3</v>
      </c>
      <c r="V326">
        <f t="shared" si="67"/>
        <v>0</v>
      </c>
      <c r="W326">
        <f t="shared" si="69"/>
        <v>6.4327149503187204E-3</v>
      </c>
      <c r="X326" s="8">
        <f t="shared" si="70"/>
        <v>114.98806730352796</v>
      </c>
      <c r="Y326" s="8">
        <f t="shared" si="76"/>
        <v>103.52468658300371</v>
      </c>
      <c r="Z326" s="8"/>
    </row>
    <row r="327" spans="1:26" x14ac:dyDescent="0.25">
      <c r="A327">
        <v>326</v>
      </c>
      <c r="B327" s="1">
        <v>42556</v>
      </c>
      <c r="C327">
        <v>52565</v>
      </c>
      <c r="D327">
        <v>52565</v>
      </c>
      <c r="E327">
        <v>51510</v>
      </c>
      <c r="F327">
        <v>51842</v>
      </c>
      <c r="G327">
        <v>52569</v>
      </c>
      <c r="H327">
        <v>-1.38294432079743E-2</v>
      </c>
      <c r="I327">
        <v>6.4327149503187204E-3</v>
      </c>
      <c r="J327">
        <v>5.0916496945008199E-3</v>
      </c>
      <c r="K327">
        <v>2.0392749244712901E-2</v>
      </c>
      <c r="L327">
        <v>-6.47686832740191E-4</v>
      </c>
      <c r="M327">
        <f t="shared" si="71"/>
        <v>0.99376058133120282</v>
      </c>
      <c r="N327">
        <f t="shared" si="72"/>
        <v>1.0129591700005742</v>
      </c>
      <c r="O327">
        <f t="shared" si="77"/>
        <v>1.0117525177082831</v>
      </c>
      <c r="P327">
        <f t="shared" si="73"/>
        <v>0</v>
      </c>
      <c r="Q327">
        <f t="shared" si="74"/>
        <v>3.1269427056792254E-2</v>
      </c>
      <c r="R327">
        <f t="shared" si="75"/>
        <v>0.12368081028582946</v>
      </c>
      <c r="S327">
        <f t="shared" si="68"/>
        <v>1.2075435722208789E-3</v>
      </c>
      <c r="T327">
        <f t="shared" si="65"/>
        <v>0</v>
      </c>
      <c r="U327">
        <f t="shared" si="66"/>
        <v>0</v>
      </c>
      <c r="V327">
        <f t="shared" si="67"/>
        <v>-1.38294432079743E-2</v>
      </c>
      <c r="W327">
        <f t="shared" si="69"/>
        <v>-1.38294432079743E-2</v>
      </c>
      <c r="X327" s="8">
        <f t="shared" si="70"/>
        <v>113.60512298273052</v>
      </c>
      <c r="Y327" s="8">
        <f t="shared" si="76"/>
        <v>102.14174226220628</v>
      </c>
      <c r="Z327" s="8"/>
    </row>
    <row r="328" spans="1:26" x14ac:dyDescent="0.25">
      <c r="A328">
        <v>327</v>
      </c>
      <c r="B328" s="1">
        <v>42557</v>
      </c>
      <c r="C328">
        <v>51842</v>
      </c>
      <c r="D328">
        <v>51909</v>
      </c>
      <c r="E328">
        <v>50825</v>
      </c>
      <c r="F328">
        <v>51902</v>
      </c>
      <c r="G328">
        <v>51842</v>
      </c>
      <c r="H328">
        <v>1.1573627560665901E-3</v>
      </c>
      <c r="I328">
        <v>-1.38294432079743E-2</v>
      </c>
      <c r="J328">
        <v>-5.8763931104356598E-2</v>
      </c>
      <c r="K328">
        <v>-4.5151739452257603E-2</v>
      </c>
      <c r="L328">
        <v>-7.1220505808032896E-3</v>
      </c>
      <c r="M328">
        <f t="shared" si="71"/>
        <v>1.0139462212106014</v>
      </c>
      <c r="N328">
        <f t="shared" si="72"/>
        <v>1.0204814599106971</v>
      </c>
      <c r="O328">
        <f t="shared" si="77"/>
        <v>0.99291800218127435</v>
      </c>
      <c r="P328">
        <f t="shared" si="73"/>
        <v>1055</v>
      </c>
      <c r="Q328">
        <f t="shared" si="74"/>
        <v>-0.12486716434539179</v>
      </c>
      <c r="R328">
        <f t="shared" si="75"/>
        <v>-9.3597737288599533E-2</v>
      </c>
      <c r="S328">
        <f t="shared" si="68"/>
        <v>-1.5798082342320331E-3</v>
      </c>
      <c r="T328">
        <f t="shared" si="65"/>
        <v>0</v>
      </c>
      <c r="U328">
        <f t="shared" si="66"/>
        <v>0</v>
      </c>
      <c r="V328">
        <f t="shared" si="67"/>
        <v>-1.1573627560665901E-3</v>
      </c>
      <c r="W328">
        <f t="shared" si="69"/>
        <v>-1.1573627560665901E-3</v>
      </c>
      <c r="X328" s="8">
        <f t="shared" si="70"/>
        <v>113.72085925833719</v>
      </c>
      <c r="Y328" s="8">
        <f t="shared" si="76"/>
        <v>102.02600598659961</v>
      </c>
      <c r="Z328" s="8"/>
    </row>
    <row r="329" spans="1:26" x14ac:dyDescent="0.25">
      <c r="A329">
        <v>328</v>
      </c>
      <c r="B329" s="1">
        <v>42558</v>
      </c>
      <c r="C329">
        <v>51902</v>
      </c>
      <c r="D329">
        <v>52719</v>
      </c>
      <c r="E329">
        <v>51888</v>
      </c>
      <c r="F329">
        <v>52015</v>
      </c>
      <c r="G329">
        <v>51902</v>
      </c>
      <c r="H329">
        <v>2.1771800701322298E-3</v>
      </c>
      <c r="I329">
        <v>1.1573627560665901E-3</v>
      </c>
      <c r="J329">
        <v>2.2604951560818199E-2</v>
      </c>
      <c r="K329">
        <v>2.24806201550387E-2</v>
      </c>
      <c r="L329">
        <v>3.9129467968352901E-3</v>
      </c>
      <c r="M329">
        <f t="shared" si="71"/>
        <v>0.99884397518400059</v>
      </c>
      <c r="N329">
        <f t="shared" si="72"/>
        <v>1.021328086571569</v>
      </c>
      <c r="O329">
        <f t="shared" si="77"/>
        <v>0.99038765936627626</v>
      </c>
      <c r="P329">
        <f t="shared" si="73"/>
        <v>1017</v>
      </c>
      <c r="Q329">
        <f t="shared" si="74"/>
        <v>5.0155881268758779E-2</v>
      </c>
      <c r="R329">
        <f t="shared" si="75"/>
        <v>-7.4711283076633009E-2</v>
      </c>
      <c r="S329">
        <f t="shared" si="68"/>
        <v>1.4574944143993147E-3</v>
      </c>
      <c r="T329">
        <f t="shared" si="65"/>
        <v>1</v>
      </c>
      <c r="U329">
        <f t="shared" si="66"/>
        <v>2.1771800701322298E-3</v>
      </c>
      <c r="V329">
        <f t="shared" si="67"/>
        <v>0</v>
      </c>
      <c r="W329">
        <f t="shared" si="69"/>
        <v>2.1771800701322298E-3</v>
      </c>
      <c r="X329" s="8">
        <f t="shared" si="70"/>
        <v>113.9385772653504</v>
      </c>
      <c r="Y329" s="8">
        <f t="shared" si="76"/>
        <v>102.24372399361283</v>
      </c>
      <c r="Z329" s="8"/>
    </row>
    <row r="330" spans="1:26" x14ac:dyDescent="0.25">
      <c r="A330">
        <v>329</v>
      </c>
      <c r="B330" s="1">
        <v>42559</v>
      </c>
      <c r="C330">
        <v>52020</v>
      </c>
      <c r="D330">
        <v>53166</v>
      </c>
      <c r="E330">
        <v>52020</v>
      </c>
      <c r="F330">
        <v>53141</v>
      </c>
      <c r="G330">
        <v>52015</v>
      </c>
      <c r="H330">
        <v>2.1647601653369299E-2</v>
      </c>
      <c r="I330">
        <v>2.1771800701322298E-3</v>
      </c>
      <c r="J330">
        <v>6.3157894736842702E-3</v>
      </c>
      <c r="K330">
        <v>-3.1084154662623299E-2</v>
      </c>
      <c r="L330">
        <v>1.0067521944632001E-2</v>
      </c>
      <c r="M330">
        <f t="shared" si="71"/>
        <v>0.99782754974526577</v>
      </c>
      <c r="N330">
        <f t="shared" si="72"/>
        <v>1.0160152636447735</v>
      </c>
      <c r="O330">
        <f t="shared" si="77"/>
        <v>1.0099090460000582</v>
      </c>
      <c r="P330">
        <f t="shared" si="73"/>
        <v>14</v>
      </c>
      <c r="Q330">
        <f t="shared" si="74"/>
        <v>-1.2523663174174797E-2</v>
      </c>
      <c r="R330">
        <f t="shared" si="75"/>
        <v>3.7632218094583982E-2</v>
      </c>
      <c r="S330">
        <f t="shared" si="68"/>
        <v>-7.1494306740137959E-5</v>
      </c>
      <c r="T330">
        <f t="shared" si="65"/>
        <v>0</v>
      </c>
      <c r="U330">
        <f t="shared" si="66"/>
        <v>0</v>
      </c>
      <c r="V330">
        <f t="shared" si="67"/>
        <v>-2.1647601653369299E-2</v>
      </c>
      <c r="W330">
        <f t="shared" si="69"/>
        <v>-2.1647601653369299E-2</v>
      </c>
      <c r="X330" s="8">
        <f t="shared" si="70"/>
        <v>116.10333743068733</v>
      </c>
      <c r="Y330" s="8">
        <f t="shared" si="76"/>
        <v>100.0789638282759</v>
      </c>
      <c r="Z330" s="8"/>
    </row>
    <row r="331" spans="1:26" x14ac:dyDescent="0.25">
      <c r="A331">
        <v>330</v>
      </c>
      <c r="B331" s="1">
        <v>42562</v>
      </c>
      <c r="C331">
        <v>53143</v>
      </c>
      <c r="D331">
        <v>54021</v>
      </c>
      <c r="E331">
        <v>53143</v>
      </c>
      <c r="F331">
        <v>53960</v>
      </c>
      <c r="G331">
        <v>53141</v>
      </c>
      <c r="H331">
        <v>1.54118289079994E-2</v>
      </c>
      <c r="I331">
        <v>2.1647601653369299E-2</v>
      </c>
      <c r="J331">
        <v>2.9288702928870199E-2</v>
      </c>
      <c r="K331">
        <v>1.8779342723004699E-2</v>
      </c>
      <c r="L331">
        <v>2.7011959487843702E-2</v>
      </c>
      <c r="M331">
        <f t="shared" si="71"/>
        <v>0.97890517679381273</v>
      </c>
      <c r="N331">
        <f t="shared" si="72"/>
        <v>1.0220299884659747</v>
      </c>
      <c r="O331">
        <f t="shared" si="77"/>
        <v>1.008742398956475</v>
      </c>
      <c r="P331">
        <f t="shared" si="73"/>
        <v>0</v>
      </c>
      <c r="Q331">
        <f t="shared" si="74"/>
        <v>9.6727606793087895E-2</v>
      </c>
      <c r="R331">
        <f t="shared" si="75"/>
        <v>8.4203943618913091E-2</v>
      </c>
      <c r="S331">
        <f t="shared" si="68"/>
        <v>4.4940650379829731E-4</v>
      </c>
      <c r="T331">
        <f t="shared" si="65"/>
        <v>1</v>
      </c>
      <c r="U331">
        <f t="shared" si="66"/>
        <v>1.54118289079994E-2</v>
      </c>
      <c r="V331">
        <f t="shared" si="67"/>
        <v>0</v>
      </c>
      <c r="W331">
        <f t="shared" si="69"/>
        <v>1.54118289079994E-2</v>
      </c>
      <c r="X331" s="8">
        <f t="shared" si="70"/>
        <v>117.64452032148728</v>
      </c>
      <c r="Y331" s="8">
        <f t="shared" si="76"/>
        <v>101.62014671907585</v>
      </c>
      <c r="Z331" s="8"/>
    </row>
    <row r="332" spans="1:26" x14ac:dyDescent="0.25">
      <c r="A332">
        <v>331</v>
      </c>
      <c r="B332" s="1">
        <v>42563</v>
      </c>
      <c r="C332">
        <v>53961</v>
      </c>
      <c r="D332">
        <v>54746</v>
      </c>
      <c r="E332">
        <v>53961</v>
      </c>
      <c r="F332">
        <v>54256</v>
      </c>
      <c r="G332">
        <v>53960</v>
      </c>
      <c r="H332">
        <v>5.4855448480355404E-3</v>
      </c>
      <c r="I332">
        <v>1.54118289079994E-2</v>
      </c>
      <c r="J332">
        <v>5.28455284552845E-2</v>
      </c>
      <c r="K332">
        <v>3.6866359447004698E-2</v>
      </c>
      <c r="L332">
        <v>9.7050254163739708E-3</v>
      </c>
      <c r="M332">
        <f t="shared" si="71"/>
        <v>0.98485915492957743</v>
      </c>
      <c r="N332">
        <f t="shared" si="72"/>
        <v>1.0165214609638147</v>
      </c>
      <c r="O332">
        <f t="shared" si="77"/>
        <v>1.0186358731049172</v>
      </c>
      <c r="P332">
        <f t="shared" si="73"/>
        <v>0</v>
      </c>
      <c r="Q332">
        <f t="shared" si="74"/>
        <v>0.11482874222666256</v>
      </c>
      <c r="R332">
        <f t="shared" si="75"/>
        <v>0.21155634901975046</v>
      </c>
      <c r="S332">
        <f t="shared" si="68"/>
        <v>1.8166263777096841E-3</v>
      </c>
      <c r="T332">
        <f t="shared" si="65"/>
        <v>1</v>
      </c>
      <c r="U332">
        <f t="shared" si="66"/>
        <v>5.4855448480355404E-3</v>
      </c>
      <c r="V332">
        <f t="shared" si="67"/>
        <v>0</v>
      </c>
      <c r="W332">
        <f t="shared" si="69"/>
        <v>5.4855448480355404E-3</v>
      </c>
      <c r="X332" s="8">
        <f t="shared" si="70"/>
        <v>118.19307480629084</v>
      </c>
      <c r="Y332" s="8">
        <f t="shared" si="76"/>
        <v>102.16870120387941</v>
      </c>
      <c r="Z332" s="8"/>
    </row>
    <row r="333" spans="1:26" x14ac:dyDescent="0.25">
      <c r="A333">
        <v>332</v>
      </c>
      <c r="B333" s="1">
        <v>42564</v>
      </c>
      <c r="C333">
        <v>54256</v>
      </c>
      <c r="D333">
        <v>54647</v>
      </c>
      <c r="E333">
        <v>53733</v>
      </c>
      <c r="F333">
        <v>54598</v>
      </c>
      <c r="G333">
        <v>54256</v>
      </c>
      <c r="H333">
        <v>6.3034503096430798E-3</v>
      </c>
      <c r="I333">
        <v>5.4855448480355404E-3</v>
      </c>
      <c r="J333">
        <v>2.7992277992278099E-2</v>
      </c>
      <c r="K333">
        <v>3.4814814814814903E-2</v>
      </c>
      <c r="L333">
        <v>-8.3735702864968804E-3</v>
      </c>
      <c r="M333">
        <f t="shared" si="71"/>
        <v>0.99456281332940133</v>
      </c>
      <c r="N333">
        <f t="shared" si="72"/>
        <v>1.0145475435963009</v>
      </c>
      <c r="O333">
        <f t="shared" si="77"/>
        <v>1.0124004163030238</v>
      </c>
      <c r="P333">
        <f t="shared" si="73"/>
        <v>0</v>
      </c>
      <c r="Q333">
        <f t="shared" si="74"/>
        <v>5.9919067368631673E-2</v>
      </c>
      <c r="R333">
        <f t="shared" si="75"/>
        <v>0.17474780959529423</v>
      </c>
      <c r="S333">
        <f t="shared" si="68"/>
        <v>2.4450961060762588E-3</v>
      </c>
      <c r="T333">
        <f t="shared" si="65"/>
        <v>1</v>
      </c>
      <c r="U333">
        <f t="shared" si="66"/>
        <v>6.3034503096430798E-3</v>
      </c>
      <c r="V333">
        <f t="shared" si="67"/>
        <v>0</v>
      </c>
      <c r="W333">
        <f t="shared" si="69"/>
        <v>6.3034503096430798E-3</v>
      </c>
      <c r="X333" s="8">
        <f t="shared" si="70"/>
        <v>118.82341983725514</v>
      </c>
      <c r="Y333" s="8">
        <f t="shared" si="76"/>
        <v>102.79904623484371</v>
      </c>
      <c r="Z333" s="8"/>
    </row>
    <row r="334" spans="1:26" x14ac:dyDescent="0.25">
      <c r="A334">
        <v>333</v>
      </c>
      <c r="B334" s="1">
        <v>42565</v>
      </c>
      <c r="C334">
        <v>54601</v>
      </c>
      <c r="D334">
        <v>55634</v>
      </c>
      <c r="E334">
        <v>54601</v>
      </c>
      <c r="F334">
        <v>55481</v>
      </c>
      <c r="G334">
        <v>54598</v>
      </c>
      <c r="H334">
        <v>1.6172753580717202E-2</v>
      </c>
      <c r="I334">
        <v>6.3034503096430798E-3</v>
      </c>
      <c r="J334">
        <v>-1.87793427230043E-3</v>
      </c>
      <c r="K334">
        <v>1.4316392269148E-2</v>
      </c>
      <c r="L334">
        <v>2.0637917336954598E-2</v>
      </c>
      <c r="M334">
        <f t="shared" si="71"/>
        <v>0.99373603428697022</v>
      </c>
      <c r="N334">
        <f t="shared" si="72"/>
        <v>1.0170100310795973</v>
      </c>
      <c r="O334">
        <f t="shared" si="77"/>
        <v>1.0014290719330272</v>
      </c>
      <c r="P334">
        <f t="shared" si="73"/>
        <v>523</v>
      </c>
      <c r="Q334">
        <f t="shared" si="74"/>
        <v>3.9379825643445249E-2</v>
      </c>
      <c r="R334">
        <f t="shared" si="75"/>
        <v>9.9298893012076922E-2</v>
      </c>
      <c r="S334">
        <f t="shared" si="68"/>
        <v>1.3474904250314749E-3</v>
      </c>
      <c r="T334">
        <f t="shared" si="65"/>
        <v>1</v>
      </c>
      <c r="U334">
        <f t="shared" si="66"/>
        <v>1.6172753580717202E-2</v>
      </c>
      <c r="V334">
        <f t="shared" si="67"/>
        <v>0</v>
      </c>
      <c r="W334">
        <f t="shared" si="69"/>
        <v>1.6172753580717202E-2</v>
      </c>
      <c r="X334" s="8">
        <f t="shared" si="70"/>
        <v>120.44069519532687</v>
      </c>
      <c r="Y334" s="8">
        <f t="shared" si="76"/>
        <v>104.41632159291544</v>
      </c>
      <c r="Z334" s="8"/>
    </row>
    <row r="335" spans="1:26" x14ac:dyDescent="0.25">
      <c r="A335">
        <v>334</v>
      </c>
      <c r="B335" s="1">
        <v>42566</v>
      </c>
      <c r="C335">
        <v>55482</v>
      </c>
      <c r="D335">
        <v>55649</v>
      </c>
      <c r="E335">
        <v>55233</v>
      </c>
      <c r="F335">
        <v>55578</v>
      </c>
      <c r="G335">
        <v>55481</v>
      </c>
      <c r="H335">
        <v>1.74834628070863E-3</v>
      </c>
      <c r="I335">
        <v>1.6172753580717202E-2</v>
      </c>
      <c r="J335">
        <v>2.8222013170272599E-2</v>
      </c>
      <c r="K335">
        <v>-2.4700070571630199E-2</v>
      </c>
      <c r="L335">
        <v>2.8494170449801601E-2</v>
      </c>
      <c r="M335">
        <f t="shared" si="71"/>
        <v>0.98413871415439524</v>
      </c>
      <c r="N335">
        <f t="shared" si="72"/>
        <v>1.0189190674163477</v>
      </c>
      <c r="O335">
        <f t="shared" si="77"/>
        <v>1.0141920693814044</v>
      </c>
      <c r="P335">
        <f t="shared" si="73"/>
        <v>0</v>
      </c>
      <c r="Q335">
        <f t="shared" si="74"/>
        <v>4.8188866629161206E-2</v>
      </c>
      <c r="R335">
        <f t="shared" si="75"/>
        <v>8.7568692272606455E-2</v>
      </c>
      <c r="S335">
        <f t="shared" si="68"/>
        <v>-1.3548053014251775E-3</v>
      </c>
      <c r="T335">
        <f t="shared" si="65"/>
        <v>0</v>
      </c>
      <c r="U335">
        <f t="shared" si="66"/>
        <v>0</v>
      </c>
      <c r="V335">
        <f t="shared" si="67"/>
        <v>-1.74834628070863E-3</v>
      </c>
      <c r="W335">
        <f t="shared" si="69"/>
        <v>-1.74834628070863E-3</v>
      </c>
      <c r="X335" s="8">
        <f t="shared" si="70"/>
        <v>120.61552982339774</v>
      </c>
      <c r="Y335" s="8">
        <f t="shared" si="76"/>
        <v>104.24148696484457</v>
      </c>
      <c r="Z335" s="8"/>
    </row>
    <row r="336" spans="1:26" x14ac:dyDescent="0.25">
      <c r="A336">
        <v>335</v>
      </c>
      <c r="B336" s="1">
        <v>42569</v>
      </c>
      <c r="C336">
        <v>55573</v>
      </c>
      <c r="D336">
        <v>56509</v>
      </c>
      <c r="E336">
        <v>55355</v>
      </c>
      <c r="F336">
        <v>56484</v>
      </c>
      <c r="G336">
        <v>55578</v>
      </c>
      <c r="H336">
        <v>1.6301414228651698E-2</v>
      </c>
      <c r="I336">
        <v>1.74834628070863E-3</v>
      </c>
      <c r="J336">
        <v>8.2342177493137693E-3</v>
      </c>
      <c r="K336">
        <v>-5.7887120115773802E-3</v>
      </c>
      <c r="L336">
        <v>-3.2767332280410101E-3</v>
      </c>
      <c r="M336">
        <f t="shared" si="71"/>
        <v>0.99827269783007666</v>
      </c>
      <c r="N336">
        <f t="shared" si="72"/>
        <v>1.0075317292198505</v>
      </c>
      <c r="O336">
        <f t="shared" si="77"/>
        <v>1.0073757358714943</v>
      </c>
      <c r="P336">
        <f t="shared" si="73"/>
        <v>249</v>
      </c>
      <c r="Q336">
        <f t="shared" si="74"/>
        <v>9.1711879040400849E-4</v>
      </c>
      <c r="R336">
        <f t="shared" si="75"/>
        <v>4.9105985419565214E-2</v>
      </c>
      <c r="S336">
        <f t="shared" si="68"/>
        <v>-7.3252024590731682E-4</v>
      </c>
      <c r="T336">
        <f t="shared" si="65"/>
        <v>0</v>
      </c>
      <c r="U336">
        <f t="shared" si="66"/>
        <v>0</v>
      </c>
      <c r="V336">
        <f t="shared" si="67"/>
        <v>-1.6301414228651698E-2</v>
      </c>
      <c r="W336">
        <f t="shared" si="69"/>
        <v>-1.6301414228651698E-2</v>
      </c>
      <c r="X336" s="8">
        <f t="shared" si="70"/>
        <v>122.2456712462629</v>
      </c>
      <c r="Y336" s="8">
        <f t="shared" si="76"/>
        <v>102.6113455419794</v>
      </c>
      <c r="Z336" s="8"/>
    </row>
    <row r="337" spans="1:26" x14ac:dyDescent="0.25">
      <c r="A337">
        <v>336</v>
      </c>
      <c r="B337" s="1">
        <v>42570</v>
      </c>
      <c r="C337">
        <v>56487</v>
      </c>
      <c r="D337">
        <v>56698</v>
      </c>
      <c r="E337">
        <v>56246</v>
      </c>
      <c r="F337">
        <v>56698</v>
      </c>
      <c r="G337">
        <v>56484</v>
      </c>
      <c r="H337">
        <v>3.7886835209970399E-3</v>
      </c>
      <c r="I337">
        <v>1.6301414228651698E-2</v>
      </c>
      <c r="J337">
        <v>4.8094373865698897E-2</v>
      </c>
      <c r="K337">
        <v>2.4745269286753999E-2</v>
      </c>
      <c r="L337">
        <v>1.70358206599996E-2</v>
      </c>
      <c r="M337">
        <f t="shared" si="71"/>
        <v>0.98387153884285816</v>
      </c>
      <c r="N337">
        <f t="shared" si="72"/>
        <v>1.0208472586035588</v>
      </c>
      <c r="O337">
        <f t="shared" si="77"/>
        <v>1.0089167440142019</v>
      </c>
      <c r="P337">
        <f t="shared" si="73"/>
        <v>218</v>
      </c>
      <c r="Q337">
        <f t="shared" si="74"/>
        <v>0.10617687804110419</v>
      </c>
      <c r="R337">
        <f t="shared" si="75"/>
        <v>0.10709399683150821</v>
      </c>
      <c r="S337">
        <f t="shared" si="68"/>
        <v>1.0910100770160868E-3</v>
      </c>
      <c r="T337">
        <f t="shared" si="65"/>
        <v>1</v>
      </c>
      <c r="U337">
        <f t="shared" si="66"/>
        <v>3.7886835209970399E-3</v>
      </c>
      <c r="V337">
        <f t="shared" si="67"/>
        <v>0</v>
      </c>
      <c r="W337">
        <f t="shared" si="69"/>
        <v>3.7886835209970399E-3</v>
      </c>
      <c r="X337" s="8">
        <f t="shared" si="70"/>
        <v>122.6245395983626</v>
      </c>
      <c r="Y337" s="8">
        <f t="shared" si="76"/>
        <v>102.9902138940791</v>
      </c>
      <c r="Z337" s="8"/>
    </row>
    <row r="338" spans="1:26" x14ac:dyDescent="0.25">
      <c r="A338">
        <v>337</v>
      </c>
      <c r="B338" s="1">
        <v>42571</v>
      </c>
      <c r="C338">
        <v>56699</v>
      </c>
      <c r="D338">
        <v>56927</v>
      </c>
      <c r="E338">
        <v>56221</v>
      </c>
      <c r="F338">
        <v>56578</v>
      </c>
      <c r="G338">
        <v>56698</v>
      </c>
      <c r="H338">
        <v>-2.1164767716674898E-3</v>
      </c>
      <c r="I338">
        <v>3.7886835209970399E-3</v>
      </c>
      <c r="J338">
        <v>1.99134199134199E-2</v>
      </c>
      <c r="K338">
        <v>-2.8409090909090901E-2</v>
      </c>
      <c r="L338">
        <v>-5.8765081223577402E-3</v>
      </c>
      <c r="M338">
        <f t="shared" si="71"/>
        <v>0.99627852834315145</v>
      </c>
      <c r="N338">
        <f t="shared" si="72"/>
        <v>1.0080361270134766</v>
      </c>
      <c r="O338">
        <f t="shared" si="77"/>
        <v>1.0098606204866896</v>
      </c>
      <c r="P338">
        <f t="shared" si="73"/>
        <v>241</v>
      </c>
      <c r="Q338">
        <f t="shared" si="74"/>
        <v>-1.05834955970317E-2</v>
      </c>
      <c r="R338">
        <f t="shared" si="75"/>
        <v>9.5593382444072492E-2</v>
      </c>
      <c r="S338">
        <f t="shared" si="68"/>
        <v>-2.7521228803305186E-3</v>
      </c>
      <c r="T338">
        <f t="shared" si="65"/>
        <v>1</v>
      </c>
      <c r="U338">
        <f t="shared" si="66"/>
        <v>2.1164767716674898E-3</v>
      </c>
      <c r="V338">
        <f t="shared" si="67"/>
        <v>0</v>
      </c>
      <c r="W338">
        <f t="shared" si="69"/>
        <v>2.1164767716674898E-3</v>
      </c>
      <c r="X338" s="8">
        <f t="shared" si="70"/>
        <v>122.41289192119585</v>
      </c>
      <c r="Y338" s="8">
        <f t="shared" si="76"/>
        <v>103.20186157124586</v>
      </c>
      <c r="Z338" s="8"/>
    </row>
    <row r="339" spans="1:26" x14ac:dyDescent="0.25">
      <c r="A339">
        <v>338</v>
      </c>
      <c r="B339" s="1">
        <v>42572</v>
      </c>
      <c r="C339">
        <v>56578</v>
      </c>
      <c r="D339">
        <v>56906</v>
      </c>
      <c r="E339">
        <v>56233</v>
      </c>
      <c r="F339">
        <v>56641</v>
      </c>
      <c r="G339">
        <v>56578</v>
      </c>
      <c r="H339">
        <v>1.11350701686175E-3</v>
      </c>
      <c r="I339">
        <v>-2.1164767716674898E-3</v>
      </c>
      <c r="J339">
        <v>3.3955857385399302E-3</v>
      </c>
      <c r="K339">
        <v>-3.6549707602338E-3</v>
      </c>
      <c r="L339">
        <v>1.5665948649439501E-2</v>
      </c>
      <c r="M339">
        <f t="shared" si="71"/>
        <v>1.0021386404609565</v>
      </c>
      <c r="N339">
        <f t="shared" si="72"/>
        <v>1.0125575852439479</v>
      </c>
      <c r="O339">
        <f t="shared" si="77"/>
        <v>1.0013089873479297</v>
      </c>
      <c r="P339">
        <f t="shared" si="73"/>
        <v>478</v>
      </c>
      <c r="Q339">
        <f t="shared" si="74"/>
        <v>1.3290086856078142E-2</v>
      </c>
      <c r="R339">
        <f t="shared" si="75"/>
        <v>2.7065912590464418E-3</v>
      </c>
      <c r="S339">
        <f t="shared" si="68"/>
        <v>1.7531964003806881E-3</v>
      </c>
      <c r="T339">
        <f t="shared" si="65"/>
        <v>1</v>
      </c>
      <c r="U339">
        <f t="shared" si="66"/>
        <v>1.11350701686175E-3</v>
      </c>
      <c r="V339">
        <f t="shared" si="67"/>
        <v>0</v>
      </c>
      <c r="W339">
        <f t="shared" si="69"/>
        <v>1.11350701686175E-3</v>
      </c>
      <c r="X339" s="8">
        <f t="shared" si="70"/>
        <v>122.52424262288203</v>
      </c>
      <c r="Y339" s="8">
        <f t="shared" si="76"/>
        <v>103.31321227293203</v>
      </c>
      <c r="Z339" s="8"/>
    </row>
    <row r="340" spans="1:26" x14ac:dyDescent="0.25">
      <c r="A340">
        <v>339</v>
      </c>
      <c r="B340" s="1">
        <v>42573</v>
      </c>
      <c r="C340">
        <v>56641</v>
      </c>
      <c r="D340">
        <v>57171</v>
      </c>
      <c r="E340">
        <v>56518</v>
      </c>
      <c r="F340">
        <v>57002</v>
      </c>
      <c r="G340">
        <v>56641</v>
      </c>
      <c r="H340">
        <v>6.3734750445789698E-3</v>
      </c>
      <c r="I340">
        <v>1.11350701686175E-3</v>
      </c>
      <c r="J340">
        <v>2.5380710659896901E-3</v>
      </c>
      <c r="K340">
        <v>3.0080704328686599E-2</v>
      </c>
      <c r="L340">
        <v>-1.33882901554504E-2</v>
      </c>
      <c r="M340">
        <f t="shared" si="71"/>
        <v>0.99888773150191557</v>
      </c>
      <c r="N340">
        <f t="shared" si="72"/>
        <v>1.0119680614585742</v>
      </c>
      <c r="O340">
        <f t="shared" si="77"/>
        <v>0.99970409627912116</v>
      </c>
      <c r="P340">
        <f t="shared" si="73"/>
        <v>345</v>
      </c>
      <c r="Q340">
        <f t="shared" si="74"/>
        <v>2.0343992256087642E-2</v>
      </c>
      <c r="R340">
        <f t="shared" si="75"/>
        <v>3.3634079112165788E-2</v>
      </c>
      <c r="S340">
        <f t="shared" si="68"/>
        <v>1.2987630661454334E-3</v>
      </c>
      <c r="T340">
        <f t="shared" si="65"/>
        <v>1</v>
      </c>
      <c r="U340">
        <f t="shared" si="66"/>
        <v>6.3734750445789698E-3</v>
      </c>
      <c r="V340">
        <f t="shared" si="67"/>
        <v>0</v>
      </c>
      <c r="W340">
        <f t="shared" si="69"/>
        <v>6.3734750445789698E-3</v>
      </c>
      <c r="X340" s="8">
        <f t="shared" si="70"/>
        <v>123.16159012733992</v>
      </c>
      <c r="Y340" s="8">
        <f t="shared" si="76"/>
        <v>103.95055977738993</v>
      </c>
      <c r="Z340" s="8"/>
    </row>
    <row r="341" spans="1:26" x14ac:dyDescent="0.25">
      <c r="A341">
        <v>340</v>
      </c>
      <c r="B341" s="1">
        <v>42576</v>
      </c>
      <c r="C341">
        <v>57006</v>
      </c>
      <c r="D341">
        <v>57205</v>
      </c>
      <c r="E341">
        <v>56398</v>
      </c>
      <c r="F341">
        <v>56873</v>
      </c>
      <c r="G341">
        <v>57002</v>
      </c>
      <c r="H341">
        <v>-2.2630784884740702E-3</v>
      </c>
      <c r="I341">
        <v>6.3734750445789698E-3</v>
      </c>
      <c r="J341">
        <v>7.5949367088608E-3</v>
      </c>
      <c r="K341">
        <v>-7.1225071225070602E-3</v>
      </c>
      <c r="L341">
        <v>6.1944242750851001E-3</v>
      </c>
      <c r="M341">
        <f t="shared" si="71"/>
        <v>0.99366688888109189</v>
      </c>
      <c r="N341">
        <f t="shared" si="72"/>
        <v>1.0115538412541136</v>
      </c>
      <c r="O341">
        <f t="shared" si="77"/>
        <v>1.0043029183859196</v>
      </c>
      <c r="P341">
        <f t="shared" si="73"/>
        <v>123</v>
      </c>
      <c r="Q341">
        <f t="shared" si="74"/>
        <v>1.304032890601781E-2</v>
      </c>
      <c r="R341">
        <f t="shared" si="75"/>
        <v>3.3384321162105449E-2</v>
      </c>
      <c r="S341">
        <f t="shared" si="68"/>
        <v>-5.3922619147058523E-4</v>
      </c>
      <c r="T341">
        <f t="shared" si="65"/>
        <v>1</v>
      </c>
      <c r="U341">
        <f t="shared" si="66"/>
        <v>2.2630784884740702E-3</v>
      </c>
      <c r="V341">
        <f t="shared" si="67"/>
        <v>0</v>
      </c>
      <c r="W341">
        <f t="shared" si="69"/>
        <v>2.2630784884740702E-3</v>
      </c>
      <c r="X341" s="8">
        <f t="shared" si="70"/>
        <v>122.93528227849251</v>
      </c>
      <c r="Y341" s="8">
        <f t="shared" si="76"/>
        <v>104.17686762623734</v>
      </c>
      <c r="Z341" s="8"/>
    </row>
    <row r="342" spans="1:26" x14ac:dyDescent="0.25">
      <c r="A342">
        <v>341</v>
      </c>
      <c r="B342" s="1">
        <v>42577</v>
      </c>
      <c r="C342">
        <v>56876</v>
      </c>
      <c r="D342">
        <v>57309</v>
      </c>
      <c r="E342">
        <v>56708</v>
      </c>
      <c r="F342">
        <v>56783</v>
      </c>
      <c r="G342">
        <v>56873</v>
      </c>
      <c r="H342">
        <v>-1.5824732298278499E-3</v>
      </c>
      <c r="I342">
        <v>-2.2630784884740702E-3</v>
      </c>
      <c r="J342">
        <v>7.53768844221114E-3</v>
      </c>
      <c r="K342">
        <v>3.5868005738881599E-3</v>
      </c>
      <c r="L342">
        <v>-7.6236008139546297E-3</v>
      </c>
      <c r="M342">
        <f t="shared" si="71"/>
        <v>1.0023385437729679</v>
      </c>
      <c r="N342">
        <f t="shared" si="72"/>
        <v>1.0143090180502854</v>
      </c>
      <c r="O342">
        <f t="shared" si="77"/>
        <v>1.0006598279168792</v>
      </c>
      <c r="P342">
        <f t="shared" si="73"/>
        <v>608</v>
      </c>
      <c r="Q342">
        <f t="shared" si="74"/>
        <v>1.2378097136706004E-3</v>
      </c>
      <c r="R342">
        <f t="shared" si="75"/>
        <v>1.4278138619688411E-2</v>
      </c>
      <c r="S342">
        <f t="shared" si="68"/>
        <v>3.7008647117285138E-4</v>
      </c>
      <c r="T342">
        <f t="shared" si="65"/>
        <v>0</v>
      </c>
      <c r="U342">
        <f t="shared" si="66"/>
        <v>0</v>
      </c>
      <c r="V342">
        <f t="shared" si="67"/>
        <v>-1.5824732298278499E-3</v>
      </c>
      <c r="W342">
        <f t="shared" si="69"/>
        <v>-1.5824732298278499E-3</v>
      </c>
      <c r="X342" s="8">
        <f t="shared" si="70"/>
        <v>122.77703495550972</v>
      </c>
      <c r="Y342" s="8">
        <f t="shared" si="76"/>
        <v>104.01862030325455</v>
      </c>
      <c r="Z342" s="8"/>
    </row>
    <row r="343" spans="1:26" x14ac:dyDescent="0.25">
      <c r="A343">
        <v>342</v>
      </c>
      <c r="B343" s="1">
        <v>42578</v>
      </c>
      <c r="C343">
        <v>56788</v>
      </c>
      <c r="D343">
        <v>57380</v>
      </c>
      <c r="E343">
        <v>56788</v>
      </c>
      <c r="F343">
        <v>56853</v>
      </c>
      <c r="G343">
        <v>56783</v>
      </c>
      <c r="H343">
        <v>1.23276332705213E-3</v>
      </c>
      <c r="I343">
        <v>-1.5824732298278499E-3</v>
      </c>
      <c r="J343">
        <v>-1.24688279301745E-2</v>
      </c>
      <c r="K343">
        <v>4.2887776983559597E-2</v>
      </c>
      <c r="L343">
        <v>-1.2702785673755801E-2</v>
      </c>
      <c r="M343">
        <f t="shared" si="71"/>
        <v>1.0016378141345121</v>
      </c>
      <c r="N343">
        <f t="shared" si="72"/>
        <v>1.0105981519362348</v>
      </c>
      <c r="O343">
        <f t="shared" si="77"/>
        <v>1.0008528147281983</v>
      </c>
      <c r="P343">
        <f t="shared" si="73"/>
        <v>168</v>
      </c>
      <c r="Q343">
        <f t="shared" si="74"/>
        <v>1.6133690149801448E-2</v>
      </c>
      <c r="R343">
        <f t="shared" si="75"/>
        <v>1.7371499863472049E-2</v>
      </c>
      <c r="S343">
        <f t="shared" si="68"/>
        <v>3.0644312755142965E-3</v>
      </c>
      <c r="T343">
        <f t="shared" si="65"/>
        <v>1</v>
      </c>
      <c r="U343">
        <f t="shared" si="66"/>
        <v>1.23276332705213E-3</v>
      </c>
      <c r="V343">
        <f t="shared" si="67"/>
        <v>0</v>
      </c>
      <c r="W343">
        <f t="shared" si="69"/>
        <v>1.23276332705213E-3</v>
      </c>
      <c r="X343" s="8">
        <f t="shared" si="70"/>
        <v>122.90031128821494</v>
      </c>
      <c r="Y343" s="8">
        <f t="shared" si="76"/>
        <v>104.14189663595977</v>
      </c>
      <c r="Z343" s="8"/>
    </row>
    <row r="344" spans="1:26" x14ac:dyDescent="0.25">
      <c r="A344">
        <v>343</v>
      </c>
      <c r="B344" s="1">
        <v>42579</v>
      </c>
      <c r="C344">
        <v>56853</v>
      </c>
      <c r="D344">
        <v>56853</v>
      </c>
      <c r="E344">
        <v>55993</v>
      </c>
      <c r="F344">
        <v>56667</v>
      </c>
      <c r="G344">
        <v>56853</v>
      </c>
      <c r="H344">
        <v>-3.27159516648201E-3</v>
      </c>
      <c r="I344">
        <v>1.23276332705213E-3</v>
      </c>
      <c r="J344">
        <v>-3.1144781144781301E-2</v>
      </c>
      <c r="K344">
        <v>3.35846470185059E-2</v>
      </c>
      <c r="L344">
        <v>3.8904870679157301E-3</v>
      </c>
      <c r="M344">
        <f t="shared" si="71"/>
        <v>0.99885670061386378</v>
      </c>
      <c r="N344">
        <f t="shared" si="72"/>
        <v>1.0104247376206241</v>
      </c>
      <c r="O344">
        <f t="shared" si="77"/>
        <v>1.0005841634603558</v>
      </c>
      <c r="P344">
        <f t="shared" si="73"/>
        <v>0</v>
      </c>
      <c r="Q344">
        <f t="shared" si="74"/>
        <v>7.5631162686924588E-3</v>
      </c>
      <c r="R344">
        <f t="shared" si="75"/>
        <v>2.3696806418493907E-2</v>
      </c>
      <c r="S344">
        <f t="shared" si="68"/>
        <v>3.1123080750488823E-3</v>
      </c>
      <c r="T344">
        <f t="shared" si="65"/>
        <v>0</v>
      </c>
      <c r="U344">
        <f t="shared" si="66"/>
        <v>0</v>
      </c>
      <c r="V344">
        <f t="shared" si="67"/>
        <v>-3.27159516648201E-3</v>
      </c>
      <c r="W344">
        <f t="shared" si="69"/>
        <v>-3.27159516648201E-3</v>
      </c>
      <c r="X344" s="8">
        <f t="shared" si="70"/>
        <v>122.57315177156674</v>
      </c>
      <c r="Y344" s="8">
        <f t="shared" si="76"/>
        <v>103.81473711931157</v>
      </c>
      <c r="Z344" s="8"/>
    </row>
    <row r="345" spans="1:26" x14ac:dyDescent="0.25">
      <c r="A345">
        <v>344</v>
      </c>
      <c r="B345" s="1">
        <v>42580</v>
      </c>
      <c r="C345">
        <v>56664</v>
      </c>
      <c r="D345">
        <v>57474</v>
      </c>
      <c r="E345">
        <v>56340</v>
      </c>
      <c r="F345">
        <v>57308</v>
      </c>
      <c r="G345">
        <v>56667</v>
      </c>
      <c r="H345">
        <v>1.13116981664814E-2</v>
      </c>
      <c r="I345">
        <v>-3.27159516648201E-3</v>
      </c>
      <c r="J345">
        <v>-6.08166811468291E-3</v>
      </c>
      <c r="K345">
        <v>-7.9575596816975295E-3</v>
      </c>
      <c r="L345">
        <v>-1.1029475409836099E-2</v>
      </c>
      <c r="M345">
        <f t="shared" si="71"/>
        <v>1.0032823336333316</v>
      </c>
      <c r="N345">
        <f t="shared" si="72"/>
        <v>1.0153590627399853</v>
      </c>
      <c r="O345">
        <f t="shared" si="77"/>
        <v>0.99366574630501869</v>
      </c>
      <c r="P345">
        <f t="shared" si="73"/>
        <v>860</v>
      </c>
      <c r="Q345">
        <f t="shared" si="74"/>
        <v>-2.8340298372698549E-2</v>
      </c>
      <c r="R345">
        <f t="shared" si="75"/>
        <v>-2.077718210400609E-2</v>
      </c>
      <c r="S345">
        <f t="shared" si="68"/>
        <v>-1.1998342851577896E-3</v>
      </c>
      <c r="T345">
        <f t="shared" si="65"/>
        <v>0</v>
      </c>
      <c r="U345">
        <f t="shared" si="66"/>
        <v>0</v>
      </c>
      <c r="V345">
        <f t="shared" si="67"/>
        <v>-1.13116981664814E-2</v>
      </c>
      <c r="W345">
        <f t="shared" si="69"/>
        <v>-1.13116981664814E-2</v>
      </c>
      <c r="X345" s="8">
        <f t="shared" si="70"/>
        <v>123.70432158821488</v>
      </c>
      <c r="Y345" s="8">
        <f t="shared" si="76"/>
        <v>102.68356730266343</v>
      </c>
      <c r="Z345" s="8"/>
    </row>
    <row r="346" spans="1:26" x14ac:dyDescent="0.25">
      <c r="A346">
        <v>345</v>
      </c>
      <c r="B346" s="1">
        <v>42583</v>
      </c>
      <c r="C346">
        <v>57309</v>
      </c>
      <c r="D346">
        <v>57729</v>
      </c>
      <c r="E346">
        <v>56676</v>
      </c>
      <c r="F346">
        <v>56756</v>
      </c>
      <c r="G346">
        <v>57308</v>
      </c>
      <c r="H346">
        <v>-9.6321630487889998E-3</v>
      </c>
      <c r="I346">
        <v>1.13116981664814E-2</v>
      </c>
      <c r="J346">
        <v>3.7587412587412501E-2</v>
      </c>
      <c r="K346">
        <v>3.3422459893046601E-3</v>
      </c>
      <c r="L346">
        <v>1.838639889183E-2</v>
      </c>
      <c r="M346">
        <f t="shared" si="71"/>
        <v>0.98876247644307946</v>
      </c>
      <c r="N346">
        <f t="shared" si="72"/>
        <v>1.0201277955271566</v>
      </c>
      <c r="O346">
        <f t="shared" si="77"/>
        <v>1.0062730268679925</v>
      </c>
      <c r="P346">
        <f t="shared" si="73"/>
        <v>324</v>
      </c>
      <c r="Q346">
        <f t="shared" si="74"/>
        <v>7.0627755635028558E-2</v>
      </c>
      <c r="R346">
        <f t="shared" si="75"/>
        <v>4.2287457262330005E-2</v>
      </c>
      <c r="S346">
        <f t="shared" si="68"/>
        <v>5.1388517676646394E-4</v>
      </c>
      <c r="T346">
        <f t="shared" si="65"/>
        <v>0</v>
      </c>
      <c r="U346">
        <f t="shared" si="66"/>
        <v>0</v>
      </c>
      <c r="V346">
        <f t="shared" si="67"/>
        <v>-9.6321630487889998E-3</v>
      </c>
      <c r="W346">
        <f t="shared" si="69"/>
        <v>-9.6321630487889998E-3</v>
      </c>
      <c r="X346" s="8">
        <f t="shared" si="70"/>
        <v>122.74110528333598</v>
      </c>
      <c r="Y346" s="8">
        <f t="shared" si="76"/>
        <v>101.72035099778454</v>
      </c>
      <c r="Z346" s="8"/>
    </row>
    <row r="347" spans="1:26" x14ac:dyDescent="0.25">
      <c r="A347">
        <v>346</v>
      </c>
      <c r="B347" s="1">
        <v>42584</v>
      </c>
      <c r="C347">
        <v>56756</v>
      </c>
      <c r="D347">
        <v>56974</v>
      </c>
      <c r="E347">
        <v>55696</v>
      </c>
      <c r="F347">
        <v>56162</v>
      </c>
      <c r="G347">
        <v>56756</v>
      </c>
      <c r="H347">
        <v>-1.0465853830432E-2</v>
      </c>
      <c r="I347">
        <v>-9.6321630487889998E-3</v>
      </c>
      <c r="J347">
        <v>-5.22325189553495E-2</v>
      </c>
      <c r="K347">
        <v>-3.0646235842771399E-2</v>
      </c>
      <c r="L347">
        <v>-1.06549533939179E-2</v>
      </c>
      <c r="M347">
        <f t="shared" si="71"/>
        <v>1.0097434632461766</v>
      </c>
      <c r="N347">
        <f t="shared" si="72"/>
        <v>1.0185792928223587</v>
      </c>
      <c r="O347">
        <f t="shared" si="77"/>
        <v>1.0030028184348467</v>
      </c>
      <c r="P347">
        <f t="shared" si="73"/>
        <v>633</v>
      </c>
      <c r="Q347">
        <f t="shared" si="74"/>
        <v>-0.10316587124082779</v>
      </c>
      <c r="R347">
        <f t="shared" si="75"/>
        <v>-3.2538115605799237E-2</v>
      </c>
      <c r="S347">
        <f t="shared" si="68"/>
        <v>-9.7139437318184251E-4</v>
      </c>
      <c r="T347">
        <f t="shared" si="65"/>
        <v>1</v>
      </c>
      <c r="U347">
        <f t="shared" si="66"/>
        <v>1.0465853830432E-2</v>
      </c>
      <c r="V347">
        <f t="shared" si="67"/>
        <v>0</v>
      </c>
      <c r="W347">
        <f t="shared" si="69"/>
        <v>1.0465853830432E-2</v>
      </c>
      <c r="X347" s="8">
        <f t="shared" si="70"/>
        <v>121.69451990029279</v>
      </c>
      <c r="Y347" s="8">
        <f t="shared" si="76"/>
        <v>102.76693638082773</v>
      </c>
      <c r="Z347" s="8"/>
    </row>
    <row r="348" spans="1:26" x14ac:dyDescent="0.25">
      <c r="A348">
        <v>347</v>
      </c>
      <c r="B348" s="1">
        <v>42585</v>
      </c>
      <c r="C348">
        <v>56157</v>
      </c>
      <c r="D348">
        <v>57101</v>
      </c>
      <c r="E348">
        <v>55788</v>
      </c>
      <c r="F348">
        <v>57077</v>
      </c>
      <c r="G348">
        <v>56162</v>
      </c>
      <c r="H348">
        <v>1.6292154837790802E-2</v>
      </c>
      <c r="I348">
        <v>-1.0465853830432E-2</v>
      </c>
      <c r="J348">
        <v>9.7777777777776596E-3</v>
      </c>
      <c r="K348">
        <v>7.5601374570446501E-3</v>
      </c>
      <c r="L348">
        <v>1.19674310402127E-2</v>
      </c>
      <c r="M348">
        <f t="shared" si="71"/>
        <v>1.0105765464192871</v>
      </c>
      <c r="N348">
        <f t="shared" si="72"/>
        <v>1.0229459925308819</v>
      </c>
      <c r="O348">
        <f t="shared" si="77"/>
        <v>0.98738565238324505</v>
      </c>
      <c r="P348">
        <f t="shared" si="73"/>
        <v>1060</v>
      </c>
      <c r="Q348">
        <f t="shared" si="74"/>
        <v>1.883949244460301E-2</v>
      </c>
      <c r="R348">
        <f t="shared" si="75"/>
        <v>-8.4326378796224788E-2</v>
      </c>
      <c r="S348">
        <f t="shared" si="68"/>
        <v>4.1481920402493475E-3</v>
      </c>
      <c r="T348">
        <f t="shared" si="65"/>
        <v>1</v>
      </c>
      <c r="U348">
        <f t="shared" si="66"/>
        <v>1.6292154837790802E-2</v>
      </c>
      <c r="V348">
        <f t="shared" si="67"/>
        <v>0</v>
      </c>
      <c r="W348">
        <f t="shared" si="69"/>
        <v>1.6292154837790802E-2</v>
      </c>
      <c r="X348" s="8">
        <f t="shared" si="70"/>
        <v>123.32373538407187</v>
      </c>
      <c r="Y348" s="8">
        <f t="shared" si="76"/>
        <v>104.39615186460681</v>
      </c>
      <c r="Z348" s="8"/>
    </row>
    <row r="349" spans="1:26" x14ac:dyDescent="0.25">
      <c r="A349">
        <v>348</v>
      </c>
      <c r="B349" s="1">
        <v>42586</v>
      </c>
      <c r="C349">
        <v>57076</v>
      </c>
      <c r="D349">
        <v>58030</v>
      </c>
      <c r="E349">
        <v>57076</v>
      </c>
      <c r="F349">
        <v>57594</v>
      </c>
      <c r="G349">
        <v>57077</v>
      </c>
      <c r="H349">
        <v>9.0579392750145295E-3</v>
      </c>
      <c r="I349">
        <v>1.6292154837790802E-2</v>
      </c>
      <c r="J349">
        <v>4.7535211267605702E-2</v>
      </c>
      <c r="K349">
        <v>5.5252387448840402E-2</v>
      </c>
      <c r="L349">
        <v>4.1678284169578403E-2</v>
      </c>
      <c r="M349">
        <f t="shared" si="71"/>
        <v>0.98388142334039985</v>
      </c>
      <c r="N349">
        <f t="shared" si="72"/>
        <v>1.0235355273535527</v>
      </c>
      <c r="O349">
        <f t="shared" si="77"/>
        <v>1.0023715800485842</v>
      </c>
      <c r="P349">
        <f t="shared" si="73"/>
        <v>369</v>
      </c>
      <c r="Q349">
        <f t="shared" si="74"/>
        <v>0.16075803772381531</v>
      </c>
      <c r="R349">
        <f t="shared" si="75"/>
        <v>0.17959753016841831</v>
      </c>
      <c r="S349">
        <f t="shared" si="68"/>
        <v>5.0926651142022359E-3</v>
      </c>
      <c r="T349">
        <f t="shared" si="65"/>
        <v>1</v>
      </c>
      <c r="U349">
        <f t="shared" si="66"/>
        <v>9.0579392750145295E-3</v>
      </c>
      <c r="V349">
        <f t="shared" si="67"/>
        <v>0</v>
      </c>
      <c r="W349">
        <f t="shared" si="69"/>
        <v>9.0579392750145295E-3</v>
      </c>
      <c r="X349" s="8">
        <f t="shared" si="70"/>
        <v>124.22952931157332</v>
      </c>
      <c r="Y349" s="8">
        <f t="shared" si="76"/>
        <v>105.30194579210826</v>
      </c>
      <c r="Z349" s="8"/>
    </row>
    <row r="350" spans="1:26" x14ac:dyDescent="0.25">
      <c r="A350">
        <v>349</v>
      </c>
      <c r="B350" s="1">
        <v>42587</v>
      </c>
      <c r="C350">
        <v>57609</v>
      </c>
      <c r="D350">
        <v>57951</v>
      </c>
      <c r="E350">
        <v>57290</v>
      </c>
      <c r="F350">
        <v>57661</v>
      </c>
      <c r="G350">
        <v>57594</v>
      </c>
      <c r="H350">
        <v>1.16331562315519E-3</v>
      </c>
      <c r="I350">
        <v>9.0579392750145295E-3</v>
      </c>
      <c r="J350">
        <v>9.2436974789915603E-3</v>
      </c>
      <c r="K350">
        <v>6.4641241111829096E-4</v>
      </c>
      <c r="L350">
        <v>5.67482613527104E-3</v>
      </c>
      <c r="M350">
        <f t="shared" si="71"/>
        <v>0.99100600757023305</v>
      </c>
      <c r="N350">
        <f t="shared" si="72"/>
        <v>1.0167145560305557</v>
      </c>
      <c r="O350">
        <f t="shared" si="77"/>
        <v>1.0161549245322237</v>
      </c>
      <c r="P350">
        <f t="shared" si="73"/>
        <v>0</v>
      </c>
      <c r="Q350">
        <f t="shared" si="74"/>
        <v>2.4622875300395419E-2</v>
      </c>
      <c r="R350">
        <f t="shared" si="75"/>
        <v>0.18538091302421073</v>
      </c>
      <c r="S350">
        <f t="shared" si="68"/>
        <v>3.3966479957668979E-5</v>
      </c>
      <c r="T350">
        <f t="shared" si="65"/>
        <v>1</v>
      </c>
      <c r="U350">
        <f t="shared" si="66"/>
        <v>1.16331562315519E-3</v>
      </c>
      <c r="V350">
        <f t="shared" si="67"/>
        <v>0</v>
      </c>
      <c r="W350">
        <f t="shared" si="69"/>
        <v>1.16331562315519E-3</v>
      </c>
      <c r="X350" s="8">
        <f t="shared" si="70"/>
        <v>124.34586087388884</v>
      </c>
      <c r="Y350" s="8">
        <f t="shared" si="76"/>
        <v>105.41827735442378</v>
      </c>
      <c r="Z350" s="8"/>
    </row>
    <row r="351" spans="1:26" x14ac:dyDescent="0.25">
      <c r="A351">
        <v>350</v>
      </c>
      <c r="B351" s="1">
        <v>42590</v>
      </c>
      <c r="C351">
        <v>57655</v>
      </c>
      <c r="D351">
        <v>57917</v>
      </c>
      <c r="E351">
        <v>57504</v>
      </c>
      <c r="F351">
        <v>57635</v>
      </c>
      <c r="G351">
        <v>57661</v>
      </c>
      <c r="H351">
        <v>-4.50911361231987E-4</v>
      </c>
      <c r="I351">
        <v>1.16331562315519E-3</v>
      </c>
      <c r="J351">
        <v>-2.99750208159867E-2</v>
      </c>
      <c r="K351">
        <v>9.04392764857875E-3</v>
      </c>
      <c r="L351">
        <v>-5.9251911675639599E-3</v>
      </c>
      <c r="M351">
        <f t="shared" si="71"/>
        <v>0.99909817727753591</v>
      </c>
      <c r="N351">
        <f t="shared" si="72"/>
        <v>1.01153779019026</v>
      </c>
      <c r="O351">
        <f t="shared" si="77"/>
        <v>1.0031987674952998</v>
      </c>
      <c r="P351">
        <f t="shared" si="73"/>
        <v>319</v>
      </c>
      <c r="Q351">
        <f t="shared" si="74"/>
        <v>-2.569296871181672E-2</v>
      </c>
      <c r="R351">
        <f t="shared" si="75"/>
        <v>-1.0700934114213009E-3</v>
      </c>
      <c r="S351">
        <f t="shared" si="68"/>
        <v>-1.9677595786857718E-4</v>
      </c>
      <c r="T351">
        <f t="shared" si="65"/>
        <v>1</v>
      </c>
      <c r="U351">
        <f t="shared" si="66"/>
        <v>4.50911361231987E-4</v>
      </c>
      <c r="V351">
        <f t="shared" si="67"/>
        <v>0</v>
      </c>
      <c r="W351">
        <f t="shared" si="69"/>
        <v>4.50911361231987E-4</v>
      </c>
      <c r="X351" s="8">
        <f t="shared" si="70"/>
        <v>124.30076973776563</v>
      </c>
      <c r="Y351" s="8">
        <f t="shared" si="76"/>
        <v>105.46336849054698</v>
      </c>
      <c r="Z351" s="8"/>
    </row>
    <row r="352" spans="1:26" x14ac:dyDescent="0.25">
      <c r="A352">
        <v>351</v>
      </c>
      <c r="B352" s="1">
        <v>42591</v>
      </c>
      <c r="C352">
        <v>57637</v>
      </c>
      <c r="D352">
        <v>58095</v>
      </c>
      <c r="E352">
        <v>57615</v>
      </c>
      <c r="F352">
        <v>57689</v>
      </c>
      <c r="G352">
        <v>57635</v>
      </c>
      <c r="H352">
        <v>9.3693068447997497E-4</v>
      </c>
      <c r="I352">
        <v>-4.50911361231987E-4</v>
      </c>
      <c r="J352">
        <v>2.2317596566523702E-2</v>
      </c>
      <c r="K352">
        <v>7.6824583866839102E-3</v>
      </c>
      <c r="L352">
        <v>-6.5288983755171798E-3</v>
      </c>
      <c r="M352">
        <f t="shared" si="71"/>
        <v>1.0003470113646222</v>
      </c>
      <c r="N352">
        <f t="shared" si="72"/>
        <v>1.0071821090706734</v>
      </c>
      <c r="O352">
        <f t="shared" si="77"/>
        <v>1.0008676375530885</v>
      </c>
      <c r="P352">
        <f t="shared" si="73"/>
        <v>151</v>
      </c>
      <c r="Q352">
        <f t="shared" si="74"/>
        <v>2.3020245216458443E-2</v>
      </c>
      <c r="R352">
        <f t="shared" si="75"/>
        <v>-2.6727234953582771E-3</v>
      </c>
      <c r="S352">
        <f t="shared" si="68"/>
        <v>1.128563526859824E-3</v>
      </c>
      <c r="T352">
        <f t="shared" si="65"/>
        <v>1</v>
      </c>
      <c r="U352">
        <f t="shared" si="66"/>
        <v>9.3693068447997497E-4</v>
      </c>
      <c r="V352">
        <f t="shared" si="67"/>
        <v>0</v>
      </c>
      <c r="W352">
        <f t="shared" si="69"/>
        <v>9.3693068447997497E-4</v>
      </c>
      <c r="X352" s="8">
        <f t="shared" si="70"/>
        <v>124.39446280621362</v>
      </c>
      <c r="Y352" s="8">
        <f t="shared" si="76"/>
        <v>105.55706155899497</v>
      </c>
      <c r="Z352" s="8"/>
    </row>
    <row r="353" spans="1:26" x14ac:dyDescent="0.25">
      <c r="A353">
        <v>352</v>
      </c>
      <c r="B353" s="1">
        <v>42592</v>
      </c>
      <c r="C353">
        <v>57690</v>
      </c>
      <c r="D353">
        <v>57953</v>
      </c>
      <c r="E353">
        <v>56735</v>
      </c>
      <c r="F353">
        <v>56920</v>
      </c>
      <c r="G353">
        <v>57689</v>
      </c>
      <c r="H353">
        <v>-1.3330097592262001E-2</v>
      </c>
      <c r="I353">
        <v>9.3693068447997497E-4</v>
      </c>
      <c r="J353">
        <v>-2.5188916876573999E-3</v>
      </c>
      <c r="K353">
        <v>1.5883100381194299E-2</v>
      </c>
      <c r="L353">
        <v>1.9988874920293699E-3</v>
      </c>
      <c r="M353">
        <f t="shared" si="71"/>
        <v>0.99909861498725927</v>
      </c>
      <c r="N353">
        <f t="shared" si="72"/>
        <v>1.0083311637594377</v>
      </c>
      <c r="O353">
        <f t="shared" si="77"/>
        <v>1.001408688792472</v>
      </c>
      <c r="P353">
        <f t="shared" si="73"/>
        <v>22</v>
      </c>
      <c r="Q353">
        <f t="shared" si="74"/>
        <v>1.6300026870046246E-2</v>
      </c>
      <c r="R353">
        <f t="shared" si="75"/>
        <v>3.9320272086504689E-2</v>
      </c>
      <c r="S353">
        <f t="shared" si="68"/>
        <v>2.0723233713096862E-3</v>
      </c>
      <c r="T353">
        <f t="shared" si="65"/>
        <v>0</v>
      </c>
      <c r="U353">
        <f t="shared" si="66"/>
        <v>0</v>
      </c>
      <c r="V353">
        <f t="shared" si="67"/>
        <v>-1.3330097592262001E-2</v>
      </c>
      <c r="W353">
        <f t="shared" si="69"/>
        <v>-1.3330097592262001E-2</v>
      </c>
      <c r="X353" s="8">
        <f t="shared" si="70"/>
        <v>123.06145304698742</v>
      </c>
      <c r="Y353" s="8">
        <f t="shared" si="76"/>
        <v>104.22405179976877</v>
      </c>
      <c r="Z353" s="8"/>
    </row>
    <row r="354" spans="1:26" x14ac:dyDescent="0.25">
      <c r="A354">
        <v>353</v>
      </c>
      <c r="B354" s="1">
        <v>42593</v>
      </c>
      <c r="C354">
        <v>56925</v>
      </c>
      <c r="D354">
        <v>58308</v>
      </c>
      <c r="E354">
        <v>56923</v>
      </c>
      <c r="F354">
        <v>58300</v>
      </c>
      <c r="G354">
        <v>56920</v>
      </c>
      <c r="H354">
        <v>2.4244553759662699E-2</v>
      </c>
      <c r="I354">
        <v>-1.3330097592262001E-2</v>
      </c>
      <c r="J354">
        <v>-2.69360269360269E-2</v>
      </c>
      <c r="K354">
        <v>-3.6898061288305202E-2</v>
      </c>
      <c r="L354">
        <v>-8.2680400730196207E-3</v>
      </c>
      <c r="M354">
        <f t="shared" si="71"/>
        <v>1.0135277582572031</v>
      </c>
      <c r="N354">
        <f t="shared" si="72"/>
        <v>1.0214682294879704</v>
      </c>
      <c r="O354">
        <f t="shared" si="77"/>
        <v>0.99247736283522914</v>
      </c>
      <c r="P354">
        <f t="shared" si="73"/>
        <v>955</v>
      </c>
      <c r="Q354">
        <f t="shared" si="74"/>
        <v>-8.5432225889613717E-2</v>
      </c>
      <c r="R354">
        <f t="shared" si="75"/>
        <v>-6.9132199019567464E-2</v>
      </c>
      <c r="S354">
        <f t="shared" si="68"/>
        <v>-2.2488063971031624E-4</v>
      </c>
      <c r="T354">
        <f t="shared" si="65"/>
        <v>0</v>
      </c>
      <c r="U354">
        <f t="shared" si="66"/>
        <v>0</v>
      </c>
      <c r="V354">
        <f t="shared" si="67"/>
        <v>-2.4244553759662699E-2</v>
      </c>
      <c r="W354">
        <f t="shared" si="69"/>
        <v>-2.4244553759662699E-2</v>
      </c>
      <c r="X354" s="8">
        <f t="shared" si="70"/>
        <v>125.4859084229537</v>
      </c>
      <c r="Y354" s="8">
        <f t="shared" si="76"/>
        <v>101.7995964238025</v>
      </c>
      <c r="Z354" s="8"/>
    </row>
    <row r="355" spans="1:26" x14ac:dyDescent="0.25">
      <c r="A355">
        <v>354</v>
      </c>
      <c r="B355" s="1">
        <v>42594</v>
      </c>
      <c r="C355">
        <v>58300</v>
      </c>
      <c r="D355">
        <v>58753</v>
      </c>
      <c r="E355">
        <v>57987</v>
      </c>
      <c r="F355">
        <v>58298</v>
      </c>
      <c r="G355">
        <v>58300</v>
      </c>
      <c r="H355" s="2">
        <v>-3.4305317324179199E-5</v>
      </c>
      <c r="I355">
        <v>2.4244553759662699E-2</v>
      </c>
      <c r="J355">
        <v>4.6712802768166001E-2</v>
      </c>
      <c r="K355">
        <v>2.27272727272727E-2</v>
      </c>
      <c r="L355">
        <v>2.5589660385474201E-2</v>
      </c>
      <c r="M355">
        <f t="shared" si="71"/>
        <v>0.97641509433962259</v>
      </c>
      <c r="N355">
        <f t="shared" si="72"/>
        <v>1.0243311139609648</v>
      </c>
      <c r="O355">
        <f t="shared" si="77"/>
        <v>1.0050501966872802</v>
      </c>
      <c r="P355">
        <f t="shared" si="73"/>
        <v>2</v>
      </c>
      <c r="Q355">
        <f t="shared" si="74"/>
        <v>0.1192742896405756</v>
      </c>
      <c r="R355">
        <f t="shared" si="75"/>
        <v>3.3842063750961882E-2</v>
      </c>
      <c r="S355">
        <f t="shared" si="68"/>
        <v>4.6963318417422514E-4</v>
      </c>
      <c r="T355">
        <f t="shared" si="65"/>
        <v>0</v>
      </c>
      <c r="U355">
        <f t="shared" si="66"/>
        <v>0</v>
      </c>
      <c r="V355">
        <f t="shared" si="67"/>
        <v>-3.4305317324179199E-5</v>
      </c>
      <c r="W355">
        <f t="shared" si="69"/>
        <v>-3.4305317324179199E-5</v>
      </c>
      <c r="X355" s="8">
        <f t="shared" si="70"/>
        <v>125.48247789122128</v>
      </c>
      <c r="Y355" s="8">
        <f t="shared" si="76"/>
        <v>101.79616589207008</v>
      </c>
      <c r="Z355" s="8"/>
    </row>
    <row r="356" spans="1:26" x14ac:dyDescent="0.25">
      <c r="A356">
        <v>355</v>
      </c>
      <c r="B356" s="1">
        <v>42597</v>
      </c>
      <c r="C356">
        <v>58316</v>
      </c>
      <c r="D356">
        <v>59324</v>
      </c>
      <c r="E356">
        <v>58316</v>
      </c>
      <c r="F356">
        <v>59146</v>
      </c>
      <c r="G356">
        <v>58298</v>
      </c>
      <c r="H356">
        <v>1.4545953549006899E-2</v>
      </c>
      <c r="I356" s="2">
        <v>-3.4305317324179199E-5</v>
      </c>
      <c r="J356">
        <v>-8.2644628099173296E-3</v>
      </c>
      <c r="K356">
        <v>-1.9682539682539701E-2</v>
      </c>
      <c r="L356">
        <v>7.56769782151778E-3</v>
      </c>
      <c r="M356">
        <f t="shared" si="71"/>
        <v>1.0000343064942194</v>
      </c>
      <c r="N356">
        <f t="shared" si="72"/>
        <v>1.0132098573818269</v>
      </c>
      <c r="O356">
        <f t="shared" si="77"/>
        <v>1.012505640990037</v>
      </c>
      <c r="P356">
        <f t="shared" si="73"/>
        <v>313</v>
      </c>
      <c r="Q356">
        <f t="shared" si="74"/>
        <v>-2.0413609988263432E-2</v>
      </c>
      <c r="R356">
        <f t="shared" si="75"/>
        <v>9.8860679652312169E-2</v>
      </c>
      <c r="S356">
        <f t="shared" si="68"/>
        <v>-3.267654071680229E-4</v>
      </c>
      <c r="T356">
        <f t="shared" si="65"/>
        <v>0</v>
      </c>
      <c r="U356">
        <f t="shared" si="66"/>
        <v>0</v>
      </c>
      <c r="V356">
        <f t="shared" si="67"/>
        <v>-1.4545953549006899E-2</v>
      </c>
      <c r="W356">
        <f t="shared" si="69"/>
        <v>-1.4545953549006899E-2</v>
      </c>
      <c r="X356" s="8">
        <f t="shared" si="70"/>
        <v>126.93707324612197</v>
      </c>
      <c r="Y356" s="8">
        <f t="shared" si="76"/>
        <v>100.34157053716939</v>
      </c>
      <c r="Z356" s="8"/>
    </row>
    <row r="357" spans="1:26" x14ac:dyDescent="0.25">
      <c r="A357">
        <v>356</v>
      </c>
      <c r="B357" s="1">
        <v>42598</v>
      </c>
      <c r="C357">
        <v>59144</v>
      </c>
      <c r="D357">
        <v>59187</v>
      </c>
      <c r="E357">
        <v>58589</v>
      </c>
      <c r="F357">
        <v>58855</v>
      </c>
      <c r="G357">
        <v>59146</v>
      </c>
      <c r="H357">
        <v>-4.9200284042877403E-3</v>
      </c>
      <c r="I357">
        <v>1.4545953549006899E-2</v>
      </c>
      <c r="J357">
        <v>2.5833333333333399E-2</v>
      </c>
      <c r="K357">
        <v>3.1088082901554501E-2</v>
      </c>
      <c r="L357">
        <v>1.0574608482757999E-2</v>
      </c>
      <c r="M357">
        <f t="shared" si="71"/>
        <v>0.9859669292936124</v>
      </c>
      <c r="N357">
        <f t="shared" si="72"/>
        <v>1.017285136154743</v>
      </c>
      <c r="O357">
        <f t="shared" si="77"/>
        <v>1.007559848803024</v>
      </c>
      <c r="P357">
        <f t="shared" si="73"/>
        <v>0</v>
      </c>
      <c r="Q357">
        <f t="shared" si="74"/>
        <v>8.2041978266652799E-2</v>
      </c>
      <c r="R357">
        <f t="shared" si="75"/>
        <v>6.162836827838937E-2</v>
      </c>
      <c r="S357">
        <f t="shared" si="68"/>
        <v>1.4347803009465247E-3</v>
      </c>
      <c r="T357">
        <f t="shared" si="65"/>
        <v>0</v>
      </c>
      <c r="U357">
        <f t="shared" si="66"/>
        <v>0</v>
      </c>
      <c r="V357">
        <f t="shared" si="67"/>
        <v>-4.9200284042877403E-3</v>
      </c>
      <c r="W357">
        <f t="shared" si="69"/>
        <v>-4.9200284042877403E-3</v>
      </c>
      <c r="X357" s="8">
        <f t="shared" si="70"/>
        <v>126.4450704056932</v>
      </c>
      <c r="Y357" s="8">
        <f t="shared" si="76"/>
        <v>99.849567696740621</v>
      </c>
      <c r="Z357" s="8"/>
    </row>
    <row r="358" spans="1:26" x14ac:dyDescent="0.25">
      <c r="A358">
        <v>357</v>
      </c>
      <c r="B358" s="1">
        <v>42599</v>
      </c>
      <c r="C358">
        <v>58847</v>
      </c>
      <c r="D358">
        <v>59324</v>
      </c>
      <c r="E358">
        <v>58081</v>
      </c>
      <c r="F358">
        <v>59324</v>
      </c>
      <c r="G358">
        <v>58855</v>
      </c>
      <c r="H358">
        <v>7.9687367258516294E-3</v>
      </c>
      <c r="I358">
        <v>-4.9200284042877403E-3</v>
      </c>
      <c r="J358">
        <v>1.4622258326563799E-2</v>
      </c>
      <c r="K358">
        <v>1.1306532663316601E-2</v>
      </c>
      <c r="L358">
        <v>-4.1309944212585296E-3</v>
      </c>
      <c r="M358">
        <f t="shared" si="71"/>
        <v>1.0049103729504716</v>
      </c>
      <c r="N358">
        <f t="shared" si="72"/>
        <v>1.0102066940893342</v>
      </c>
      <c r="O358">
        <f t="shared" si="77"/>
        <v>1.0028625873025325</v>
      </c>
      <c r="P358">
        <f t="shared" si="73"/>
        <v>555</v>
      </c>
      <c r="Q358">
        <f t="shared" si="74"/>
        <v>1.6877768164334127E-2</v>
      </c>
      <c r="R358">
        <f t="shared" si="75"/>
        <v>9.891974643098693E-2</v>
      </c>
      <c r="S358">
        <f t="shared" si="68"/>
        <v>1.8046553591223242E-3</v>
      </c>
      <c r="T358">
        <f t="shared" si="65"/>
        <v>1</v>
      </c>
      <c r="U358">
        <f t="shared" si="66"/>
        <v>7.9687367258516294E-3</v>
      </c>
      <c r="V358">
        <f t="shared" si="67"/>
        <v>0</v>
      </c>
      <c r="W358">
        <f t="shared" si="69"/>
        <v>7.9687367258516294E-3</v>
      </c>
      <c r="X358" s="8">
        <f t="shared" si="70"/>
        <v>127.24194407827837</v>
      </c>
      <c r="Y358" s="8">
        <f t="shared" si="76"/>
        <v>100.64644136932579</v>
      </c>
      <c r="Z358" s="8"/>
    </row>
    <row r="359" spans="1:26" x14ac:dyDescent="0.25">
      <c r="A359">
        <v>358</v>
      </c>
      <c r="B359" s="1">
        <v>42600</v>
      </c>
      <c r="C359">
        <v>59324</v>
      </c>
      <c r="D359">
        <v>59418</v>
      </c>
      <c r="E359">
        <v>58829</v>
      </c>
      <c r="F359">
        <v>59166</v>
      </c>
      <c r="G359">
        <v>59324</v>
      </c>
      <c r="H359">
        <v>-2.66334030072146E-3</v>
      </c>
      <c r="I359">
        <v>7.9687367258516294E-3</v>
      </c>
      <c r="J359">
        <v>2.1617293835068101E-2</v>
      </c>
      <c r="K359">
        <v>1.2422981366457799E-3</v>
      </c>
      <c r="L359">
        <v>1.3271687482334401E-2</v>
      </c>
      <c r="M359">
        <f t="shared" si="71"/>
        <v>0.99195940934529026</v>
      </c>
      <c r="N359">
        <f t="shared" si="72"/>
        <v>1.0214011466744719</v>
      </c>
      <c r="O359">
        <f t="shared" si="77"/>
        <v>0.9991559749761425</v>
      </c>
      <c r="P359">
        <f t="shared" si="73"/>
        <v>766</v>
      </c>
      <c r="Q359">
        <f t="shared" si="74"/>
        <v>4.4100016179899913E-2</v>
      </c>
      <c r="R359">
        <f t="shared" si="75"/>
        <v>6.0977784344234037E-2</v>
      </c>
      <c r="S359">
        <f t="shared" si="68"/>
        <v>-4.5084715312022813E-4</v>
      </c>
      <c r="T359">
        <f t="shared" si="65"/>
        <v>1</v>
      </c>
      <c r="U359">
        <f t="shared" si="66"/>
        <v>2.66334030072146E-3</v>
      </c>
      <c r="V359">
        <f t="shared" si="67"/>
        <v>0</v>
      </c>
      <c r="W359">
        <f t="shared" si="69"/>
        <v>2.66334030072146E-3</v>
      </c>
      <c r="X359" s="8">
        <f t="shared" si="70"/>
        <v>126.97561004820622</v>
      </c>
      <c r="Y359" s="8">
        <f t="shared" si="76"/>
        <v>100.91277539939793</v>
      </c>
      <c r="Z359" s="8"/>
    </row>
    <row r="360" spans="1:26" x14ac:dyDescent="0.25">
      <c r="A360">
        <v>359</v>
      </c>
      <c r="B360" s="1">
        <v>42601</v>
      </c>
      <c r="C360">
        <v>59158</v>
      </c>
      <c r="D360">
        <v>59240</v>
      </c>
      <c r="E360">
        <v>58599</v>
      </c>
      <c r="F360">
        <v>59099</v>
      </c>
      <c r="G360">
        <v>59166</v>
      </c>
      <c r="H360">
        <v>-1.1324071257140501E-3</v>
      </c>
      <c r="I360">
        <v>-2.66334030072146E-3</v>
      </c>
      <c r="J360">
        <v>9.4043887147337007E-3</v>
      </c>
      <c r="K360">
        <v>-9.9256197316611693E-3</v>
      </c>
      <c r="L360">
        <v>-1.9088066554857599E-3</v>
      </c>
      <c r="M360">
        <f t="shared" si="71"/>
        <v>1.0026704526248182</v>
      </c>
      <c r="N360">
        <f t="shared" si="72"/>
        <v>1.0100120688775944</v>
      </c>
      <c r="O360">
        <f t="shared" si="77"/>
        <v>1.0049283458416816</v>
      </c>
      <c r="P360">
        <f t="shared" si="73"/>
        <v>495</v>
      </c>
      <c r="Q360">
        <f t="shared" si="74"/>
        <v>-5.0933779731346888E-3</v>
      </c>
      <c r="R360">
        <f t="shared" si="75"/>
        <v>3.9006638206765226E-2</v>
      </c>
      <c r="S360">
        <f t="shared" si="68"/>
        <v>-1.257025731090711E-4</v>
      </c>
      <c r="T360">
        <f t="shared" si="65"/>
        <v>1</v>
      </c>
      <c r="U360">
        <f t="shared" si="66"/>
        <v>1.1324071257140501E-3</v>
      </c>
      <c r="V360">
        <f t="shared" si="67"/>
        <v>0</v>
      </c>
      <c r="W360">
        <f t="shared" si="69"/>
        <v>1.1324071257140501E-3</v>
      </c>
      <c r="X360" s="8">
        <f t="shared" si="70"/>
        <v>126.86236933563481</v>
      </c>
      <c r="Y360" s="8">
        <f t="shared" si="76"/>
        <v>101.02601611196934</v>
      </c>
      <c r="Z360" s="8"/>
    </row>
    <row r="361" spans="1:26" x14ac:dyDescent="0.25">
      <c r="A361">
        <v>360</v>
      </c>
      <c r="B361" s="1">
        <v>42604</v>
      </c>
      <c r="C361">
        <v>59080</v>
      </c>
      <c r="D361">
        <v>59099</v>
      </c>
      <c r="E361">
        <v>57631</v>
      </c>
      <c r="F361">
        <v>57781</v>
      </c>
      <c r="G361">
        <v>59099</v>
      </c>
      <c r="H361">
        <v>-2.2301561786155399E-2</v>
      </c>
      <c r="I361">
        <v>-1.1324071257140501E-3</v>
      </c>
      <c r="J361">
        <v>-6.9875776397516597E-3</v>
      </c>
      <c r="K361">
        <v>1.3157894736842301E-2</v>
      </c>
      <c r="L361">
        <v>-6.5615281326033602E-3</v>
      </c>
      <c r="M361">
        <f t="shared" si="71"/>
        <v>1.000998324844752</v>
      </c>
      <c r="N361">
        <f t="shared" si="72"/>
        <v>1.0109387532210448</v>
      </c>
      <c r="O361">
        <f t="shared" si="77"/>
        <v>0.997292353962414</v>
      </c>
      <c r="P361">
        <f t="shared" si="73"/>
        <v>559</v>
      </c>
      <c r="Q361">
        <f t="shared" si="74"/>
        <v>-1.5236181612267698E-3</v>
      </c>
      <c r="R361">
        <f t="shared" si="75"/>
        <v>-6.6169961343614586E-3</v>
      </c>
      <c r="S361">
        <f t="shared" si="68"/>
        <v>3.654552483059808E-4</v>
      </c>
      <c r="T361">
        <f t="shared" si="65"/>
        <v>0</v>
      </c>
      <c r="U361">
        <f t="shared" si="66"/>
        <v>0</v>
      </c>
      <c r="V361">
        <f t="shared" si="67"/>
        <v>-2.2301561786155399E-2</v>
      </c>
      <c r="W361">
        <f t="shared" si="69"/>
        <v>-2.2301561786155399E-2</v>
      </c>
      <c r="X361" s="8">
        <f t="shared" si="70"/>
        <v>124.63221315701927</v>
      </c>
      <c r="Y361" s="8">
        <f t="shared" si="76"/>
        <v>98.795859933353796</v>
      </c>
      <c r="Z361" s="8"/>
    </row>
    <row r="362" spans="1:26" x14ac:dyDescent="0.25">
      <c r="A362">
        <v>361</v>
      </c>
      <c r="B362" s="1">
        <v>42605</v>
      </c>
      <c r="C362">
        <v>57781</v>
      </c>
      <c r="D362">
        <v>58596</v>
      </c>
      <c r="E362">
        <v>57781</v>
      </c>
      <c r="F362">
        <v>58020</v>
      </c>
      <c r="G362">
        <v>57781</v>
      </c>
      <c r="H362">
        <v>4.1363077828351401E-3</v>
      </c>
      <c r="I362">
        <v>-2.2301561786155399E-2</v>
      </c>
      <c r="J362">
        <v>-3.4401876465989002E-2</v>
      </c>
      <c r="K362">
        <v>-3.7105751391465797E-2</v>
      </c>
      <c r="L362">
        <v>-1.9263539610853499E-2</v>
      </c>
      <c r="M362">
        <f t="shared" si="71"/>
        <v>1.0224814385351586</v>
      </c>
      <c r="N362">
        <f t="shared" si="72"/>
        <v>1.025472402005865</v>
      </c>
      <c r="O362">
        <f t="shared" si="77"/>
        <v>0.98938990918948222</v>
      </c>
      <c r="P362">
        <f t="shared" si="73"/>
        <v>1449</v>
      </c>
      <c r="Q362">
        <f t="shared" si="74"/>
        <v>-0.1130727292544637</v>
      </c>
      <c r="R362">
        <f t="shared" si="75"/>
        <v>-0.11459634741569047</v>
      </c>
      <c r="S362">
        <f t="shared" si="68"/>
        <v>1.7301482413694237E-4</v>
      </c>
      <c r="T362">
        <f t="shared" si="65"/>
        <v>1</v>
      </c>
      <c r="U362">
        <f t="shared" si="66"/>
        <v>4.1363077828351401E-3</v>
      </c>
      <c r="V362">
        <f t="shared" si="67"/>
        <v>0</v>
      </c>
      <c r="W362">
        <f t="shared" si="69"/>
        <v>4.1363077828351401E-3</v>
      </c>
      <c r="X362" s="8">
        <f t="shared" si="70"/>
        <v>125.04584393530278</v>
      </c>
      <c r="Y362" s="8">
        <f t="shared" si="76"/>
        <v>99.209490711637315</v>
      </c>
      <c r="Z362" s="8"/>
    </row>
    <row r="363" spans="1:26" x14ac:dyDescent="0.25">
      <c r="A363">
        <v>362</v>
      </c>
      <c r="B363" s="1">
        <v>42606</v>
      </c>
      <c r="C363">
        <v>58019</v>
      </c>
      <c r="D363">
        <v>58332</v>
      </c>
      <c r="E363">
        <v>57456</v>
      </c>
      <c r="F363">
        <v>57718</v>
      </c>
      <c r="G363">
        <v>58020</v>
      </c>
      <c r="H363">
        <v>-5.2051016890727296E-3</v>
      </c>
      <c r="I363">
        <v>4.1363077828351401E-3</v>
      </c>
      <c r="J363">
        <v>2.5910931174088998E-2</v>
      </c>
      <c r="K363">
        <v>1.54142581888246E-2</v>
      </c>
      <c r="L363">
        <v>-1.6821295257945E-3</v>
      </c>
      <c r="M363">
        <f t="shared" si="71"/>
        <v>0.99588073078248884</v>
      </c>
      <c r="N363">
        <f t="shared" si="72"/>
        <v>1.0141049826067392</v>
      </c>
      <c r="O363">
        <f t="shared" si="77"/>
        <v>0.99395096557658469</v>
      </c>
      <c r="P363">
        <f t="shared" si="73"/>
        <v>0</v>
      </c>
      <c r="Q363">
        <f t="shared" si="74"/>
        <v>4.3779367619954233E-2</v>
      </c>
      <c r="R363">
        <f t="shared" si="75"/>
        <v>-6.9293361634509471E-2</v>
      </c>
      <c r="S363">
        <f t="shared" si="68"/>
        <v>2.0780074499690184E-3</v>
      </c>
      <c r="T363">
        <f t="shared" si="65"/>
        <v>0</v>
      </c>
      <c r="U363">
        <f t="shared" si="66"/>
        <v>0</v>
      </c>
      <c r="V363">
        <f t="shared" si="67"/>
        <v>-5.2051016890727296E-3</v>
      </c>
      <c r="W363">
        <f t="shared" si="69"/>
        <v>-5.2051016890727296E-3</v>
      </c>
      <c r="X363" s="8">
        <f t="shared" si="70"/>
        <v>124.52533376639551</v>
      </c>
      <c r="Y363" s="8">
        <f t="shared" si="76"/>
        <v>98.688980542730036</v>
      </c>
      <c r="Z363" s="8"/>
    </row>
    <row r="364" spans="1:26" x14ac:dyDescent="0.25">
      <c r="A364">
        <v>363</v>
      </c>
      <c r="B364" s="1">
        <v>42607</v>
      </c>
      <c r="C364">
        <v>57718</v>
      </c>
      <c r="D364">
        <v>58124</v>
      </c>
      <c r="E364">
        <v>57639</v>
      </c>
      <c r="F364">
        <v>57722</v>
      </c>
      <c r="G364">
        <v>57718</v>
      </c>
      <c r="H364" s="2">
        <v>6.9302470633081397E-5</v>
      </c>
      <c r="I364">
        <v>-5.2051016890727296E-3</v>
      </c>
      <c r="J364">
        <v>-2.1310181531175899E-2</v>
      </c>
      <c r="K364">
        <v>-3.2258064516128997E-2</v>
      </c>
      <c r="L364">
        <v>-4.77970645747605E-3</v>
      </c>
      <c r="M364">
        <f t="shared" si="71"/>
        <v>1.0052150109151392</v>
      </c>
      <c r="N364">
        <f t="shared" si="72"/>
        <v>1.0152464494569757</v>
      </c>
      <c r="O364">
        <f t="shared" si="77"/>
        <v>0.99718750269190015</v>
      </c>
      <c r="P364">
        <f t="shared" si="73"/>
        <v>563</v>
      </c>
      <c r="Q364">
        <f t="shared" si="74"/>
        <v>-6.3553054193853681E-2</v>
      </c>
      <c r="R364">
        <f t="shared" si="75"/>
        <v>-1.9773686573899447E-2</v>
      </c>
      <c r="S364">
        <f t="shared" si="68"/>
        <v>-1.290593531778871E-3</v>
      </c>
      <c r="T364">
        <f t="shared" si="65"/>
        <v>0</v>
      </c>
      <c r="U364">
        <f t="shared" si="66"/>
        <v>0</v>
      </c>
      <c r="V364">
        <f t="shared" si="67"/>
        <v>-6.9302470633081397E-5</v>
      </c>
      <c r="W364">
        <f t="shared" si="69"/>
        <v>-6.9302470633081397E-5</v>
      </c>
      <c r="X364" s="8">
        <f t="shared" si="70"/>
        <v>124.53226401345881</v>
      </c>
      <c r="Y364" s="8">
        <f t="shared" si="76"/>
        <v>98.682050295666727</v>
      </c>
      <c r="Z364" s="8"/>
    </row>
    <row r="365" spans="1:26" x14ac:dyDescent="0.25">
      <c r="A365">
        <v>364</v>
      </c>
      <c r="B365" s="1">
        <v>42608</v>
      </c>
      <c r="C365">
        <v>57725</v>
      </c>
      <c r="D365">
        <v>58655</v>
      </c>
      <c r="E365">
        <v>57259</v>
      </c>
      <c r="F365">
        <v>57716</v>
      </c>
      <c r="G365">
        <v>57722</v>
      </c>
      <c r="H365">
        <v>-1.03946502200247E-4</v>
      </c>
      <c r="I365" s="2">
        <v>6.9302470633081397E-5</v>
      </c>
      <c r="J365">
        <v>1.04838709677419E-2</v>
      </c>
      <c r="K365">
        <v>7.1895424836601104E-3</v>
      </c>
      <c r="L365">
        <v>-3.1064370087956501E-3</v>
      </c>
      <c r="M365">
        <f t="shared" si="71"/>
        <v>0.99993070233186654</v>
      </c>
      <c r="N365">
        <f t="shared" si="72"/>
        <v>1.008414441610715</v>
      </c>
      <c r="O365">
        <f t="shared" si="77"/>
        <v>0.99860922146636433</v>
      </c>
      <c r="P365">
        <f t="shared" si="73"/>
        <v>79</v>
      </c>
      <c r="Q365">
        <f t="shared" si="74"/>
        <v>1.4636278913239443E-2</v>
      </c>
      <c r="R365">
        <f t="shared" si="75"/>
        <v>-4.8916775280614236E-2</v>
      </c>
      <c r="S365">
        <f t="shared" si="68"/>
        <v>1.3602776979647125E-3</v>
      </c>
      <c r="T365">
        <f t="shared" si="65"/>
        <v>0</v>
      </c>
      <c r="U365">
        <f t="shared" si="66"/>
        <v>0</v>
      </c>
      <c r="V365">
        <f t="shared" si="67"/>
        <v>-1.03946502200247E-4</v>
      </c>
      <c r="W365">
        <f t="shared" si="69"/>
        <v>-1.03946502200247E-4</v>
      </c>
      <c r="X365" s="8">
        <f t="shared" si="70"/>
        <v>124.52186936323879</v>
      </c>
      <c r="Y365" s="8">
        <f t="shared" si="76"/>
        <v>98.671655645446705</v>
      </c>
      <c r="Z365" s="8"/>
    </row>
    <row r="366" spans="1:26" x14ac:dyDescent="0.25">
      <c r="A366">
        <v>365</v>
      </c>
      <c r="B366" s="1">
        <v>42611</v>
      </c>
      <c r="C366">
        <v>57717</v>
      </c>
      <c r="D366">
        <v>58957</v>
      </c>
      <c r="E366">
        <v>57642</v>
      </c>
      <c r="F366">
        <v>58610</v>
      </c>
      <c r="G366">
        <v>57716</v>
      </c>
      <c r="H366">
        <v>1.5489638921616099E-2</v>
      </c>
      <c r="I366">
        <v>-1.03946502200247E-4</v>
      </c>
      <c r="J366">
        <v>1.5961691939345699E-3</v>
      </c>
      <c r="K366">
        <v>-2.2063595068137602E-2</v>
      </c>
      <c r="L366">
        <v>1.21810232807431E-2</v>
      </c>
      <c r="M366">
        <f t="shared" si="71"/>
        <v>1.0001559359622982</v>
      </c>
      <c r="N366">
        <f t="shared" si="72"/>
        <v>1.0243804467419968</v>
      </c>
      <c r="O366">
        <f t="shared" si="77"/>
        <v>1.0006574309156888</v>
      </c>
      <c r="P366">
        <f t="shared" si="73"/>
        <v>466</v>
      </c>
      <c r="Q366">
        <f t="shared" si="74"/>
        <v>-8.3903490956601778E-3</v>
      </c>
      <c r="R366">
        <f t="shared" si="75"/>
        <v>6.2459298175792655E-3</v>
      </c>
      <c r="S366">
        <f t="shared" si="68"/>
        <v>8.9044527871567621E-4</v>
      </c>
      <c r="T366">
        <f t="shared" si="65"/>
        <v>1</v>
      </c>
      <c r="U366">
        <f t="shared" si="66"/>
        <v>1.5489638921616099E-2</v>
      </c>
      <c r="V366">
        <f t="shared" si="67"/>
        <v>0</v>
      </c>
      <c r="W366">
        <f t="shared" si="69"/>
        <v>1.5489638921616099E-2</v>
      </c>
      <c r="X366" s="8">
        <f t="shared" si="70"/>
        <v>126.0708332554004</v>
      </c>
      <c r="Y366" s="8">
        <f t="shared" si="76"/>
        <v>100.22061953760831</v>
      </c>
      <c r="Z366" s="8"/>
    </row>
    <row r="367" spans="1:26" x14ac:dyDescent="0.25">
      <c r="A367">
        <v>366</v>
      </c>
      <c r="B367" s="1">
        <v>42612</v>
      </c>
      <c r="C367">
        <v>58610</v>
      </c>
      <c r="D367">
        <v>58882</v>
      </c>
      <c r="E367">
        <v>58293</v>
      </c>
      <c r="F367">
        <v>58575</v>
      </c>
      <c r="G367">
        <v>58610</v>
      </c>
      <c r="H367">
        <v>-5.9716771881934705E-4</v>
      </c>
      <c r="I367">
        <v>1.5489638921616099E-2</v>
      </c>
      <c r="J367">
        <v>2.54980079681273E-2</v>
      </c>
      <c r="K367">
        <v>2.38885202388852E-2</v>
      </c>
      <c r="L367">
        <v>1.7634490699407E-2</v>
      </c>
      <c r="M367">
        <f t="shared" si="71"/>
        <v>0.98476369220269577</v>
      </c>
      <c r="N367">
        <f t="shared" si="72"/>
        <v>1.0228132264668124</v>
      </c>
      <c r="O367">
        <f t="shared" si="77"/>
        <v>1.006790430291111</v>
      </c>
      <c r="P367">
        <f t="shared" si="73"/>
        <v>75</v>
      </c>
      <c r="Q367">
        <f t="shared" si="74"/>
        <v>8.25106578280356E-2</v>
      </c>
      <c r="R367">
        <f t="shared" si="75"/>
        <v>7.412030873237542E-2</v>
      </c>
      <c r="S367">
        <f t="shared" si="68"/>
        <v>1.5517303334927326E-3</v>
      </c>
      <c r="T367">
        <f t="shared" si="65"/>
        <v>0</v>
      </c>
      <c r="U367">
        <f t="shared" si="66"/>
        <v>0</v>
      </c>
      <c r="V367">
        <f t="shared" si="67"/>
        <v>-5.9716771881934705E-4</v>
      </c>
      <c r="W367">
        <f t="shared" si="69"/>
        <v>-5.9716771881934705E-4</v>
      </c>
      <c r="X367" s="8">
        <f t="shared" si="70"/>
        <v>126.01111648351846</v>
      </c>
      <c r="Y367" s="8">
        <f t="shared" si="76"/>
        <v>100.16090276572638</v>
      </c>
      <c r="Z367" s="8"/>
    </row>
    <row r="368" spans="1:26" x14ac:dyDescent="0.25">
      <c r="A368">
        <v>367</v>
      </c>
      <c r="B368" s="1">
        <v>42613</v>
      </c>
      <c r="C368">
        <v>58580</v>
      </c>
      <c r="D368">
        <v>58910</v>
      </c>
      <c r="E368">
        <v>57506</v>
      </c>
      <c r="F368">
        <v>57901</v>
      </c>
      <c r="G368">
        <v>58575</v>
      </c>
      <c r="H368">
        <v>-1.15066154502774E-2</v>
      </c>
      <c r="I368">
        <v>-5.9716771881934705E-4</v>
      </c>
      <c r="J368">
        <v>1.70940170940173E-2</v>
      </c>
      <c r="K368">
        <v>-2.00907323395982E-2</v>
      </c>
      <c r="L368">
        <v>6.5982041833814202E-3</v>
      </c>
      <c r="M368">
        <f t="shared" si="71"/>
        <v>1.0005975245411864</v>
      </c>
      <c r="N368">
        <f t="shared" si="72"/>
        <v>1.0101041291407202</v>
      </c>
      <c r="O368">
        <f t="shared" si="77"/>
        <v>1.006156461708869</v>
      </c>
      <c r="P368">
        <f t="shared" si="73"/>
        <v>317</v>
      </c>
      <c r="Q368">
        <f t="shared" si="74"/>
        <v>3.0043212189811734E-3</v>
      </c>
      <c r="R368">
        <f t="shared" si="75"/>
        <v>8.551497904701677E-2</v>
      </c>
      <c r="S368">
        <f t="shared" si="68"/>
        <v>-2.018150499267737E-5</v>
      </c>
      <c r="T368">
        <f t="shared" si="65"/>
        <v>1</v>
      </c>
      <c r="U368">
        <f t="shared" si="66"/>
        <v>1.15066154502774E-2</v>
      </c>
      <c r="V368">
        <f t="shared" si="67"/>
        <v>0</v>
      </c>
      <c r="W368">
        <f t="shared" si="69"/>
        <v>1.15066154502774E-2</v>
      </c>
      <c r="X368" s="8">
        <f t="shared" si="70"/>
        <v>124.86045493849072</v>
      </c>
      <c r="Y368" s="8">
        <f t="shared" si="76"/>
        <v>101.31156431075412</v>
      </c>
      <c r="Z368" s="8"/>
    </row>
    <row r="369" spans="1:26" x14ac:dyDescent="0.25">
      <c r="A369">
        <v>368</v>
      </c>
      <c r="B369" s="1">
        <v>42614</v>
      </c>
      <c r="C369">
        <v>57901</v>
      </c>
      <c r="D369">
        <v>58417</v>
      </c>
      <c r="E369">
        <v>57638</v>
      </c>
      <c r="F369">
        <v>58236</v>
      </c>
      <c r="G369">
        <v>57901</v>
      </c>
      <c r="H369">
        <v>5.78573772473701E-3</v>
      </c>
      <c r="I369">
        <v>-1.15066154502774E-2</v>
      </c>
      <c r="J369">
        <v>-1.8334606569900699E-2</v>
      </c>
      <c r="K369">
        <v>-4.2989417989417897E-2</v>
      </c>
      <c r="L369">
        <v>-2.0491303065537099E-2</v>
      </c>
      <c r="M369">
        <f t="shared" si="71"/>
        <v>1.0117269131793925</v>
      </c>
      <c r="N369">
        <f t="shared" si="72"/>
        <v>1.0244148436684868</v>
      </c>
      <c r="O369">
        <f t="shared" si="77"/>
        <v>0.99375746714456392</v>
      </c>
      <c r="P369">
        <f t="shared" si="73"/>
        <v>1074</v>
      </c>
      <c r="Q369">
        <f t="shared" si="74"/>
        <v>-9.3321943075133085E-2</v>
      </c>
      <c r="R369">
        <f t="shared" si="75"/>
        <v>-9.0317621856151914E-2</v>
      </c>
      <c r="S369">
        <f t="shared" si="68"/>
        <v>-2.0469550659265308E-3</v>
      </c>
      <c r="T369">
        <f t="shared" si="65"/>
        <v>0</v>
      </c>
      <c r="U369">
        <f t="shared" si="66"/>
        <v>0</v>
      </c>
      <c r="V369">
        <f t="shared" si="67"/>
        <v>-5.78573772473701E-3</v>
      </c>
      <c r="W369">
        <f t="shared" si="69"/>
        <v>-5.78573772473701E-3</v>
      </c>
      <c r="X369" s="8">
        <f t="shared" si="70"/>
        <v>125.43902871096442</v>
      </c>
      <c r="Y369" s="8">
        <f t="shared" si="76"/>
        <v>100.73299053828042</v>
      </c>
      <c r="Z369" s="8"/>
    </row>
    <row r="370" spans="1:26" x14ac:dyDescent="0.25">
      <c r="A370">
        <v>369</v>
      </c>
      <c r="B370" s="1">
        <v>42615</v>
      </c>
      <c r="C370">
        <v>58241</v>
      </c>
      <c r="D370">
        <v>59655</v>
      </c>
      <c r="E370">
        <v>58241</v>
      </c>
      <c r="F370">
        <v>59616</v>
      </c>
      <c r="G370">
        <v>58236</v>
      </c>
      <c r="H370">
        <v>2.3696682464454898E-2</v>
      </c>
      <c r="I370">
        <v>5.78573772473701E-3</v>
      </c>
      <c r="J370">
        <v>1.16731517509727E-2</v>
      </c>
      <c r="K370">
        <v>2.9716655148583199E-2</v>
      </c>
      <c r="L370">
        <v>9.4843039007821393E-3</v>
      </c>
      <c r="M370">
        <f t="shared" si="71"/>
        <v>0.99424754447420838</v>
      </c>
      <c r="N370">
        <f t="shared" si="72"/>
        <v>1.0135153891529893</v>
      </c>
      <c r="O370">
        <f t="shared" si="77"/>
        <v>0.99697291077171457</v>
      </c>
      <c r="P370">
        <f t="shared" si="73"/>
        <v>263</v>
      </c>
      <c r="Q370">
        <f t="shared" si="74"/>
        <v>5.6659848525075052E-2</v>
      </c>
      <c r="R370">
        <f t="shared" si="75"/>
        <v>-3.6662094550058033E-2</v>
      </c>
      <c r="S370">
        <f t="shared" si="68"/>
        <v>2.3142388715533388E-3</v>
      </c>
      <c r="T370">
        <f t="shared" si="65"/>
        <v>1</v>
      </c>
      <c r="U370">
        <f t="shared" si="66"/>
        <v>2.3696682464454898E-2</v>
      </c>
      <c r="V370">
        <f t="shared" si="67"/>
        <v>0</v>
      </c>
      <c r="W370">
        <f t="shared" si="69"/>
        <v>2.3696682464454898E-2</v>
      </c>
      <c r="X370" s="8">
        <f t="shared" si="70"/>
        <v>127.80869695740991</v>
      </c>
      <c r="Y370" s="8">
        <f t="shared" si="76"/>
        <v>103.1026587847259</v>
      </c>
      <c r="Z370" s="8"/>
    </row>
    <row r="371" spans="1:26" x14ac:dyDescent="0.25">
      <c r="A371">
        <v>370</v>
      </c>
      <c r="B371" s="1">
        <v>42618</v>
      </c>
      <c r="C371">
        <v>59616</v>
      </c>
      <c r="D371">
        <v>59986</v>
      </c>
      <c r="E371">
        <v>59402</v>
      </c>
      <c r="F371">
        <v>59566</v>
      </c>
      <c r="G371">
        <v>59616</v>
      </c>
      <c r="H371">
        <v>-8.3870101986038804E-4</v>
      </c>
      <c r="I371">
        <v>2.3696682464454898E-2</v>
      </c>
      <c r="J371">
        <v>4.3846153846153903E-2</v>
      </c>
      <c r="K371">
        <v>3.9597315436241703E-2</v>
      </c>
      <c r="L371">
        <v>1.4644376009460299E-2</v>
      </c>
      <c r="M371">
        <f t="shared" si="71"/>
        <v>0.97693572195383793</v>
      </c>
      <c r="N371">
        <f t="shared" si="72"/>
        <v>1.0242784292852114</v>
      </c>
      <c r="O371">
        <f t="shared" si="77"/>
        <v>1.0153364457001102</v>
      </c>
      <c r="P371">
        <f t="shared" si="73"/>
        <v>0</v>
      </c>
      <c r="Q371">
        <f t="shared" si="74"/>
        <v>0.1217845277563108</v>
      </c>
      <c r="R371">
        <f t="shared" si="75"/>
        <v>0.17844437628138585</v>
      </c>
      <c r="S371">
        <f t="shared" si="68"/>
        <v>7.9372606755255808E-4</v>
      </c>
      <c r="T371">
        <f t="shared" si="65"/>
        <v>0</v>
      </c>
      <c r="U371">
        <f t="shared" si="66"/>
        <v>0</v>
      </c>
      <c r="V371">
        <f t="shared" si="67"/>
        <v>-8.3870101986038804E-4</v>
      </c>
      <c r="W371">
        <f t="shared" si="69"/>
        <v>-8.3870101986038804E-4</v>
      </c>
      <c r="X371" s="8">
        <f t="shared" si="70"/>
        <v>127.72482685542387</v>
      </c>
      <c r="Y371" s="8">
        <f t="shared" si="76"/>
        <v>103.01878868273987</v>
      </c>
      <c r="Z371" s="8"/>
    </row>
    <row r="372" spans="1:26" x14ac:dyDescent="0.25">
      <c r="A372">
        <v>371</v>
      </c>
      <c r="B372" s="1">
        <v>42619</v>
      </c>
      <c r="C372">
        <v>59566</v>
      </c>
      <c r="D372">
        <v>60129</v>
      </c>
      <c r="E372">
        <v>59182</v>
      </c>
      <c r="F372">
        <v>60129</v>
      </c>
      <c r="G372">
        <v>59566</v>
      </c>
      <c r="H372">
        <v>9.4517006345902193E-3</v>
      </c>
      <c r="I372">
        <v>-8.3870101986038804E-4</v>
      </c>
      <c r="J372">
        <v>1.91599115696388E-2</v>
      </c>
      <c r="K372">
        <v>-2.3886378308586202E-2</v>
      </c>
      <c r="L372">
        <v>2.7254370510010302E-4</v>
      </c>
      <c r="M372">
        <f t="shared" si="71"/>
        <v>1.0008394050297149</v>
      </c>
      <c r="N372">
        <f t="shared" si="72"/>
        <v>1.0098313188108146</v>
      </c>
      <c r="O372">
        <f t="shared" si="77"/>
        <v>1.0119489465669578</v>
      </c>
      <c r="P372">
        <f t="shared" si="73"/>
        <v>214</v>
      </c>
      <c r="Q372">
        <f t="shared" si="74"/>
        <v>-5.2926240537076868E-3</v>
      </c>
      <c r="R372">
        <f t="shared" si="75"/>
        <v>0.11649190370260311</v>
      </c>
      <c r="S372">
        <f t="shared" si="68"/>
        <v>-4.7098780668491507E-4</v>
      </c>
      <c r="T372">
        <f t="shared" si="65"/>
        <v>0</v>
      </c>
      <c r="U372">
        <f t="shared" si="66"/>
        <v>0</v>
      </c>
      <c r="V372">
        <f t="shared" si="67"/>
        <v>-9.4517006345902193E-3</v>
      </c>
      <c r="W372">
        <f t="shared" si="69"/>
        <v>-9.4517006345902193E-3</v>
      </c>
      <c r="X372" s="8">
        <f t="shared" si="70"/>
        <v>128.6699969188829</v>
      </c>
      <c r="Y372" s="8">
        <f t="shared" si="76"/>
        <v>102.07361861928085</v>
      </c>
      <c r="Z372" s="8"/>
    </row>
    <row r="373" spans="1:26" x14ac:dyDescent="0.25">
      <c r="A373">
        <v>372</v>
      </c>
      <c r="B373" s="1">
        <v>42621</v>
      </c>
      <c r="C373">
        <v>60129</v>
      </c>
      <c r="D373">
        <v>60310</v>
      </c>
      <c r="E373">
        <v>59743</v>
      </c>
      <c r="F373">
        <v>60232</v>
      </c>
      <c r="G373">
        <v>60129</v>
      </c>
      <c r="H373">
        <v>1.71298375160078E-3</v>
      </c>
      <c r="I373">
        <v>9.4517006345902193E-3</v>
      </c>
      <c r="J373">
        <v>1.0845986984815601E-2</v>
      </c>
      <c r="K373">
        <v>2.1164021164021201E-2</v>
      </c>
      <c r="L373">
        <v>9.5295125318575202E-3</v>
      </c>
      <c r="M373">
        <f t="shared" si="71"/>
        <v>0.99063679755193002</v>
      </c>
      <c r="N373">
        <f t="shared" si="72"/>
        <v>1.0160014869385963</v>
      </c>
      <c r="O373">
        <f t="shared" si="77"/>
        <v>1.0018275558536278</v>
      </c>
      <c r="P373">
        <f t="shared" si="73"/>
        <v>384</v>
      </c>
      <c r="Q373">
        <f t="shared" si="74"/>
        <v>5.0991221315284538E-2</v>
      </c>
      <c r="R373">
        <f t="shared" si="75"/>
        <v>4.5698597261576851E-2</v>
      </c>
      <c r="S373">
        <f t="shared" si="68"/>
        <v>5.7589257108360483E-4</v>
      </c>
      <c r="T373">
        <f t="shared" si="65"/>
        <v>1</v>
      </c>
      <c r="U373">
        <f t="shared" si="66"/>
        <v>1.71298375160078E-3</v>
      </c>
      <c r="V373">
        <f t="shared" si="67"/>
        <v>0</v>
      </c>
      <c r="W373">
        <f t="shared" si="69"/>
        <v>1.71298375160078E-3</v>
      </c>
      <c r="X373" s="8">
        <f t="shared" si="70"/>
        <v>128.84129529404299</v>
      </c>
      <c r="Y373" s="8">
        <f t="shared" si="76"/>
        <v>102.24491699444093</v>
      </c>
      <c r="Z373" s="8"/>
    </row>
    <row r="374" spans="1:26" x14ac:dyDescent="0.25">
      <c r="A374">
        <v>373</v>
      </c>
      <c r="B374" s="1">
        <v>42622</v>
      </c>
      <c r="C374">
        <v>60220</v>
      </c>
      <c r="D374">
        <v>60220</v>
      </c>
      <c r="E374">
        <v>57961</v>
      </c>
      <c r="F374">
        <v>58000</v>
      </c>
      <c r="G374">
        <v>60232</v>
      </c>
      <c r="H374">
        <v>-3.7056714039048998E-2</v>
      </c>
      <c r="I374">
        <v>1.71298375160078E-3</v>
      </c>
      <c r="J374">
        <v>1.71673819742491E-2</v>
      </c>
      <c r="K374">
        <v>-1.48963730569948E-2</v>
      </c>
      <c r="L374">
        <v>-1.18661729878928E-2</v>
      </c>
      <c r="M374">
        <f t="shared" si="71"/>
        <v>0.99828994554389694</v>
      </c>
      <c r="N374">
        <f t="shared" si="72"/>
        <v>1.0094906516244582</v>
      </c>
      <c r="O374">
        <f t="shared" si="77"/>
        <v>1.0058910654962636</v>
      </c>
      <c r="P374">
        <f t="shared" si="73"/>
        <v>386</v>
      </c>
      <c r="Q374">
        <f t="shared" si="74"/>
        <v>-7.8821803190377206E-3</v>
      </c>
      <c r="R374">
        <f t="shared" si="75"/>
        <v>4.3109040996246815E-2</v>
      </c>
      <c r="S374">
        <f t="shared" si="68"/>
        <v>-2.0429151075075725E-3</v>
      </c>
      <c r="T374">
        <f t="shared" si="65"/>
        <v>1</v>
      </c>
      <c r="U374">
        <f t="shared" si="66"/>
        <v>3.7056714039048998E-2</v>
      </c>
      <c r="V374">
        <f t="shared" si="67"/>
        <v>0</v>
      </c>
      <c r="W374">
        <f t="shared" si="69"/>
        <v>3.7056714039048998E-2</v>
      </c>
      <c r="X374" s="8">
        <f t="shared" si="70"/>
        <v>125.13562389013809</v>
      </c>
      <c r="Y374" s="8">
        <f t="shared" si="76"/>
        <v>105.95058839834583</v>
      </c>
      <c r="Z374" s="8"/>
    </row>
    <row r="375" spans="1:26" x14ac:dyDescent="0.25">
      <c r="A375">
        <v>374</v>
      </c>
      <c r="B375" s="1">
        <v>42625</v>
      </c>
      <c r="C375">
        <v>57998</v>
      </c>
      <c r="D375">
        <v>58595</v>
      </c>
      <c r="E375">
        <v>57511</v>
      </c>
      <c r="F375">
        <v>58586</v>
      </c>
      <c r="G375">
        <v>58000</v>
      </c>
      <c r="H375">
        <v>1.0103448275861999E-2</v>
      </c>
      <c r="I375">
        <v>-3.7056714039048998E-2</v>
      </c>
      <c r="J375">
        <v>-4.9929676511954998E-2</v>
      </c>
      <c r="K375">
        <v>-4.7337278106508902E-2</v>
      </c>
      <c r="L375">
        <v>-3.7938640253304803E-2</v>
      </c>
      <c r="M375">
        <f t="shared" si="71"/>
        <v>1.0382758620689656</v>
      </c>
      <c r="N375">
        <f t="shared" si="72"/>
        <v>1.038974482841911</v>
      </c>
      <c r="O375">
        <f t="shared" si="77"/>
        <v>0.98330796043491642</v>
      </c>
      <c r="P375">
        <f t="shared" si="73"/>
        <v>2259</v>
      </c>
      <c r="Q375">
        <f t="shared" si="74"/>
        <v>-0.17226230891081767</v>
      </c>
      <c r="R375">
        <f t="shared" si="75"/>
        <v>-0.1801444892298554</v>
      </c>
      <c r="S375">
        <f t="shared" si="68"/>
        <v>9.1179313461092607E-4</v>
      </c>
      <c r="T375">
        <f t="shared" si="65"/>
        <v>1</v>
      </c>
      <c r="U375">
        <f t="shared" si="66"/>
        <v>1.0103448275861999E-2</v>
      </c>
      <c r="V375">
        <f t="shared" si="67"/>
        <v>0</v>
      </c>
      <c r="W375">
        <f t="shared" si="69"/>
        <v>1.0103448275861999E-2</v>
      </c>
      <c r="X375" s="8">
        <f t="shared" si="70"/>
        <v>126.14596871772429</v>
      </c>
      <c r="Y375" s="8">
        <f t="shared" si="76"/>
        <v>106.96093322593202</v>
      </c>
      <c r="Z375" s="8"/>
    </row>
    <row r="376" spans="1:26" x14ac:dyDescent="0.25">
      <c r="A376">
        <v>375</v>
      </c>
      <c r="B376" s="1">
        <v>42626</v>
      </c>
      <c r="C376">
        <v>58580</v>
      </c>
      <c r="D376">
        <v>58580</v>
      </c>
      <c r="E376">
        <v>56459</v>
      </c>
      <c r="F376">
        <v>56821</v>
      </c>
      <c r="G376">
        <v>58586</v>
      </c>
      <c r="H376">
        <v>-3.0126651418427599E-2</v>
      </c>
      <c r="I376">
        <v>1.0103448275861999E-2</v>
      </c>
      <c r="J376">
        <v>3.2568467801628503E-2</v>
      </c>
      <c r="K376">
        <v>2.4844720496894498E-2</v>
      </c>
      <c r="L376">
        <v>1.30502665920931E-2</v>
      </c>
      <c r="M376">
        <f t="shared" si="71"/>
        <v>0.98996347250196293</v>
      </c>
      <c r="N376">
        <f t="shared" si="72"/>
        <v>1.0188485681000157</v>
      </c>
      <c r="O376">
        <f t="shared" si="77"/>
        <v>0.98430209686084236</v>
      </c>
      <c r="P376">
        <f t="shared" si="73"/>
        <v>487</v>
      </c>
      <c r="Q376">
        <f t="shared" si="74"/>
        <v>8.0566903166478104E-2</v>
      </c>
      <c r="R376">
        <f t="shared" si="75"/>
        <v>-9.169540574433957E-2</v>
      </c>
      <c r="S376">
        <f t="shared" si="68"/>
        <v>1.5162491894692486E-3</v>
      </c>
      <c r="T376">
        <f t="shared" si="65"/>
        <v>0</v>
      </c>
      <c r="U376">
        <f t="shared" si="66"/>
        <v>0</v>
      </c>
      <c r="V376">
        <f t="shared" si="67"/>
        <v>-3.0126651418427599E-2</v>
      </c>
      <c r="W376">
        <f t="shared" si="69"/>
        <v>-3.0126651418427599E-2</v>
      </c>
      <c r="X376" s="8">
        <f t="shared" si="70"/>
        <v>123.13330357588153</v>
      </c>
      <c r="Y376" s="8">
        <f t="shared" si="76"/>
        <v>103.94826808408926</v>
      </c>
      <c r="Z376" s="8"/>
    </row>
    <row r="377" spans="1:26" x14ac:dyDescent="0.25">
      <c r="A377">
        <v>376</v>
      </c>
      <c r="B377" s="1">
        <v>42627</v>
      </c>
      <c r="C377">
        <v>56812</v>
      </c>
      <c r="D377">
        <v>57342</v>
      </c>
      <c r="E377">
        <v>56694</v>
      </c>
      <c r="F377">
        <v>57059</v>
      </c>
      <c r="G377">
        <v>56821</v>
      </c>
      <c r="H377">
        <v>4.1885922458246797E-3</v>
      </c>
      <c r="I377">
        <v>-3.0126651418427599E-2</v>
      </c>
      <c r="J377">
        <v>-6.7383512544802807E-2</v>
      </c>
      <c r="K377">
        <v>-6.9360269360269303E-2</v>
      </c>
      <c r="L377">
        <v>-1.9880758757500699E-2</v>
      </c>
      <c r="M377">
        <f t="shared" si="71"/>
        <v>1.0309568645395188</v>
      </c>
      <c r="N377">
        <f t="shared" si="72"/>
        <v>1.0375670840787119</v>
      </c>
      <c r="O377">
        <f t="shared" si="77"/>
        <v>0.99033048261635648</v>
      </c>
      <c r="P377">
        <f t="shared" si="73"/>
        <v>2121</v>
      </c>
      <c r="Q377">
        <f t="shared" si="74"/>
        <v>-0.18675119208100041</v>
      </c>
      <c r="R377">
        <f t="shared" si="75"/>
        <v>-0.10618428891452231</v>
      </c>
      <c r="S377">
        <f t="shared" si="68"/>
        <v>-1.2610001387863864E-3</v>
      </c>
      <c r="T377">
        <f t="shared" si="65"/>
        <v>0</v>
      </c>
      <c r="U377">
        <f t="shared" si="66"/>
        <v>0</v>
      </c>
      <c r="V377">
        <f t="shared" si="67"/>
        <v>-4.1885922458246797E-3</v>
      </c>
      <c r="W377">
        <f t="shared" si="69"/>
        <v>-4.1885922458246797E-3</v>
      </c>
      <c r="X377" s="8">
        <f t="shared" si="70"/>
        <v>123.55216280046399</v>
      </c>
      <c r="Y377" s="8">
        <f t="shared" si="76"/>
        <v>103.5294088595068</v>
      </c>
      <c r="Z377" s="8"/>
    </row>
    <row r="378" spans="1:26" x14ac:dyDescent="0.25">
      <c r="A378">
        <v>377</v>
      </c>
      <c r="B378" s="1">
        <v>42628</v>
      </c>
      <c r="C378">
        <v>57068</v>
      </c>
      <c r="D378">
        <v>58127</v>
      </c>
      <c r="E378">
        <v>57068</v>
      </c>
      <c r="F378">
        <v>57909</v>
      </c>
      <c r="G378">
        <v>57059</v>
      </c>
      <c r="H378">
        <v>1.4896861143728299E-2</v>
      </c>
      <c r="I378">
        <v>4.1885922458246797E-3</v>
      </c>
      <c r="J378">
        <v>7.6863950807071202E-3</v>
      </c>
      <c r="K378">
        <v>2.2431259044862501E-2</v>
      </c>
      <c r="L378">
        <v>8.5488810978895402E-4</v>
      </c>
      <c r="M378">
        <f t="shared" si="71"/>
        <v>0.99567114740882245</v>
      </c>
      <c r="N378">
        <f t="shared" si="72"/>
        <v>1.0114297809291988</v>
      </c>
      <c r="O378">
        <f t="shared" si="77"/>
        <v>0.98900798472487417</v>
      </c>
      <c r="P378">
        <f t="shared" si="73"/>
        <v>118</v>
      </c>
      <c r="Q378">
        <f t="shared" si="74"/>
        <v>3.5161134481183257E-2</v>
      </c>
      <c r="R378">
        <f t="shared" si="75"/>
        <v>-0.15159005759981714</v>
      </c>
      <c r="S378">
        <f t="shared" si="68"/>
        <v>1.7846896088424945E-3</v>
      </c>
      <c r="T378">
        <f t="shared" si="65"/>
        <v>1</v>
      </c>
      <c r="U378">
        <f t="shared" si="66"/>
        <v>1.4896861143728299E-2</v>
      </c>
      <c r="V378">
        <f t="shared" si="67"/>
        <v>0</v>
      </c>
      <c r="W378">
        <f t="shared" si="69"/>
        <v>1.4896861143728299E-2</v>
      </c>
      <c r="X378" s="8">
        <f t="shared" si="70"/>
        <v>125.04184891483682</v>
      </c>
      <c r="Y378" s="8">
        <f t="shared" si="76"/>
        <v>105.01909497387963</v>
      </c>
      <c r="Z378" s="8"/>
    </row>
    <row r="379" spans="1:26" x14ac:dyDescent="0.25">
      <c r="A379">
        <v>378</v>
      </c>
      <c r="B379" s="1">
        <v>42629</v>
      </c>
      <c r="C379">
        <v>57909</v>
      </c>
      <c r="D379">
        <v>57909</v>
      </c>
      <c r="E379">
        <v>56794</v>
      </c>
      <c r="F379">
        <v>57080</v>
      </c>
      <c r="G379">
        <v>57909</v>
      </c>
      <c r="H379">
        <v>-1.43155640746688E-2</v>
      </c>
      <c r="I379">
        <v>1.4896861143728299E-2</v>
      </c>
      <c r="J379">
        <v>3.0511060259344101E-2</v>
      </c>
      <c r="K379">
        <v>1.41542816702045E-3</v>
      </c>
      <c r="L379">
        <v>2.1698581270764399E-2</v>
      </c>
      <c r="M379">
        <f t="shared" si="71"/>
        <v>0.98547721424994383</v>
      </c>
      <c r="N379">
        <f t="shared" si="72"/>
        <v>1.0185568094203405</v>
      </c>
      <c r="O379">
        <f t="shared" si="77"/>
        <v>1.0099382642920138</v>
      </c>
      <c r="P379">
        <f t="shared" si="73"/>
        <v>0</v>
      </c>
      <c r="Q379">
        <f t="shared" si="74"/>
        <v>6.8521930840857254E-2</v>
      </c>
      <c r="R379">
        <f t="shared" si="75"/>
        <v>0.10368306532204051</v>
      </c>
      <c r="S379">
        <f t="shared" si="68"/>
        <v>3.6806182759744135E-4</v>
      </c>
      <c r="T379">
        <f t="shared" si="65"/>
        <v>0</v>
      </c>
      <c r="U379">
        <f t="shared" si="66"/>
        <v>0</v>
      </c>
      <c r="V379">
        <f t="shared" si="67"/>
        <v>-1.43155640746688E-2</v>
      </c>
      <c r="W379">
        <f t="shared" si="69"/>
        <v>-1.43155640746688E-2</v>
      </c>
      <c r="X379" s="8">
        <f t="shared" si="70"/>
        <v>123.61029250736993</v>
      </c>
      <c r="Y379" s="8">
        <f t="shared" si="76"/>
        <v>103.58753856641275</v>
      </c>
      <c r="Z379" s="8"/>
    </row>
    <row r="380" spans="1:26" x14ac:dyDescent="0.25">
      <c r="A380">
        <v>379</v>
      </c>
      <c r="B380" s="1">
        <v>42632</v>
      </c>
      <c r="C380">
        <v>57083</v>
      </c>
      <c r="D380">
        <v>58025</v>
      </c>
      <c r="E380">
        <v>57083</v>
      </c>
      <c r="F380">
        <v>57350</v>
      </c>
      <c r="G380">
        <v>57080</v>
      </c>
      <c r="H380">
        <v>4.7302032235458898E-3</v>
      </c>
      <c r="I380">
        <v>-1.43155640746688E-2</v>
      </c>
      <c r="J380">
        <v>-2.59067357512953E-2</v>
      </c>
      <c r="K380">
        <v>-1.41342756183747E-2</v>
      </c>
      <c r="L380">
        <v>-2.26331431873226E-2</v>
      </c>
      <c r="M380">
        <f t="shared" si="71"/>
        <v>1.0145234758234059</v>
      </c>
      <c r="N380">
        <f t="shared" si="72"/>
        <v>1.0196323555305138</v>
      </c>
      <c r="O380">
        <f t="shared" si="77"/>
        <v>0.99791460299254475</v>
      </c>
      <c r="P380">
        <f t="shared" si="73"/>
        <v>1115</v>
      </c>
      <c r="Q380">
        <f t="shared" si="74"/>
        <v>-7.6989718631661402E-2</v>
      </c>
      <c r="R380">
        <f t="shared" si="75"/>
        <v>-8.4677877908041488E-3</v>
      </c>
      <c r="S380">
        <f t="shared" si="68"/>
        <v>-2.2315572654463256E-4</v>
      </c>
      <c r="T380">
        <f t="shared" si="65"/>
        <v>0</v>
      </c>
      <c r="U380">
        <f t="shared" si="66"/>
        <v>0</v>
      </c>
      <c r="V380">
        <f t="shared" si="67"/>
        <v>-4.7302032235458898E-3</v>
      </c>
      <c r="W380">
        <f t="shared" si="69"/>
        <v>-4.7302032235458898E-3</v>
      </c>
      <c r="X380" s="8">
        <f t="shared" si="70"/>
        <v>124.08331282972452</v>
      </c>
      <c r="Y380" s="8">
        <f t="shared" si="76"/>
        <v>103.11451824405816</v>
      </c>
      <c r="Z380" s="8"/>
    </row>
    <row r="381" spans="1:26" x14ac:dyDescent="0.25">
      <c r="A381">
        <v>380</v>
      </c>
      <c r="B381" s="1">
        <v>42633</v>
      </c>
      <c r="C381">
        <v>57356</v>
      </c>
      <c r="D381">
        <v>57902</v>
      </c>
      <c r="E381">
        <v>57356</v>
      </c>
      <c r="F381">
        <v>57736</v>
      </c>
      <c r="G381">
        <v>57350</v>
      </c>
      <c r="H381">
        <v>6.73060156931116E-3</v>
      </c>
      <c r="I381">
        <v>4.7302032235458898E-3</v>
      </c>
      <c r="J381">
        <v>-8.3586626139817693E-3</v>
      </c>
      <c r="K381">
        <v>2.1505376344085999E-2</v>
      </c>
      <c r="L381">
        <v>7.1478933065374202E-3</v>
      </c>
      <c r="M381">
        <f t="shared" si="71"/>
        <v>0.99534437663469921</v>
      </c>
      <c r="N381">
        <f t="shared" si="72"/>
        <v>1.0165022861447366</v>
      </c>
      <c r="O381">
        <f t="shared" si="77"/>
        <v>0.99934259791372793</v>
      </c>
      <c r="P381">
        <f t="shared" si="73"/>
        <v>0</v>
      </c>
      <c r="Q381">
        <f t="shared" si="74"/>
        <v>2.502481026018754E-2</v>
      </c>
      <c r="R381">
        <f t="shared" si="75"/>
        <v>-5.1964908371473863E-2</v>
      </c>
      <c r="S381">
        <f t="shared" si="68"/>
        <v>2.5458071944265579E-3</v>
      </c>
      <c r="T381">
        <f t="shared" si="65"/>
        <v>1</v>
      </c>
      <c r="U381">
        <f t="shared" si="66"/>
        <v>6.73060156931116E-3</v>
      </c>
      <c r="V381">
        <f t="shared" si="67"/>
        <v>0</v>
      </c>
      <c r="W381">
        <f t="shared" si="69"/>
        <v>6.73060156931116E-3</v>
      </c>
      <c r="X381" s="8">
        <f t="shared" si="70"/>
        <v>124.75637298665563</v>
      </c>
      <c r="Y381" s="8">
        <f t="shared" si="76"/>
        <v>103.78757840098928</v>
      </c>
      <c r="Z381" s="8"/>
    </row>
    <row r="382" spans="1:26" x14ac:dyDescent="0.25">
      <c r="A382">
        <v>381</v>
      </c>
      <c r="B382" s="1">
        <v>42634</v>
      </c>
      <c r="C382">
        <v>57736</v>
      </c>
      <c r="D382">
        <v>58575</v>
      </c>
      <c r="E382">
        <v>57326</v>
      </c>
      <c r="F382">
        <v>58394</v>
      </c>
      <c r="G382">
        <v>57736</v>
      </c>
      <c r="H382">
        <v>1.1396702230843899E-2</v>
      </c>
      <c r="I382">
        <v>6.73060156931116E-3</v>
      </c>
      <c r="J382">
        <v>3.4482758620689502E-2</v>
      </c>
      <c r="K382">
        <v>4.9122807017543098E-3</v>
      </c>
      <c r="L382">
        <v>2.2698134235597002E-3</v>
      </c>
      <c r="M382">
        <f t="shared" si="71"/>
        <v>0.99341831786060686</v>
      </c>
      <c r="N382">
        <f t="shared" si="72"/>
        <v>1.0095194922937443</v>
      </c>
      <c r="O382">
        <f t="shared" si="77"/>
        <v>1.0035244248304225</v>
      </c>
      <c r="P382">
        <f t="shared" si="73"/>
        <v>0</v>
      </c>
      <c r="Q382">
        <f t="shared" si="74"/>
        <v>4.8395454315314668E-2</v>
      </c>
      <c r="R382">
        <f t="shared" si="75"/>
        <v>7.3420264575502214E-2</v>
      </c>
      <c r="S382">
        <f t="shared" si="68"/>
        <v>6.0030361528172027E-4</v>
      </c>
      <c r="T382">
        <f t="shared" si="65"/>
        <v>1</v>
      </c>
      <c r="U382">
        <f t="shared" si="66"/>
        <v>1.1396702230843899E-2</v>
      </c>
      <c r="V382">
        <f t="shared" si="67"/>
        <v>0</v>
      </c>
      <c r="W382">
        <f t="shared" si="69"/>
        <v>1.1396702230843899E-2</v>
      </c>
      <c r="X382" s="8">
        <f t="shared" si="70"/>
        <v>125.89604320974003</v>
      </c>
      <c r="Y382" s="8">
        <f t="shared" si="76"/>
        <v>104.92724862407367</v>
      </c>
      <c r="Z382" s="8"/>
    </row>
    <row r="383" spans="1:26" x14ac:dyDescent="0.25">
      <c r="A383">
        <v>382</v>
      </c>
      <c r="B383" s="1">
        <v>42635</v>
      </c>
      <c r="C383">
        <v>58408</v>
      </c>
      <c r="D383">
        <v>59462</v>
      </c>
      <c r="E383">
        <v>58408</v>
      </c>
      <c r="F383">
        <v>58994</v>
      </c>
      <c r="G383">
        <v>58394</v>
      </c>
      <c r="H383">
        <v>1.02750282563278E-2</v>
      </c>
      <c r="I383">
        <v>1.1396702230843899E-2</v>
      </c>
      <c r="J383">
        <v>1.1851851851851799E-2</v>
      </c>
      <c r="K383">
        <v>6.6340782122905007E-2</v>
      </c>
      <c r="L383">
        <v>9.6293463943519803E-3</v>
      </c>
      <c r="M383">
        <f t="shared" si="71"/>
        <v>0.98873171901222723</v>
      </c>
      <c r="N383">
        <f t="shared" si="72"/>
        <v>1.0217876705159963</v>
      </c>
      <c r="O383">
        <f t="shared" si="77"/>
        <v>1.0072975906229651</v>
      </c>
      <c r="P383">
        <f t="shared" si="73"/>
        <v>410</v>
      </c>
      <c r="Q383">
        <f t="shared" si="74"/>
        <v>9.9218682599952687E-2</v>
      </c>
      <c r="R383">
        <f t="shared" si="75"/>
        <v>0.14761413691526737</v>
      </c>
      <c r="S383">
        <f t="shared" si="68"/>
        <v>3.6322552851137989E-3</v>
      </c>
      <c r="T383">
        <f t="shared" si="65"/>
        <v>1</v>
      </c>
      <c r="U383">
        <f t="shared" si="66"/>
        <v>1.02750282563278E-2</v>
      </c>
      <c r="V383">
        <f t="shared" si="67"/>
        <v>0</v>
      </c>
      <c r="W383">
        <f t="shared" si="69"/>
        <v>1.02750282563278E-2</v>
      </c>
      <c r="X383" s="8">
        <f t="shared" si="70"/>
        <v>126.92354603537281</v>
      </c>
      <c r="Y383" s="8">
        <f t="shared" si="76"/>
        <v>105.95475144970645</v>
      </c>
      <c r="Z383" s="8"/>
    </row>
    <row r="384" spans="1:26" x14ac:dyDescent="0.25">
      <c r="A384">
        <v>383</v>
      </c>
      <c r="B384" s="1">
        <v>42636</v>
      </c>
      <c r="C384">
        <v>58992</v>
      </c>
      <c r="D384">
        <v>59131</v>
      </c>
      <c r="E384">
        <v>58409</v>
      </c>
      <c r="F384">
        <v>58697</v>
      </c>
      <c r="G384">
        <v>58994</v>
      </c>
      <c r="H384">
        <v>-5.0344102790114099E-3</v>
      </c>
      <c r="I384">
        <v>1.02750282563278E-2</v>
      </c>
      <c r="J384">
        <v>2.48901903367496E-2</v>
      </c>
      <c r="K384">
        <v>-1.9646365422396599E-3</v>
      </c>
      <c r="L384">
        <v>1.5989305472845501E-2</v>
      </c>
      <c r="M384">
        <f t="shared" si="71"/>
        <v>0.99006678645285962</v>
      </c>
      <c r="N384">
        <f t="shared" si="72"/>
        <v>1.0180454732228461</v>
      </c>
      <c r="O384">
        <f t="shared" si="77"/>
        <v>1.0139679611776014</v>
      </c>
      <c r="P384">
        <f t="shared" si="73"/>
        <v>0</v>
      </c>
      <c r="Q384">
        <f t="shared" si="74"/>
        <v>4.9189887523683237E-2</v>
      </c>
      <c r="R384">
        <f t="shared" si="75"/>
        <v>0.14840857012363592</v>
      </c>
      <c r="S384">
        <f t="shared" si="68"/>
        <v>7.7632679486705199E-4</v>
      </c>
      <c r="T384">
        <f t="shared" si="65"/>
        <v>0</v>
      </c>
      <c r="U384">
        <f t="shared" si="66"/>
        <v>0</v>
      </c>
      <c r="V384">
        <f t="shared" si="67"/>
        <v>-5.0344102790114099E-3</v>
      </c>
      <c r="W384">
        <f t="shared" si="69"/>
        <v>-5.0344102790114099E-3</v>
      </c>
      <c r="X384" s="8">
        <f t="shared" si="70"/>
        <v>126.42010500747166</v>
      </c>
      <c r="Y384" s="8">
        <f t="shared" si="76"/>
        <v>105.4513104218053</v>
      </c>
      <c r="Z384" s="8"/>
    </row>
    <row r="385" spans="1:26" x14ac:dyDescent="0.25">
      <c r="A385">
        <v>384</v>
      </c>
      <c r="B385" s="1">
        <v>42639</v>
      </c>
      <c r="C385">
        <v>58697</v>
      </c>
      <c r="D385">
        <v>58697</v>
      </c>
      <c r="E385">
        <v>57904</v>
      </c>
      <c r="F385">
        <v>58054</v>
      </c>
      <c r="G385">
        <v>58697</v>
      </c>
      <c r="H385">
        <v>-1.09545632655843E-2</v>
      </c>
      <c r="I385">
        <v>-5.0344102790114099E-3</v>
      </c>
      <c r="J385">
        <v>-2.21428571428571E-2</v>
      </c>
      <c r="K385">
        <v>5.9055118110236098E-3</v>
      </c>
      <c r="L385">
        <v>-2.4842001161407001E-3</v>
      </c>
      <c r="M385">
        <f t="shared" si="71"/>
        <v>1.0050258105184251</v>
      </c>
      <c r="N385">
        <f t="shared" si="72"/>
        <v>1.0123611087332431</v>
      </c>
      <c r="O385">
        <f t="shared" si="77"/>
        <v>0.9998172328198851</v>
      </c>
      <c r="P385">
        <f t="shared" si="73"/>
        <v>583</v>
      </c>
      <c r="Q385">
        <f t="shared" si="74"/>
        <v>-2.3755955726985599E-2</v>
      </c>
      <c r="R385">
        <f t="shared" si="75"/>
        <v>2.5433931796697638E-2</v>
      </c>
      <c r="S385">
        <f t="shared" si="68"/>
        <v>1.057380971283614E-3</v>
      </c>
      <c r="T385">
        <f t="shared" si="65"/>
        <v>0</v>
      </c>
      <c r="U385">
        <f t="shared" si="66"/>
        <v>0</v>
      </c>
      <c r="V385">
        <f t="shared" si="67"/>
        <v>-1.09545632655843E-2</v>
      </c>
      <c r="W385">
        <f t="shared" si="69"/>
        <v>-1.09545632655843E-2</v>
      </c>
      <c r="X385" s="8">
        <f t="shared" si="70"/>
        <v>125.32464868091323</v>
      </c>
      <c r="Y385" s="8">
        <f t="shared" si="76"/>
        <v>104.35585409524687</v>
      </c>
      <c r="Z385" s="8"/>
    </row>
    <row r="386" spans="1:26" x14ac:dyDescent="0.25">
      <c r="A386">
        <v>385</v>
      </c>
      <c r="B386" s="1">
        <v>42640</v>
      </c>
      <c r="C386">
        <v>58066</v>
      </c>
      <c r="D386">
        <v>58490</v>
      </c>
      <c r="E386">
        <v>57411</v>
      </c>
      <c r="F386">
        <v>58382</v>
      </c>
      <c r="G386">
        <v>58054</v>
      </c>
      <c r="H386">
        <v>5.6499121507562798E-3</v>
      </c>
      <c r="I386">
        <v>-1.09545632655843E-2</v>
      </c>
      <c r="J386">
        <v>-2.1183345507669801E-2</v>
      </c>
      <c r="K386">
        <v>-9.7847358121331308E-3</v>
      </c>
      <c r="L386">
        <v>-7.7514725684958404E-3</v>
      </c>
      <c r="M386">
        <f t="shared" si="71"/>
        <v>1.0110758948565128</v>
      </c>
      <c r="N386">
        <f t="shared" si="72"/>
        <v>1.0136950815142305</v>
      </c>
      <c r="O386">
        <f t="shared" si="77"/>
        <v>0.99202054168491127</v>
      </c>
      <c r="P386">
        <f t="shared" si="73"/>
        <v>793</v>
      </c>
      <c r="Q386">
        <f t="shared" si="74"/>
        <v>-4.9674117153883077E-2</v>
      </c>
      <c r="R386">
        <f t="shared" si="75"/>
        <v>-7.3430072880868669E-2</v>
      </c>
      <c r="S386">
        <f t="shared" si="68"/>
        <v>8.1311179204558259E-4</v>
      </c>
      <c r="T386">
        <f t="shared" ref="T386:T449" si="78">IF(SIGN(S386)=SIGN(H386),1,0)</f>
        <v>1</v>
      </c>
      <c r="U386">
        <f t="shared" ref="U386:U449" si="79">IF(T386=1,ABS(H386),0)</f>
        <v>5.6499121507562798E-3</v>
      </c>
      <c r="V386">
        <f t="shared" ref="V386:V449" si="80">IF(AND(T386=0,S386&lt;0),-H386,IF(AND(T386=0,S386&gt;0),H386,0))</f>
        <v>0</v>
      </c>
      <c r="W386">
        <f t="shared" si="69"/>
        <v>5.6499121507562798E-3</v>
      </c>
      <c r="X386" s="8">
        <f t="shared" si="70"/>
        <v>125.88963989598885</v>
      </c>
      <c r="Y386" s="8">
        <f t="shared" si="76"/>
        <v>104.92084531032249</v>
      </c>
      <c r="Z386" s="8"/>
    </row>
    <row r="387" spans="1:26" x14ac:dyDescent="0.25">
      <c r="A387">
        <v>386</v>
      </c>
      <c r="B387" s="1">
        <v>42641</v>
      </c>
      <c r="C387">
        <v>58383</v>
      </c>
      <c r="D387">
        <v>59415</v>
      </c>
      <c r="E387">
        <v>58353</v>
      </c>
      <c r="F387">
        <v>59356</v>
      </c>
      <c r="G387">
        <v>58382</v>
      </c>
      <c r="H387">
        <v>1.66832242814565E-2</v>
      </c>
      <c r="I387">
        <v>5.6499121507562798E-3</v>
      </c>
      <c r="J387">
        <v>-2.0895522388059799E-2</v>
      </c>
      <c r="K387">
        <v>4.6113306982873397E-3</v>
      </c>
      <c r="L387">
        <v>1.1435707513447E-2</v>
      </c>
      <c r="M387">
        <f t="shared" si="71"/>
        <v>0.99458737282038989</v>
      </c>
      <c r="N387">
        <f t="shared" si="72"/>
        <v>1.0187943077110657</v>
      </c>
      <c r="O387">
        <f t="shared" si="77"/>
        <v>0.9957017724296342</v>
      </c>
      <c r="P387">
        <f t="shared" si="73"/>
        <v>655</v>
      </c>
      <c r="Q387">
        <f t="shared" si="74"/>
        <v>8.0142797443081941E-4</v>
      </c>
      <c r="R387">
        <f t="shared" si="75"/>
        <v>-4.8872689179452256E-2</v>
      </c>
      <c r="S387">
        <f t="shared" ref="S387:S450" si="81">$AB$2+$AB$3*I387+$AB$4*J387+$AB$5*K387+$AB$6*L387+$AB$7*M387+$AB$8*N387+$AB$9*O387+$AB$10*P387+$AB$11*Q387+$AB$12*R387</f>
        <v>-4.1338449259304468E-4</v>
      </c>
      <c r="T387">
        <f t="shared" si="78"/>
        <v>0</v>
      </c>
      <c r="U387">
        <f t="shared" si="79"/>
        <v>0</v>
      </c>
      <c r="V387">
        <f t="shared" si="80"/>
        <v>-1.66832242814565E-2</v>
      </c>
      <c r="W387">
        <f t="shared" ref="W387:W450" si="82">U387+V387</f>
        <v>-1.66832242814565E-2</v>
      </c>
      <c r="X387" s="8">
        <f t="shared" ref="X387:X450" si="83">100*H387+X386</f>
        <v>127.55796232413449</v>
      </c>
      <c r="Y387" s="8">
        <f t="shared" si="76"/>
        <v>103.25252288217685</v>
      </c>
      <c r="Z387" s="8"/>
    </row>
    <row r="388" spans="1:26" x14ac:dyDescent="0.25">
      <c r="A388">
        <v>387</v>
      </c>
      <c r="B388" s="1">
        <v>42642</v>
      </c>
      <c r="C388">
        <v>59346</v>
      </c>
      <c r="D388">
        <v>59621</v>
      </c>
      <c r="E388">
        <v>58292</v>
      </c>
      <c r="F388">
        <v>58351</v>
      </c>
      <c r="G388">
        <v>59356</v>
      </c>
      <c r="H388">
        <v>-1.6931733944335899E-2</v>
      </c>
      <c r="I388">
        <v>1.66832242814565E-2</v>
      </c>
      <c r="J388">
        <v>5.5640243902438997E-2</v>
      </c>
      <c r="K388">
        <v>3.6065573770491799E-2</v>
      </c>
      <c r="L388">
        <v>7.1715771335654202E-3</v>
      </c>
      <c r="M388">
        <f t="shared" ref="M388:M451" si="84">C387/F387</f>
        <v>0.9836073859424489</v>
      </c>
      <c r="N388">
        <f t="shared" ref="N388:N451" si="85">D387/E387</f>
        <v>1.0181995784278444</v>
      </c>
      <c r="O388">
        <f t="shared" si="77"/>
        <v>1.0135916229465158</v>
      </c>
      <c r="P388">
        <f t="shared" ref="P388:P451" si="86">(C387-E387)</f>
        <v>30</v>
      </c>
      <c r="Q388">
        <f t="shared" ref="Q388:Q451" si="87">SUM(I388:L388)</f>
        <v>0.11556061908795272</v>
      </c>
      <c r="R388">
        <f t="shared" ref="R388:R451" si="88">Q388+Q387</f>
        <v>0.11636204706238354</v>
      </c>
      <c r="S388">
        <f t="shared" si="81"/>
        <v>1.3561086957463624E-3</v>
      </c>
      <c r="T388">
        <f t="shared" si="78"/>
        <v>0</v>
      </c>
      <c r="U388">
        <f t="shared" si="79"/>
        <v>0</v>
      </c>
      <c r="V388">
        <f t="shared" si="80"/>
        <v>-1.6931733944335899E-2</v>
      </c>
      <c r="W388">
        <f t="shared" si="82"/>
        <v>-1.6931733944335899E-2</v>
      </c>
      <c r="X388" s="8">
        <f t="shared" si="83"/>
        <v>125.86478892970091</v>
      </c>
      <c r="Y388" s="8">
        <f t="shared" ref="Y388:Y451" si="89">100*W388+Y387</f>
        <v>101.55934948774326</v>
      </c>
      <c r="Z388" s="8"/>
    </row>
    <row r="389" spans="1:26" x14ac:dyDescent="0.25">
      <c r="A389">
        <v>388</v>
      </c>
      <c r="B389" s="1">
        <v>42643</v>
      </c>
      <c r="C389">
        <v>58350</v>
      </c>
      <c r="D389">
        <v>58900</v>
      </c>
      <c r="E389">
        <v>58271</v>
      </c>
      <c r="F389">
        <v>58367</v>
      </c>
      <c r="G389">
        <v>58351</v>
      </c>
      <c r="H389">
        <v>2.7420267004840698E-4</v>
      </c>
      <c r="I389">
        <v>-1.6931733944335899E-2</v>
      </c>
      <c r="J389">
        <v>-3.0324909747292399E-2</v>
      </c>
      <c r="K389">
        <v>-1.5822784810126601E-2</v>
      </c>
      <c r="L389">
        <v>-2.5466896823286199E-2</v>
      </c>
      <c r="M389">
        <f t="shared" si="84"/>
        <v>1.0170519785436412</v>
      </c>
      <c r="N389">
        <f t="shared" si="85"/>
        <v>1.0227990118712689</v>
      </c>
      <c r="O389">
        <f t="shared" ref="O389:O452" si="90">AVERAGE(C388:F388)/AVERAGE(C387:F387)</f>
        <v>1.0004373543036937</v>
      </c>
      <c r="P389">
        <f t="shared" si="86"/>
        <v>1054</v>
      </c>
      <c r="Q389">
        <f t="shared" si="87"/>
        <v>-8.8546325325041086E-2</v>
      </c>
      <c r="R389">
        <f t="shared" si="88"/>
        <v>2.7014293762911631E-2</v>
      </c>
      <c r="S389">
        <f t="shared" si="81"/>
        <v>5.6244095610254586E-4</v>
      </c>
      <c r="T389">
        <f t="shared" si="78"/>
        <v>1</v>
      </c>
      <c r="U389">
        <f t="shared" si="79"/>
        <v>2.7420267004840698E-4</v>
      </c>
      <c r="V389">
        <f t="shared" si="80"/>
        <v>0</v>
      </c>
      <c r="W389">
        <f t="shared" si="82"/>
        <v>2.7420267004840698E-4</v>
      </c>
      <c r="X389" s="8">
        <f t="shared" si="83"/>
        <v>125.89220919670575</v>
      </c>
      <c r="Y389" s="8">
        <f t="shared" si="89"/>
        <v>101.5867697547481</v>
      </c>
      <c r="Z389" s="8"/>
    </row>
    <row r="390" spans="1:26" x14ac:dyDescent="0.25">
      <c r="A390">
        <v>389</v>
      </c>
      <c r="B390" s="1">
        <v>42646</v>
      </c>
      <c r="C390">
        <v>58370</v>
      </c>
      <c r="D390">
        <v>59549</v>
      </c>
      <c r="E390">
        <v>58367</v>
      </c>
      <c r="F390">
        <v>59461</v>
      </c>
      <c r="G390">
        <v>58367</v>
      </c>
      <c r="H390">
        <v>1.8743468055579401E-2</v>
      </c>
      <c r="I390">
        <v>2.7420267004840698E-4</v>
      </c>
      <c r="J390">
        <v>1.04244229337305E-2</v>
      </c>
      <c r="K390">
        <v>-9.6463022508038697E-3</v>
      </c>
      <c r="L390">
        <v>-1.96569256208579E-3</v>
      </c>
      <c r="M390">
        <f t="shared" si="84"/>
        <v>0.99970873952747275</v>
      </c>
      <c r="N390">
        <f t="shared" si="85"/>
        <v>1.0107943917214395</v>
      </c>
      <c r="O390">
        <f t="shared" si="90"/>
        <v>0.99269131191375581</v>
      </c>
      <c r="P390">
        <f t="shared" si="86"/>
        <v>79</v>
      </c>
      <c r="Q390">
        <f t="shared" si="87"/>
        <v>-9.1336920911075283E-4</v>
      </c>
      <c r="R390">
        <f t="shared" si="88"/>
        <v>-8.945969453415184E-2</v>
      </c>
      <c r="S390">
        <f t="shared" si="81"/>
        <v>5.687904968996833E-4</v>
      </c>
      <c r="T390">
        <f t="shared" si="78"/>
        <v>1</v>
      </c>
      <c r="U390">
        <f t="shared" si="79"/>
        <v>1.8743468055579401E-2</v>
      </c>
      <c r="V390">
        <f t="shared" si="80"/>
        <v>0</v>
      </c>
      <c r="W390">
        <f t="shared" si="82"/>
        <v>1.8743468055579401E-2</v>
      </c>
      <c r="X390" s="8">
        <f t="shared" si="83"/>
        <v>127.76655600226368</v>
      </c>
      <c r="Y390" s="8">
        <f t="shared" si="89"/>
        <v>103.46111656030604</v>
      </c>
      <c r="Z390" s="8"/>
    </row>
    <row r="391" spans="1:26" x14ac:dyDescent="0.25">
      <c r="A391">
        <v>390</v>
      </c>
      <c r="B391" s="1">
        <v>42647</v>
      </c>
      <c r="C391">
        <v>59461</v>
      </c>
      <c r="D391">
        <v>59580</v>
      </c>
      <c r="E391">
        <v>58892</v>
      </c>
      <c r="F391">
        <v>59339</v>
      </c>
      <c r="G391">
        <v>59461</v>
      </c>
      <c r="H391">
        <v>-2.0517650224517502E-3</v>
      </c>
      <c r="I391">
        <v>1.8743468055579401E-2</v>
      </c>
      <c r="J391">
        <v>2.94767870302137E-2</v>
      </c>
      <c r="K391">
        <v>2.5324675324675201E-2</v>
      </c>
      <c r="L391">
        <v>2.3365653377092298E-2</v>
      </c>
      <c r="M391">
        <f t="shared" si="84"/>
        <v>0.98165183902053443</v>
      </c>
      <c r="N391">
        <f t="shared" si="85"/>
        <v>1.0202511693251324</v>
      </c>
      <c r="O391">
        <f t="shared" si="90"/>
        <v>1.0079482487344369</v>
      </c>
      <c r="P391">
        <f t="shared" si="86"/>
        <v>3</v>
      </c>
      <c r="Q391">
        <f t="shared" si="87"/>
        <v>9.6910583787560609E-2</v>
      </c>
      <c r="R391">
        <f t="shared" si="88"/>
        <v>9.5997214578449855E-2</v>
      </c>
      <c r="S391">
        <f t="shared" si="81"/>
        <v>1.2406641731927599E-3</v>
      </c>
      <c r="T391">
        <f t="shared" si="78"/>
        <v>0</v>
      </c>
      <c r="U391">
        <f t="shared" si="79"/>
        <v>0</v>
      </c>
      <c r="V391">
        <f t="shared" si="80"/>
        <v>-2.0517650224517502E-3</v>
      </c>
      <c r="W391">
        <f t="shared" si="82"/>
        <v>-2.0517650224517502E-3</v>
      </c>
      <c r="X391" s="8">
        <f t="shared" si="83"/>
        <v>127.5613795000185</v>
      </c>
      <c r="Y391" s="8">
        <f t="shared" si="89"/>
        <v>103.25594005806086</v>
      </c>
      <c r="Z391" s="8"/>
    </row>
    <row r="392" spans="1:26" x14ac:dyDescent="0.25">
      <c r="A392">
        <v>391</v>
      </c>
      <c r="B392" s="1">
        <v>42648</v>
      </c>
      <c r="C392">
        <v>59340</v>
      </c>
      <c r="D392">
        <v>60477</v>
      </c>
      <c r="E392">
        <v>59340</v>
      </c>
      <c r="F392">
        <v>60254</v>
      </c>
      <c r="G392">
        <v>59339</v>
      </c>
      <c r="H392">
        <v>1.54198756298556E-2</v>
      </c>
      <c r="I392">
        <v>-2.0517650224517502E-3</v>
      </c>
      <c r="J392">
        <v>3.57909806728696E-3</v>
      </c>
      <c r="K392">
        <v>-1.5199493350221501E-2</v>
      </c>
      <c r="L392">
        <v>8.8060670715459591E-3</v>
      </c>
      <c r="M392">
        <f t="shared" si="84"/>
        <v>1.0020559834173142</v>
      </c>
      <c r="N392">
        <f t="shared" si="85"/>
        <v>1.0116824016844392</v>
      </c>
      <c r="O392">
        <f t="shared" si="90"/>
        <v>1.0064687991787806</v>
      </c>
      <c r="P392">
        <f t="shared" si="86"/>
        <v>569</v>
      </c>
      <c r="Q392">
        <f t="shared" si="87"/>
        <v>-4.8660932338403327E-3</v>
      </c>
      <c r="R392">
        <f t="shared" si="88"/>
        <v>9.2044490553720271E-2</v>
      </c>
      <c r="S392">
        <f t="shared" si="81"/>
        <v>3.4985680512593438E-5</v>
      </c>
      <c r="T392">
        <f t="shared" si="78"/>
        <v>1</v>
      </c>
      <c r="U392">
        <f t="shared" si="79"/>
        <v>1.54198756298556E-2</v>
      </c>
      <c r="V392">
        <f t="shared" si="80"/>
        <v>0</v>
      </c>
      <c r="W392">
        <f t="shared" si="82"/>
        <v>1.54198756298556E-2</v>
      </c>
      <c r="X392" s="8">
        <f t="shared" si="83"/>
        <v>129.10336706300407</v>
      </c>
      <c r="Y392" s="8">
        <f t="shared" si="89"/>
        <v>104.79792762104641</v>
      </c>
      <c r="Z392" s="8"/>
    </row>
    <row r="393" spans="1:26" x14ac:dyDescent="0.25">
      <c r="A393">
        <v>392</v>
      </c>
      <c r="B393" s="1">
        <v>42649</v>
      </c>
      <c r="C393">
        <v>60254</v>
      </c>
      <c r="D393">
        <v>60724</v>
      </c>
      <c r="E393">
        <v>60070</v>
      </c>
      <c r="F393">
        <v>60644</v>
      </c>
      <c r="G393">
        <v>60254</v>
      </c>
      <c r="H393">
        <v>6.4725993295051704E-3</v>
      </c>
      <c r="I393">
        <v>1.54198756298556E-2</v>
      </c>
      <c r="J393">
        <v>3.9942938659058597E-2</v>
      </c>
      <c r="K393">
        <v>1.09324758842444E-2</v>
      </c>
      <c r="L393">
        <v>1.9633164337876E-2</v>
      </c>
      <c r="M393">
        <f t="shared" si="84"/>
        <v>0.98483088259700602</v>
      </c>
      <c r="N393">
        <f t="shared" si="85"/>
        <v>1.0191607684529829</v>
      </c>
      <c r="O393">
        <f t="shared" si="90"/>
        <v>1.009014970160828</v>
      </c>
      <c r="P393">
        <f t="shared" si="86"/>
        <v>0</v>
      </c>
      <c r="Q393">
        <f t="shared" si="87"/>
        <v>8.5928454511034591E-2</v>
      </c>
      <c r="R393">
        <f t="shared" si="88"/>
        <v>8.1062361277194253E-2</v>
      </c>
      <c r="S393">
        <f t="shared" si="81"/>
        <v>9.2370364461479308E-4</v>
      </c>
      <c r="T393">
        <f t="shared" si="78"/>
        <v>1</v>
      </c>
      <c r="U393">
        <f t="shared" si="79"/>
        <v>6.4725993295051704E-3</v>
      </c>
      <c r="V393">
        <f t="shared" si="80"/>
        <v>0</v>
      </c>
      <c r="W393">
        <f t="shared" si="82"/>
        <v>6.4725993295051704E-3</v>
      </c>
      <c r="X393" s="8">
        <f t="shared" si="83"/>
        <v>129.75062699595458</v>
      </c>
      <c r="Y393" s="8">
        <f t="shared" si="89"/>
        <v>105.44518755399693</v>
      </c>
      <c r="Z393" s="8"/>
    </row>
    <row r="394" spans="1:26" x14ac:dyDescent="0.25">
      <c r="A394">
        <v>393</v>
      </c>
      <c r="B394" s="1">
        <v>42650</v>
      </c>
      <c r="C394">
        <v>60645</v>
      </c>
      <c r="D394">
        <v>61275</v>
      </c>
      <c r="E394">
        <v>60479</v>
      </c>
      <c r="F394">
        <v>61109</v>
      </c>
      <c r="G394">
        <v>60644</v>
      </c>
      <c r="H394">
        <v>7.66770001978756E-3</v>
      </c>
      <c r="I394">
        <v>6.4725993295051704E-3</v>
      </c>
      <c r="J394">
        <v>3.5665294924554197E-2</v>
      </c>
      <c r="K394">
        <v>-5.08905852417307E-3</v>
      </c>
      <c r="L394">
        <v>8.2905429565289807E-3</v>
      </c>
      <c r="M394">
        <f t="shared" si="84"/>
        <v>0.99356902578985551</v>
      </c>
      <c r="N394">
        <f t="shared" si="85"/>
        <v>1.0108872981521557</v>
      </c>
      <c r="O394">
        <f t="shared" si="90"/>
        <v>1.0095275488594926</v>
      </c>
      <c r="P394">
        <f t="shared" si="86"/>
        <v>184</v>
      </c>
      <c r="Q394">
        <f t="shared" si="87"/>
        <v>4.5339378686415271E-2</v>
      </c>
      <c r="R394">
        <f t="shared" si="88"/>
        <v>0.13126783319744986</v>
      </c>
      <c r="S394">
        <f t="shared" si="81"/>
        <v>-2.6050938579147735E-5</v>
      </c>
      <c r="T394">
        <f t="shared" si="78"/>
        <v>0</v>
      </c>
      <c r="U394">
        <f t="shared" si="79"/>
        <v>0</v>
      </c>
      <c r="V394">
        <f t="shared" si="80"/>
        <v>-7.66770001978756E-3</v>
      </c>
      <c r="W394">
        <f t="shared" si="82"/>
        <v>-7.66770001978756E-3</v>
      </c>
      <c r="X394" s="8">
        <f t="shared" si="83"/>
        <v>130.51739699793333</v>
      </c>
      <c r="Y394" s="8">
        <f t="shared" si="89"/>
        <v>104.67841755201817</v>
      </c>
      <c r="Z394" s="8"/>
    </row>
    <row r="395" spans="1:26" x14ac:dyDescent="0.25">
      <c r="A395">
        <v>394</v>
      </c>
      <c r="B395" s="1">
        <v>42653</v>
      </c>
      <c r="C395">
        <v>61130</v>
      </c>
      <c r="D395">
        <v>61756</v>
      </c>
      <c r="E395">
        <v>61130</v>
      </c>
      <c r="F395">
        <v>61668</v>
      </c>
      <c r="G395">
        <v>61109</v>
      </c>
      <c r="H395">
        <v>9.1475887348835307E-3</v>
      </c>
      <c r="I395">
        <v>7.66770001978756E-3</v>
      </c>
      <c r="J395">
        <v>1.0596026490066199E-2</v>
      </c>
      <c r="K395">
        <v>2.4936125319692901E-2</v>
      </c>
      <c r="L395">
        <v>9.2843280720711404E-3</v>
      </c>
      <c r="M395">
        <f t="shared" si="84"/>
        <v>0.99240701042399648</v>
      </c>
      <c r="N395">
        <f t="shared" si="85"/>
        <v>1.0131615932803122</v>
      </c>
      <c r="O395">
        <f t="shared" si="90"/>
        <v>1.0075136951160981</v>
      </c>
      <c r="P395">
        <f t="shared" si="86"/>
        <v>166</v>
      </c>
      <c r="Q395">
        <f t="shared" si="87"/>
        <v>5.24841799016178E-2</v>
      </c>
      <c r="R395">
        <f t="shared" si="88"/>
        <v>9.7823558588033072E-2</v>
      </c>
      <c r="S395">
        <f t="shared" si="81"/>
        <v>1.6091455920343941E-3</v>
      </c>
      <c r="T395">
        <f t="shared" si="78"/>
        <v>1</v>
      </c>
      <c r="U395">
        <f t="shared" si="79"/>
        <v>9.1475887348835307E-3</v>
      </c>
      <c r="V395">
        <f t="shared" si="80"/>
        <v>0</v>
      </c>
      <c r="W395">
        <f t="shared" si="82"/>
        <v>9.1475887348835307E-3</v>
      </c>
      <c r="X395" s="8">
        <f t="shared" si="83"/>
        <v>131.43215587142168</v>
      </c>
      <c r="Y395" s="8">
        <f t="shared" si="89"/>
        <v>105.59317642550653</v>
      </c>
      <c r="Z395" s="8"/>
    </row>
    <row r="396" spans="1:26" x14ac:dyDescent="0.25">
      <c r="A396">
        <v>395</v>
      </c>
      <c r="B396" s="1">
        <v>42654</v>
      </c>
      <c r="C396">
        <v>61668</v>
      </c>
      <c r="D396">
        <v>61668</v>
      </c>
      <c r="E396">
        <v>60885</v>
      </c>
      <c r="F396">
        <v>61022</v>
      </c>
      <c r="G396">
        <v>61668</v>
      </c>
      <c r="H396">
        <v>-1.04754491794772E-2</v>
      </c>
      <c r="I396">
        <v>9.1475887348835307E-3</v>
      </c>
      <c r="J396">
        <v>3.07994757536043E-2</v>
      </c>
      <c r="K396">
        <v>5.9887644423727703E-2</v>
      </c>
      <c r="L396">
        <v>1.3153170342490299E-3</v>
      </c>
      <c r="M396">
        <f t="shared" si="84"/>
        <v>0.99127586430563663</v>
      </c>
      <c r="N396">
        <f t="shared" si="85"/>
        <v>1.0102404711271062</v>
      </c>
      <c r="O396">
        <f t="shared" si="90"/>
        <v>1.0089360513822954</v>
      </c>
      <c r="P396">
        <f t="shared" si="86"/>
        <v>0</v>
      </c>
      <c r="Q396">
        <f t="shared" si="87"/>
        <v>0.10115002594646456</v>
      </c>
      <c r="R396">
        <f t="shared" si="88"/>
        <v>0.15363420584808235</v>
      </c>
      <c r="S396">
        <f t="shared" si="81"/>
        <v>3.6027913139096779E-3</v>
      </c>
      <c r="T396">
        <f t="shared" si="78"/>
        <v>0</v>
      </c>
      <c r="U396">
        <f t="shared" si="79"/>
        <v>0</v>
      </c>
      <c r="V396">
        <f t="shared" si="80"/>
        <v>-1.04754491794772E-2</v>
      </c>
      <c r="W396">
        <f t="shared" si="82"/>
        <v>-1.04754491794772E-2</v>
      </c>
      <c r="X396" s="8">
        <f t="shared" si="83"/>
        <v>130.38461095347395</v>
      </c>
      <c r="Y396" s="8">
        <f t="shared" si="89"/>
        <v>104.54563150755881</v>
      </c>
      <c r="Z396" s="8"/>
    </row>
    <row r="397" spans="1:26" x14ac:dyDescent="0.25">
      <c r="A397">
        <v>396</v>
      </c>
      <c r="B397" s="1">
        <v>42656</v>
      </c>
      <c r="C397">
        <v>61020</v>
      </c>
      <c r="D397">
        <v>61329</v>
      </c>
      <c r="E397">
        <v>60243</v>
      </c>
      <c r="F397">
        <v>61119</v>
      </c>
      <c r="G397">
        <v>61022</v>
      </c>
      <c r="H397">
        <v>1.5895906394414201E-3</v>
      </c>
      <c r="I397">
        <v>-1.04754491794772E-2</v>
      </c>
      <c r="J397">
        <v>-2.16147488874762E-2</v>
      </c>
      <c r="K397">
        <v>-1.7657386698057598E-2</v>
      </c>
      <c r="L397">
        <v>-3.4125372967477299E-3</v>
      </c>
      <c r="M397">
        <f t="shared" si="84"/>
        <v>1.0105863459080331</v>
      </c>
      <c r="N397">
        <f t="shared" si="85"/>
        <v>1.0128603104212861</v>
      </c>
      <c r="O397">
        <f t="shared" si="90"/>
        <v>0.99820501131534822</v>
      </c>
      <c r="P397">
        <f t="shared" si="86"/>
        <v>783</v>
      </c>
      <c r="Q397">
        <f t="shared" si="87"/>
        <v>-5.3160122061758727E-2</v>
      </c>
      <c r="R397">
        <f t="shared" si="88"/>
        <v>4.7989903884705837E-2</v>
      </c>
      <c r="S397">
        <f t="shared" si="81"/>
        <v>4.0933432300722808E-4</v>
      </c>
      <c r="T397">
        <f t="shared" si="78"/>
        <v>1</v>
      </c>
      <c r="U397">
        <f t="shared" si="79"/>
        <v>1.5895906394414201E-3</v>
      </c>
      <c r="V397">
        <f t="shared" si="80"/>
        <v>0</v>
      </c>
      <c r="W397">
        <f t="shared" si="82"/>
        <v>1.5895906394414201E-3</v>
      </c>
      <c r="X397" s="8">
        <f t="shared" si="83"/>
        <v>130.54357001741809</v>
      </c>
      <c r="Y397" s="8">
        <f t="shared" si="89"/>
        <v>104.70459057150295</v>
      </c>
      <c r="Z397" s="8"/>
    </row>
    <row r="398" spans="1:26" x14ac:dyDescent="0.25">
      <c r="A398">
        <v>397</v>
      </c>
      <c r="B398" s="1">
        <v>42657</v>
      </c>
      <c r="C398">
        <v>61120</v>
      </c>
      <c r="D398">
        <v>62039</v>
      </c>
      <c r="E398">
        <v>61120</v>
      </c>
      <c r="F398">
        <v>61767</v>
      </c>
      <c r="G398">
        <v>61119</v>
      </c>
      <c r="H398">
        <v>1.0602267707259701E-2</v>
      </c>
      <c r="I398">
        <v>1.5895906394414201E-3</v>
      </c>
      <c r="J398">
        <v>2.4041585445094198E-2</v>
      </c>
      <c r="K398">
        <v>-2.8160693339682699E-2</v>
      </c>
      <c r="L398">
        <v>1.1324460719272801E-2</v>
      </c>
      <c r="M398">
        <f t="shared" si="84"/>
        <v>0.9983802091002798</v>
      </c>
      <c r="N398">
        <f t="shared" si="85"/>
        <v>1.0180269906877149</v>
      </c>
      <c r="O398">
        <f t="shared" si="90"/>
        <v>0.99375313464604498</v>
      </c>
      <c r="P398">
        <f t="shared" si="86"/>
        <v>777</v>
      </c>
      <c r="Q398">
        <f t="shared" si="87"/>
        <v>8.7949434641257217E-3</v>
      </c>
      <c r="R398">
        <f t="shared" si="88"/>
        <v>-4.4365178597633004E-2</v>
      </c>
      <c r="S398">
        <f t="shared" si="81"/>
        <v>-1.1545727158385399E-3</v>
      </c>
      <c r="T398">
        <f t="shared" si="78"/>
        <v>0</v>
      </c>
      <c r="U398">
        <f t="shared" si="79"/>
        <v>0</v>
      </c>
      <c r="V398">
        <f t="shared" si="80"/>
        <v>-1.0602267707259701E-2</v>
      </c>
      <c r="W398">
        <f t="shared" si="82"/>
        <v>-1.0602267707259701E-2</v>
      </c>
      <c r="X398" s="8">
        <f t="shared" si="83"/>
        <v>131.60379678814405</v>
      </c>
      <c r="Y398" s="8">
        <f t="shared" si="89"/>
        <v>103.64436380077697</v>
      </c>
      <c r="Z398" s="8"/>
    </row>
    <row r="399" spans="1:26" x14ac:dyDescent="0.25">
      <c r="A399">
        <v>398</v>
      </c>
      <c r="B399" s="1">
        <v>42660</v>
      </c>
      <c r="C399">
        <v>61768</v>
      </c>
      <c r="D399">
        <v>62696</v>
      </c>
      <c r="E399">
        <v>61719</v>
      </c>
      <c r="F399">
        <v>62696</v>
      </c>
      <c r="G399">
        <v>61767</v>
      </c>
      <c r="H399">
        <v>1.50403937377563E-2</v>
      </c>
      <c r="I399">
        <v>1.0602267707259701E-2</v>
      </c>
      <c r="J399">
        <v>3.1725888324873198E-2</v>
      </c>
      <c r="K399">
        <v>1.8495747132906599E-2</v>
      </c>
      <c r="L399">
        <v>1.9009398695469099E-2</v>
      </c>
      <c r="M399">
        <f t="shared" si="84"/>
        <v>0.98952515097058302</v>
      </c>
      <c r="N399">
        <f t="shared" si="85"/>
        <v>1.0150359947643979</v>
      </c>
      <c r="O399">
        <f t="shared" si="90"/>
        <v>1.00958102014271</v>
      </c>
      <c r="P399">
        <f t="shared" si="86"/>
        <v>0</v>
      </c>
      <c r="Q399">
        <f t="shared" si="87"/>
        <v>7.983330186050859E-2</v>
      </c>
      <c r="R399">
        <f t="shared" si="88"/>
        <v>8.8628245324634314E-2</v>
      </c>
      <c r="S399">
        <f t="shared" si="81"/>
        <v>2.1395114882865529E-3</v>
      </c>
      <c r="T399">
        <f t="shared" si="78"/>
        <v>1</v>
      </c>
      <c r="U399">
        <f t="shared" si="79"/>
        <v>1.50403937377563E-2</v>
      </c>
      <c r="V399">
        <f t="shared" si="80"/>
        <v>0</v>
      </c>
      <c r="W399">
        <f t="shared" si="82"/>
        <v>1.50403937377563E-2</v>
      </c>
      <c r="X399" s="8">
        <f t="shared" si="83"/>
        <v>133.10783616191969</v>
      </c>
      <c r="Y399" s="8">
        <f t="shared" si="89"/>
        <v>105.1484031745526</v>
      </c>
      <c r="Z399" s="8"/>
    </row>
    <row r="400" spans="1:26" x14ac:dyDescent="0.25">
      <c r="A400">
        <v>399</v>
      </c>
      <c r="B400" s="1">
        <v>42661</v>
      </c>
      <c r="C400">
        <v>62701</v>
      </c>
      <c r="D400">
        <v>63937</v>
      </c>
      <c r="E400">
        <v>62701</v>
      </c>
      <c r="F400">
        <v>63782</v>
      </c>
      <c r="G400">
        <v>62696</v>
      </c>
      <c r="H400">
        <v>1.7321679213984999E-2</v>
      </c>
      <c r="I400">
        <v>1.50403937377563E-2</v>
      </c>
      <c r="J400">
        <v>3.9360393603935999E-2</v>
      </c>
      <c r="K400">
        <v>2.3607748184019301E-2</v>
      </c>
      <c r="L400">
        <v>2.19774989815926E-2</v>
      </c>
      <c r="M400">
        <f t="shared" si="84"/>
        <v>0.98519841776189865</v>
      </c>
      <c r="N400">
        <f t="shared" si="85"/>
        <v>1.0158298092969751</v>
      </c>
      <c r="O400">
        <f t="shared" si="90"/>
        <v>1.0115141071181812</v>
      </c>
      <c r="P400">
        <f t="shared" si="86"/>
        <v>49</v>
      </c>
      <c r="Q400">
        <f t="shared" si="87"/>
        <v>9.99860345073042E-2</v>
      </c>
      <c r="R400">
        <f t="shared" si="88"/>
        <v>0.17981933636781278</v>
      </c>
      <c r="S400">
        <f t="shared" si="81"/>
        <v>1.6228849496235003E-3</v>
      </c>
      <c r="T400">
        <f t="shared" si="78"/>
        <v>1</v>
      </c>
      <c r="U400">
        <f t="shared" si="79"/>
        <v>1.7321679213984999E-2</v>
      </c>
      <c r="V400">
        <f t="shared" si="80"/>
        <v>0</v>
      </c>
      <c r="W400">
        <f t="shared" si="82"/>
        <v>1.7321679213984999E-2</v>
      </c>
      <c r="X400" s="8">
        <f t="shared" si="83"/>
        <v>134.84000408331821</v>
      </c>
      <c r="Y400" s="8">
        <f t="shared" si="89"/>
        <v>106.8805710959511</v>
      </c>
      <c r="Z400" s="8"/>
    </row>
    <row r="401" spans="1:26" x14ac:dyDescent="0.25">
      <c r="A401">
        <v>400</v>
      </c>
      <c r="B401" s="1">
        <v>42662</v>
      </c>
      <c r="C401">
        <v>63784</v>
      </c>
      <c r="D401">
        <v>64089</v>
      </c>
      <c r="E401">
        <v>63309</v>
      </c>
      <c r="F401">
        <v>63506</v>
      </c>
      <c r="G401">
        <v>63782</v>
      </c>
      <c r="H401">
        <v>-4.3272396600921902E-3</v>
      </c>
      <c r="I401">
        <v>1.7321679213984999E-2</v>
      </c>
      <c r="J401">
        <v>3.0769230769230899E-2</v>
      </c>
      <c r="K401">
        <v>2.602010644589E-2</v>
      </c>
      <c r="L401">
        <v>1.39047710737321E-2</v>
      </c>
      <c r="M401">
        <f t="shared" si="84"/>
        <v>0.9830516446646389</v>
      </c>
      <c r="N401">
        <f t="shared" si="85"/>
        <v>1.0197126042646847</v>
      </c>
      <c r="O401">
        <f t="shared" si="90"/>
        <v>1.0170444272116168</v>
      </c>
      <c r="P401">
        <f t="shared" si="86"/>
        <v>0</v>
      </c>
      <c r="Q401">
        <f t="shared" si="87"/>
        <v>8.8015787502837992E-2</v>
      </c>
      <c r="R401">
        <f t="shared" si="88"/>
        <v>0.18800182201014221</v>
      </c>
      <c r="S401">
        <f t="shared" si="81"/>
        <v>8.2247024565536286E-4</v>
      </c>
      <c r="T401">
        <f t="shared" si="78"/>
        <v>0</v>
      </c>
      <c r="U401">
        <f t="shared" si="79"/>
        <v>0</v>
      </c>
      <c r="V401">
        <f t="shared" si="80"/>
        <v>-4.3272396600921902E-3</v>
      </c>
      <c r="W401">
        <f t="shared" si="82"/>
        <v>-4.3272396600921902E-3</v>
      </c>
      <c r="X401" s="8">
        <f t="shared" si="83"/>
        <v>134.407280117309</v>
      </c>
      <c r="Y401" s="8">
        <f t="shared" si="89"/>
        <v>106.44784712994188</v>
      </c>
      <c r="Z401" s="8"/>
    </row>
    <row r="402" spans="1:26" x14ac:dyDescent="0.25">
      <c r="A402">
        <v>401</v>
      </c>
      <c r="B402" s="1">
        <v>42663</v>
      </c>
      <c r="C402">
        <v>63495</v>
      </c>
      <c r="D402">
        <v>63927</v>
      </c>
      <c r="E402">
        <v>62729</v>
      </c>
      <c r="F402">
        <v>63838</v>
      </c>
      <c r="G402">
        <v>63506</v>
      </c>
      <c r="H402">
        <v>5.2278524863791399E-3</v>
      </c>
      <c r="I402">
        <v>-4.3272396600921902E-3</v>
      </c>
      <c r="J402">
        <v>1.1481113662456899E-2</v>
      </c>
      <c r="K402">
        <v>-1.09510086455332E-2</v>
      </c>
      <c r="L402">
        <v>-1.6277888869292E-2</v>
      </c>
      <c r="M402">
        <f t="shared" si="84"/>
        <v>1.004377539130161</v>
      </c>
      <c r="N402">
        <f t="shared" si="85"/>
        <v>1.0123205231483676</v>
      </c>
      <c r="O402">
        <f t="shared" si="90"/>
        <v>1.0061907151125351</v>
      </c>
      <c r="P402">
        <f t="shared" si="86"/>
        <v>475</v>
      </c>
      <c r="Q402">
        <f t="shared" si="87"/>
        <v>-2.0075023512460492E-2</v>
      </c>
      <c r="R402">
        <f t="shared" si="88"/>
        <v>6.7940763990377503E-2</v>
      </c>
      <c r="S402">
        <f t="shared" si="81"/>
        <v>-5.100707102897831E-4</v>
      </c>
      <c r="T402">
        <f t="shared" si="78"/>
        <v>0</v>
      </c>
      <c r="U402">
        <f t="shared" si="79"/>
        <v>0</v>
      </c>
      <c r="V402">
        <f t="shared" si="80"/>
        <v>-5.2278524863791399E-3</v>
      </c>
      <c r="W402">
        <f t="shared" si="82"/>
        <v>-5.2278524863791399E-3</v>
      </c>
      <c r="X402" s="8">
        <f t="shared" si="83"/>
        <v>134.93006536594692</v>
      </c>
      <c r="Y402" s="8">
        <f t="shared" si="89"/>
        <v>105.92506188130396</v>
      </c>
      <c r="Z402" s="8"/>
    </row>
    <row r="403" spans="1:26" x14ac:dyDescent="0.25">
      <c r="A403">
        <v>402</v>
      </c>
      <c r="B403" s="1">
        <v>42664</v>
      </c>
      <c r="C403">
        <v>63838</v>
      </c>
      <c r="D403">
        <v>64372</v>
      </c>
      <c r="E403">
        <v>63379</v>
      </c>
      <c r="F403">
        <v>64108</v>
      </c>
      <c r="G403">
        <v>63838</v>
      </c>
      <c r="H403">
        <v>4.2294558100191004E-3</v>
      </c>
      <c r="I403">
        <v>5.2278524863791399E-3</v>
      </c>
      <c r="J403">
        <v>6.8103855385706104E-3</v>
      </c>
      <c r="K403">
        <v>4.4289044289044503E-2</v>
      </c>
      <c r="L403">
        <v>3.03367363671669E-3</v>
      </c>
      <c r="M403">
        <f t="shared" si="84"/>
        <v>0.99462702465616093</v>
      </c>
      <c r="N403">
        <f t="shared" si="85"/>
        <v>1.0190980248369972</v>
      </c>
      <c r="O403">
        <f t="shared" si="90"/>
        <v>0.99725546551074251</v>
      </c>
      <c r="P403">
        <f t="shared" si="86"/>
        <v>766</v>
      </c>
      <c r="Q403">
        <f t="shared" si="87"/>
        <v>5.936095595071094E-2</v>
      </c>
      <c r="R403">
        <f t="shared" si="88"/>
        <v>3.9285932438250445E-2</v>
      </c>
      <c r="S403">
        <f t="shared" si="81"/>
        <v>1.9543327056715191E-3</v>
      </c>
      <c r="T403">
        <f t="shared" si="78"/>
        <v>1</v>
      </c>
      <c r="U403">
        <f t="shared" si="79"/>
        <v>4.2294558100191004E-3</v>
      </c>
      <c r="V403">
        <f t="shared" si="80"/>
        <v>0</v>
      </c>
      <c r="W403">
        <f t="shared" si="82"/>
        <v>4.2294558100191004E-3</v>
      </c>
      <c r="X403" s="8">
        <f t="shared" si="83"/>
        <v>135.35301094694881</v>
      </c>
      <c r="Y403" s="8">
        <f t="shared" si="89"/>
        <v>106.34800746230587</v>
      </c>
      <c r="Z403" s="8"/>
    </row>
    <row r="404" spans="1:26" x14ac:dyDescent="0.25">
      <c r="A404">
        <v>403</v>
      </c>
      <c r="B404" s="1">
        <v>42667</v>
      </c>
      <c r="C404">
        <v>64141</v>
      </c>
      <c r="D404">
        <v>64691</v>
      </c>
      <c r="E404">
        <v>63914</v>
      </c>
      <c r="F404">
        <v>64060</v>
      </c>
      <c r="G404">
        <v>64108</v>
      </c>
      <c r="H404">
        <v>-7.48736507144243E-4</v>
      </c>
      <c r="I404">
        <v>4.2294558100191004E-3</v>
      </c>
      <c r="J404">
        <v>1.18377113866968E-2</v>
      </c>
      <c r="K404">
        <v>4.0178515624999897E-2</v>
      </c>
      <c r="L404">
        <v>-1.64965635550329E-3</v>
      </c>
      <c r="M404">
        <f t="shared" si="84"/>
        <v>0.99578835714731395</v>
      </c>
      <c r="N404">
        <f t="shared" si="85"/>
        <v>1.0156676501680368</v>
      </c>
      <c r="O404">
        <f t="shared" si="90"/>
        <v>1.0067247006760136</v>
      </c>
      <c r="P404">
        <f t="shared" si="86"/>
        <v>459</v>
      </c>
      <c r="Q404">
        <f t="shared" si="87"/>
        <v>5.4596026466212505E-2</v>
      </c>
      <c r="R404">
        <f t="shared" si="88"/>
        <v>0.11395698241692345</v>
      </c>
      <c r="S404">
        <f t="shared" si="81"/>
        <v>2.1595017256092882E-3</v>
      </c>
      <c r="T404">
        <f t="shared" si="78"/>
        <v>0</v>
      </c>
      <c r="U404">
        <f t="shared" si="79"/>
        <v>0</v>
      </c>
      <c r="V404">
        <f t="shared" si="80"/>
        <v>-7.48736507144243E-4</v>
      </c>
      <c r="W404">
        <f t="shared" si="82"/>
        <v>-7.48736507144243E-4</v>
      </c>
      <c r="X404" s="8">
        <f t="shared" si="83"/>
        <v>135.27813729623438</v>
      </c>
      <c r="Y404" s="8">
        <f t="shared" si="89"/>
        <v>106.27313381159145</v>
      </c>
      <c r="Z404" s="8"/>
    </row>
    <row r="405" spans="1:26" x14ac:dyDescent="0.25">
      <c r="A405">
        <v>404</v>
      </c>
      <c r="B405" s="1">
        <v>42668</v>
      </c>
      <c r="C405">
        <v>64059</v>
      </c>
      <c r="D405">
        <v>64266</v>
      </c>
      <c r="E405">
        <v>63248</v>
      </c>
      <c r="F405">
        <v>63866</v>
      </c>
      <c r="G405">
        <v>64060</v>
      </c>
      <c r="H405">
        <v>-3.0284108648141999E-3</v>
      </c>
      <c r="I405">
        <v>-7.48736507144243E-4</v>
      </c>
      <c r="J405">
        <v>1.39275758257618E-2</v>
      </c>
      <c r="K405">
        <v>2.8433531568322599E-2</v>
      </c>
      <c r="L405">
        <v>-8.5376202550917508E-3</v>
      </c>
      <c r="M405">
        <f t="shared" si="84"/>
        <v>1.0012644395878862</v>
      </c>
      <c r="N405">
        <f t="shared" si="85"/>
        <v>1.0121569609162311</v>
      </c>
      <c r="O405">
        <f t="shared" si="90"/>
        <v>1.0043371646910211</v>
      </c>
      <c r="P405">
        <f t="shared" si="86"/>
        <v>227</v>
      </c>
      <c r="Q405">
        <f t="shared" si="87"/>
        <v>3.3074750631848407E-2</v>
      </c>
      <c r="R405">
        <f t="shared" si="88"/>
        <v>8.7670777098060912E-2</v>
      </c>
      <c r="S405">
        <f t="shared" si="81"/>
        <v>2.6767151772856788E-3</v>
      </c>
      <c r="T405">
        <f t="shared" si="78"/>
        <v>0</v>
      </c>
      <c r="U405">
        <f t="shared" si="79"/>
        <v>0</v>
      </c>
      <c r="V405">
        <f t="shared" si="80"/>
        <v>-3.0284108648141999E-3</v>
      </c>
      <c r="W405">
        <f t="shared" si="82"/>
        <v>-3.0284108648141999E-3</v>
      </c>
      <c r="X405" s="8">
        <f t="shared" si="83"/>
        <v>134.97529620975297</v>
      </c>
      <c r="Y405" s="8">
        <f t="shared" si="89"/>
        <v>105.97029272511003</v>
      </c>
      <c r="Z405" s="8"/>
    </row>
    <row r="406" spans="1:26" x14ac:dyDescent="0.25">
      <c r="A406">
        <v>405</v>
      </c>
      <c r="B406" s="1">
        <v>42669</v>
      </c>
      <c r="C406">
        <v>63860</v>
      </c>
      <c r="D406">
        <v>63924</v>
      </c>
      <c r="E406">
        <v>63084</v>
      </c>
      <c r="F406">
        <v>63826</v>
      </c>
      <c r="G406">
        <v>63866</v>
      </c>
      <c r="H406">
        <v>-6.26311339366747E-4</v>
      </c>
      <c r="I406">
        <v>-3.0284108648141999E-3</v>
      </c>
      <c r="J406">
        <v>-1.09890653302711E-2</v>
      </c>
      <c r="K406">
        <v>6.5206051121543998E-2</v>
      </c>
      <c r="L406">
        <v>-5.27774999999997E-3</v>
      </c>
      <c r="M406">
        <f t="shared" si="84"/>
        <v>1.0030219522124448</v>
      </c>
      <c r="N406">
        <f t="shared" si="85"/>
        <v>1.0160953706046041</v>
      </c>
      <c r="O406">
        <f t="shared" si="90"/>
        <v>0.99467691564838823</v>
      </c>
      <c r="P406">
        <f t="shared" si="86"/>
        <v>811</v>
      </c>
      <c r="Q406">
        <f t="shared" si="87"/>
        <v>4.5910824926458732E-2</v>
      </c>
      <c r="R406">
        <f t="shared" si="88"/>
        <v>7.8985575558307139E-2</v>
      </c>
      <c r="S406">
        <f t="shared" si="81"/>
        <v>4.3686694557485105E-3</v>
      </c>
      <c r="T406">
        <f t="shared" si="78"/>
        <v>0</v>
      </c>
      <c r="U406">
        <f t="shared" si="79"/>
        <v>0</v>
      </c>
      <c r="V406">
        <f t="shared" si="80"/>
        <v>-6.26311339366747E-4</v>
      </c>
      <c r="W406">
        <f t="shared" si="82"/>
        <v>-6.26311339366747E-4</v>
      </c>
      <c r="X406" s="8">
        <f t="shared" si="83"/>
        <v>134.91266507581631</v>
      </c>
      <c r="Y406" s="8">
        <f t="shared" si="89"/>
        <v>105.90766159117335</v>
      </c>
      <c r="Z406" s="8"/>
    </row>
    <row r="407" spans="1:26" x14ac:dyDescent="0.25">
      <c r="A407">
        <v>406</v>
      </c>
      <c r="B407" s="1">
        <v>42670</v>
      </c>
      <c r="C407">
        <v>63827</v>
      </c>
      <c r="D407">
        <v>64609</v>
      </c>
      <c r="E407">
        <v>63827</v>
      </c>
      <c r="F407">
        <v>64250</v>
      </c>
      <c r="G407">
        <v>63826</v>
      </c>
      <c r="H407">
        <v>6.6430608216088097E-3</v>
      </c>
      <c r="I407">
        <v>-6.26311339366747E-4</v>
      </c>
      <c r="J407">
        <v>5.5555555555555402E-3</v>
      </c>
      <c r="K407">
        <v>1.86091576885405E-2</v>
      </c>
      <c r="L407">
        <v>6.1434793034491602E-3</v>
      </c>
      <c r="M407">
        <f t="shared" si="84"/>
        <v>1.0005326982734308</v>
      </c>
      <c r="N407">
        <f t="shared" si="85"/>
        <v>1.0133155792276964</v>
      </c>
      <c r="O407">
        <f t="shared" si="90"/>
        <v>0.99708345240938145</v>
      </c>
      <c r="P407">
        <f t="shared" si="86"/>
        <v>776</v>
      </c>
      <c r="Q407">
        <f t="shared" si="87"/>
        <v>2.9681881208178454E-2</v>
      </c>
      <c r="R407">
        <f t="shared" si="88"/>
        <v>7.5592706134637186E-2</v>
      </c>
      <c r="S407">
        <f t="shared" si="81"/>
        <v>1.4777946022001126E-3</v>
      </c>
      <c r="T407">
        <f t="shared" si="78"/>
        <v>1</v>
      </c>
      <c r="U407">
        <f t="shared" si="79"/>
        <v>6.6430608216088097E-3</v>
      </c>
      <c r="V407">
        <f t="shared" si="80"/>
        <v>0</v>
      </c>
      <c r="W407">
        <f t="shared" si="82"/>
        <v>6.6430608216088097E-3</v>
      </c>
      <c r="X407" s="8">
        <f t="shared" si="83"/>
        <v>135.5769711579772</v>
      </c>
      <c r="Y407" s="8">
        <f t="shared" si="89"/>
        <v>106.57196767333423</v>
      </c>
      <c r="Z407" s="8"/>
    </row>
    <row r="408" spans="1:26" x14ac:dyDescent="0.25">
      <c r="A408">
        <v>407</v>
      </c>
      <c r="B408" s="1">
        <v>42671</v>
      </c>
      <c r="C408">
        <v>64251</v>
      </c>
      <c r="D408">
        <v>64728</v>
      </c>
      <c r="E408">
        <v>63778</v>
      </c>
      <c r="F408">
        <v>64308</v>
      </c>
      <c r="G408">
        <v>64250</v>
      </c>
      <c r="H408">
        <v>9.0272373540845096E-4</v>
      </c>
      <c r="I408">
        <v>6.6430608216088097E-3</v>
      </c>
      <c r="J408">
        <v>-5.5248618784542501E-4</v>
      </c>
      <c r="K408">
        <v>-3.84615403106503E-3</v>
      </c>
      <c r="L408">
        <v>2.1371080248989299E-2</v>
      </c>
      <c r="M408">
        <f t="shared" si="84"/>
        <v>0.99341634241245136</v>
      </c>
      <c r="N408">
        <f t="shared" si="85"/>
        <v>1.0122518683315838</v>
      </c>
      <c r="O408">
        <f t="shared" si="90"/>
        <v>1.0071419036176745</v>
      </c>
      <c r="P408">
        <f t="shared" si="86"/>
        <v>0</v>
      </c>
      <c r="Q408">
        <f t="shared" si="87"/>
        <v>2.3615500851687656E-2</v>
      </c>
      <c r="R408">
        <f t="shared" si="88"/>
        <v>5.3297382059866109E-2</v>
      </c>
      <c r="S408">
        <f t="shared" si="81"/>
        <v>1.0441507220553831E-3</v>
      </c>
      <c r="T408">
        <f t="shared" si="78"/>
        <v>1</v>
      </c>
      <c r="U408">
        <f t="shared" si="79"/>
        <v>9.0272373540845096E-4</v>
      </c>
      <c r="V408">
        <f t="shared" si="80"/>
        <v>0</v>
      </c>
      <c r="W408">
        <f t="shared" si="82"/>
        <v>9.0272373540845096E-4</v>
      </c>
      <c r="X408" s="8">
        <f t="shared" si="83"/>
        <v>135.66724353151804</v>
      </c>
      <c r="Y408" s="8">
        <f t="shared" si="89"/>
        <v>106.66224004687507</v>
      </c>
      <c r="Z408" s="8"/>
    </row>
    <row r="409" spans="1:26" x14ac:dyDescent="0.25">
      <c r="A409">
        <v>408</v>
      </c>
      <c r="B409" s="1">
        <v>42674</v>
      </c>
      <c r="C409">
        <v>64312</v>
      </c>
      <c r="D409">
        <v>65054</v>
      </c>
      <c r="E409">
        <v>64312</v>
      </c>
      <c r="F409">
        <v>64925</v>
      </c>
      <c r="G409">
        <v>64308</v>
      </c>
      <c r="H409">
        <v>9.5944517011881097E-3</v>
      </c>
      <c r="I409">
        <v>9.0272373540845096E-4</v>
      </c>
      <c r="J409">
        <v>0</v>
      </c>
      <c r="K409">
        <v>2.8958495606103999E-3</v>
      </c>
      <c r="L409">
        <v>8.4239676202164694E-3</v>
      </c>
      <c r="M409">
        <f t="shared" si="84"/>
        <v>0.9991136406045904</v>
      </c>
      <c r="N409">
        <f t="shared" si="85"/>
        <v>1.0148954184828625</v>
      </c>
      <c r="O409">
        <f t="shared" si="90"/>
        <v>1.0021519377185562</v>
      </c>
      <c r="P409">
        <f t="shared" si="86"/>
        <v>473</v>
      </c>
      <c r="Q409">
        <f t="shared" si="87"/>
        <v>1.2222540916235321E-2</v>
      </c>
      <c r="R409">
        <f t="shared" si="88"/>
        <v>3.5838041767922976E-2</v>
      </c>
      <c r="S409">
        <f t="shared" si="81"/>
        <v>1.0078899765011793E-3</v>
      </c>
      <c r="T409">
        <f t="shared" si="78"/>
        <v>1</v>
      </c>
      <c r="U409">
        <f t="shared" si="79"/>
        <v>9.5944517011881097E-3</v>
      </c>
      <c r="V409">
        <f t="shared" si="80"/>
        <v>0</v>
      </c>
      <c r="W409">
        <f t="shared" si="82"/>
        <v>9.5944517011881097E-3</v>
      </c>
      <c r="X409" s="8">
        <f t="shared" si="83"/>
        <v>136.62668870163685</v>
      </c>
      <c r="Y409" s="8">
        <f t="shared" si="89"/>
        <v>107.62168521699388</v>
      </c>
      <c r="Z409" s="8"/>
    </row>
    <row r="410" spans="1:26" x14ac:dyDescent="0.25">
      <c r="A410">
        <v>409</v>
      </c>
      <c r="B410" s="1">
        <v>42675</v>
      </c>
      <c r="C410">
        <v>64922</v>
      </c>
      <c r="D410">
        <v>65291</v>
      </c>
      <c r="E410">
        <v>63019</v>
      </c>
      <c r="F410">
        <v>63326</v>
      </c>
      <c r="G410">
        <v>64925</v>
      </c>
      <c r="H410">
        <v>-2.4628417404697699E-2</v>
      </c>
      <c r="I410">
        <v>9.5944517011881097E-3</v>
      </c>
      <c r="J410">
        <v>-2.2111608623548999E-2</v>
      </c>
      <c r="K410">
        <v>-7.2185752060357497E-3</v>
      </c>
      <c r="L410">
        <v>3.4761545816180503E-2</v>
      </c>
      <c r="M410">
        <f t="shared" si="84"/>
        <v>0.99055833654216408</v>
      </c>
      <c r="N410">
        <f t="shared" si="85"/>
        <v>1.0115375046647592</v>
      </c>
      <c r="O410">
        <f t="shared" si="90"/>
        <v>1.0059829226071226</v>
      </c>
      <c r="P410">
        <f t="shared" si="86"/>
        <v>0</v>
      </c>
      <c r="Q410">
        <f t="shared" si="87"/>
        <v>1.5025813687783864E-2</v>
      </c>
      <c r="R410">
        <f t="shared" si="88"/>
        <v>2.7248354604019184E-2</v>
      </c>
      <c r="S410">
        <f t="shared" si="81"/>
        <v>5.854042542080038E-4</v>
      </c>
      <c r="T410">
        <f t="shared" si="78"/>
        <v>0</v>
      </c>
      <c r="U410">
        <f t="shared" si="79"/>
        <v>0</v>
      </c>
      <c r="V410">
        <f t="shared" si="80"/>
        <v>-2.4628417404697699E-2</v>
      </c>
      <c r="W410">
        <f t="shared" si="82"/>
        <v>-2.4628417404697699E-2</v>
      </c>
      <c r="X410" s="8">
        <f t="shared" si="83"/>
        <v>134.16384696116708</v>
      </c>
      <c r="Y410" s="8">
        <f t="shared" si="89"/>
        <v>105.15884347652411</v>
      </c>
      <c r="Z410" s="8"/>
    </row>
    <row r="411" spans="1:26" x14ac:dyDescent="0.25">
      <c r="A411">
        <v>410</v>
      </c>
      <c r="B411" s="1">
        <v>42677</v>
      </c>
      <c r="C411">
        <v>63325</v>
      </c>
      <c r="D411">
        <v>63524</v>
      </c>
      <c r="E411">
        <v>61750</v>
      </c>
      <c r="F411">
        <v>61750</v>
      </c>
      <c r="G411">
        <v>63326</v>
      </c>
      <c r="H411">
        <v>-2.4887092189621901E-2</v>
      </c>
      <c r="I411">
        <v>-2.4628417404697699E-2</v>
      </c>
      <c r="J411">
        <v>-4.6919160716836501E-2</v>
      </c>
      <c r="K411">
        <v>6.786282442379E-3</v>
      </c>
      <c r="L411">
        <v>-2.99479671902101E-2</v>
      </c>
      <c r="M411">
        <f t="shared" si="84"/>
        <v>1.0252029182326374</v>
      </c>
      <c r="N411">
        <f t="shared" si="85"/>
        <v>1.0360526190513972</v>
      </c>
      <c r="O411">
        <f t="shared" si="90"/>
        <v>0.99209212576806916</v>
      </c>
      <c r="P411">
        <f t="shared" si="86"/>
        <v>1903</v>
      </c>
      <c r="Q411">
        <f t="shared" si="87"/>
        <v>-9.4709262869365304E-2</v>
      </c>
      <c r="R411">
        <f t="shared" si="88"/>
        <v>-7.9683449181581434E-2</v>
      </c>
      <c r="S411">
        <f t="shared" si="81"/>
        <v>2.4579283918492565E-3</v>
      </c>
      <c r="T411">
        <f t="shared" si="78"/>
        <v>0</v>
      </c>
      <c r="U411">
        <f t="shared" si="79"/>
        <v>0</v>
      </c>
      <c r="V411">
        <f t="shared" si="80"/>
        <v>-2.4887092189621901E-2</v>
      </c>
      <c r="W411">
        <f t="shared" si="82"/>
        <v>-2.4887092189621901E-2</v>
      </c>
      <c r="X411" s="8">
        <f t="shared" si="83"/>
        <v>131.6751377422049</v>
      </c>
      <c r="Y411" s="8">
        <f t="shared" si="89"/>
        <v>102.67013425756193</v>
      </c>
      <c r="Z411" s="8"/>
    </row>
    <row r="412" spans="1:26" x14ac:dyDescent="0.25">
      <c r="A412">
        <v>411</v>
      </c>
      <c r="B412" s="1">
        <v>42678</v>
      </c>
      <c r="C412">
        <v>61749</v>
      </c>
      <c r="D412">
        <v>62699</v>
      </c>
      <c r="E412">
        <v>61491</v>
      </c>
      <c r="F412">
        <v>61598</v>
      </c>
      <c r="G412">
        <v>61750</v>
      </c>
      <c r="H412">
        <v>-2.4615384615385102E-3</v>
      </c>
      <c r="I412">
        <v>-2.4887092189621901E-2</v>
      </c>
      <c r="J412">
        <v>-4.3297862200601299E-2</v>
      </c>
      <c r="K412">
        <v>-1.5406788637457799E-2</v>
      </c>
      <c r="L412">
        <v>-2.1476483221476501E-2</v>
      </c>
      <c r="M412">
        <f t="shared" si="84"/>
        <v>1.025506072874494</v>
      </c>
      <c r="N412">
        <f t="shared" si="85"/>
        <v>1.0287287449392712</v>
      </c>
      <c r="O412">
        <f t="shared" si="90"/>
        <v>0.97579884470568057</v>
      </c>
      <c r="P412">
        <f t="shared" si="86"/>
        <v>1575</v>
      </c>
      <c r="Q412">
        <f t="shared" si="87"/>
        <v>-0.10506822624915751</v>
      </c>
      <c r="R412">
        <f t="shared" si="88"/>
        <v>-0.19977748911852283</v>
      </c>
      <c r="S412">
        <f t="shared" si="81"/>
        <v>2.2338023968907382E-3</v>
      </c>
      <c r="T412">
        <f t="shared" si="78"/>
        <v>0</v>
      </c>
      <c r="U412">
        <f t="shared" si="79"/>
        <v>0</v>
      </c>
      <c r="V412">
        <f t="shared" si="80"/>
        <v>-2.4615384615385102E-3</v>
      </c>
      <c r="W412">
        <f t="shared" si="82"/>
        <v>-2.4615384615385102E-3</v>
      </c>
      <c r="X412" s="8">
        <f t="shared" si="83"/>
        <v>131.42898389605105</v>
      </c>
      <c r="Y412" s="8">
        <f t="shared" si="89"/>
        <v>102.42398041140808</v>
      </c>
      <c r="Z412" s="8"/>
    </row>
    <row r="413" spans="1:26" x14ac:dyDescent="0.25">
      <c r="A413">
        <v>412</v>
      </c>
      <c r="B413" s="1">
        <v>42681</v>
      </c>
      <c r="C413">
        <v>61601</v>
      </c>
      <c r="D413">
        <v>64193</v>
      </c>
      <c r="E413">
        <v>61601</v>
      </c>
      <c r="F413">
        <v>64052</v>
      </c>
      <c r="G413">
        <v>61598</v>
      </c>
      <c r="H413">
        <v>3.98389558102537E-2</v>
      </c>
      <c r="I413">
        <v>-2.4615384615385102E-3</v>
      </c>
      <c r="J413">
        <v>-8.6794177730575798E-3</v>
      </c>
      <c r="K413">
        <v>2.4449387557488001E-3</v>
      </c>
      <c r="L413">
        <v>8.2304250142544201E-3</v>
      </c>
      <c r="M413">
        <f t="shared" si="84"/>
        <v>1.002451378291503</v>
      </c>
      <c r="N413">
        <f t="shared" si="85"/>
        <v>1.0196451513229579</v>
      </c>
      <c r="O413">
        <f t="shared" si="90"/>
        <v>0.98876768031827567</v>
      </c>
      <c r="P413">
        <f t="shared" si="86"/>
        <v>258</v>
      </c>
      <c r="Q413">
        <f t="shared" si="87"/>
        <v>-4.6559246459286843E-4</v>
      </c>
      <c r="R413">
        <f t="shared" si="88"/>
        <v>-0.10553381871375038</v>
      </c>
      <c r="S413">
        <f t="shared" si="81"/>
        <v>3.0087792419945425E-3</v>
      </c>
      <c r="T413">
        <f t="shared" si="78"/>
        <v>1</v>
      </c>
      <c r="U413">
        <f t="shared" si="79"/>
        <v>3.98389558102537E-2</v>
      </c>
      <c r="V413">
        <f t="shared" si="80"/>
        <v>0</v>
      </c>
      <c r="W413">
        <f t="shared" si="82"/>
        <v>3.98389558102537E-2</v>
      </c>
      <c r="X413" s="8">
        <f t="shared" si="83"/>
        <v>135.41287947707642</v>
      </c>
      <c r="Y413" s="8">
        <f t="shared" si="89"/>
        <v>106.40787599243345</v>
      </c>
      <c r="Z413" s="8"/>
    </row>
    <row r="414" spans="1:26" x14ac:dyDescent="0.25">
      <c r="A414">
        <v>413</v>
      </c>
      <c r="B414" s="1">
        <v>42682</v>
      </c>
      <c r="C414">
        <v>64052</v>
      </c>
      <c r="D414">
        <v>64767</v>
      </c>
      <c r="E414">
        <v>63381</v>
      </c>
      <c r="F414">
        <v>64158</v>
      </c>
      <c r="G414">
        <v>64052</v>
      </c>
      <c r="H414">
        <v>1.65490538937108E-3</v>
      </c>
      <c r="I414">
        <v>3.98389558102537E-2</v>
      </c>
      <c r="J414">
        <v>7.62976235146966E-2</v>
      </c>
      <c r="K414">
        <v>8.2439073170731597E-2</v>
      </c>
      <c r="L414">
        <v>3.5918367346938797E-2</v>
      </c>
      <c r="M414">
        <f t="shared" si="84"/>
        <v>0.961734215949541</v>
      </c>
      <c r="N414">
        <f t="shared" si="85"/>
        <v>1.0420772390058604</v>
      </c>
      <c r="O414">
        <f t="shared" si="90"/>
        <v>1.0157956184327999</v>
      </c>
      <c r="P414">
        <f t="shared" si="86"/>
        <v>0</v>
      </c>
      <c r="Q414">
        <f t="shared" si="87"/>
        <v>0.23449401984262069</v>
      </c>
      <c r="R414">
        <f t="shared" si="88"/>
        <v>0.23402842737802781</v>
      </c>
      <c r="S414">
        <f t="shared" si="81"/>
        <v>3.4277144033861666E-3</v>
      </c>
      <c r="T414">
        <f t="shared" si="78"/>
        <v>1</v>
      </c>
      <c r="U414">
        <f t="shared" si="79"/>
        <v>1.65490538937108E-3</v>
      </c>
      <c r="V414">
        <f t="shared" si="80"/>
        <v>0</v>
      </c>
      <c r="W414">
        <f t="shared" si="82"/>
        <v>1.65490538937108E-3</v>
      </c>
      <c r="X414" s="8">
        <f t="shared" si="83"/>
        <v>135.57837001601354</v>
      </c>
      <c r="Y414" s="8">
        <f t="shared" si="89"/>
        <v>106.57336653137055</v>
      </c>
      <c r="Z414" s="8"/>
    </row>
    <row r="415" spans="1:26" x14ac:dyDescent="0.25">
      <c r="A415">
        <v>414</v>
      </c>
      <c r="B415" s="1">
        <v>42683</v>
      </c>
      <c r="C415">
        <v>64157</v>
      </c>
      <c r="D415">
        <v>64358</v>
      </c>
      <c r="E415">
        <v>61794</v>
      </c>
      <c r="F415">
        <v>63258</v>
      </c>
      <c r="G415">
        <v>64158</v>
      </c>
      <c r="H415">
        <v>-1.4027868699149E-2</v>
      </c>
      <c r="I415">
        <v>1.65490538937108E-3</v>
      </c>
      <c r="J415">
        <v>-9.8778622822697192E-3</v>
      </c>
      <c r="K415">
        <v>1.8026092022258099E-2</v>
      </c>
      <c r="L415">
        <v>2.3640661938533199E-3</v>
      </c>
      <c r="M415">
        <f t="shared" si="84"/>
        <v>0.99834782879765582</v>
      </c>
      <c r="N415">
        <f t="shared" si="85"/>
        <v>1.0218677521654755</v>
      </c>
      <c r="O415">
        <f t="shared" si="90"/>
        <v>1.0195309548334242</v>
      </c>
      <c r="P415">
        <f t="shared" si="86"/>
        <v>671</v>
      </c>
      <c r="Q415">
        <f t="shared" si="87"/>
        <v>1.216720132321278E-2</v>
      </c>
      <c r="R415">
        <f t="shared" si="88"/>
        <v>0.24666122116583347</v>
      </c>
      <c r="S415">
        <f t="shared" si="81"/>
        <v>1.1221383057729447E-3</v>
      </c>
      <c r="T415">
        <f t="shared" si="78"/>
        <v>0</v>
      </c>
      <c r="U415">
        <f t="shared" si="79"/>
        <v>0</v>
      </c>
      <c r="V415">
        <f t="shared" si="80"/>
        <v>-1.4027868699149E-2</v>
      </c>
      <c r="W415">
        <f t="shared" si="82"/>
        <v>-1.4027868699149E-2</v>
      </c>
      <c r="X415" s="8">
        <f t="shared" si="83"/>
        <v>134.17558314609863</v>
      </c>
      <c r="Y415" s="8">
        <f t="shared" si="89"/>
        <v>105.17057966145565</v>
      </c>
      <c r="Z415" s="8"/>
    </row>
    <row r="416" spans="1:26" x14ac:dyDescent="0.25">
      <c r="A416">
        <v>415</v>
      </c>
      <c r="B416" s="1">
        <v>42684</v>
      </c>
      <c r="C416">
        <v>63261</v>
      </c>
      <c r="D416">
        <v>63903</v>
      </c>
      <c r="E416">
        <v>60553</v>
      </c>
      <c r="F416">
        <v>61201</v>
      </c>
      <c r="G416">
        <v>63258</v>
      </c>
      <c r="H416">
        <v>-3.2517626229093599E-2</v>
      </c>
      <c r="I416">
        <v>-1.4027868699149E-2</v>
      </c>
      <c r="J416">
        <v>-2.2887381285951899E-2</v>
      </c>
      <c r="K416">
        <v>1.8592297476759601E-2</v>
      </c>
      <c r="L416">
        <v>-3.1970676100628898E-2</v>
      </c>
      <c r="M416">
        <f t="shared" si="84"/>
        <v>1.0142116412153404</v>
      </c>
      <c r="N416">
        <f t="shared" si="85"/>
        <v>1.0414927015567854</v>
      </c>
      <c r="O416">
        <f t="shared" si="90"/>
        <v>0.98911288120518959</v>
      </c>
      <c r="P416">
        <f t="shared" si="86"/>
        <v>2363</v>
      </c>
      <c r="Q416">
        <f t="shared" si="87"/>
        <v>-5.0293628608970201E-2</v>
      </c>
      <c r="R416">
        <f t="shared" si="88"/>
        <v>-3.8126427285757422E-2</v>
      </c>
      <c r="S416">
        <f t="shared" si="81"/>
        <v>-1.8586114572021216E-4</v>
      </c>
      <c r="T416">
        <f t="shared" si="78"/>
        <v>1</v>
      </c>
      <c r="U416">
        <f t="shared" si="79"/>
        <v>3.2517626229093599E-2</v>
      </c>
      <c r="V416">
        <f t="shared" si="80"/>
        <v>0</v>
      </c>
      <c r="W416">
        <f t="shared" si="82"/>
        <v>3.2517626229093599E-2</v>
      </c>
      <c r="X416" s="8">
        <f t="shared" si="83"/>
        <v>130.92382052318928</v>
      </c>
      <c r="Y416" s="8">
        <f t="shared" si="89"/>
        <v>108.422342284365</v>
      </c>
      <c r="Z416" s="8"/>
    </row>
    <row r="417" spans="1:26" x14ac:dyDescent="0.25">
      <c r="A417">
        <v>416</v>
      </c>
      <c r="B417" s="1">
        <v>42685</v>
      </c>
      <c r="C417">
        <v>61199</v>
      </c>
      <c r="D417">
        <v>61626</v>
      </c>
      <c r="E417">
        <v>58921</v>
      </c>
      <c r="F417">
        <v>59184</v>
      </c>
      <c r="G417">
        <v>61201</v>
      </c>
      <c r="H417">
        <v>-3.29569778271597E-2</v>
      </c>
      <c r="I417">
        <v>-3.2517626229093599E-2</v>
      </c>
      <c r="J417">
        <v>-6.9069069069068997E-2</v>
      </c>
      <c r="K417">
        <v>8.2138200782268397E-2</v>
      </c>
      <c r="L417">
        <v>-4.9810531938563399E-2</v>
      </c>
      <c r="M417">
        <f t="shared" si="84"/>
        <v>1.0336595807258051</v>
      </c>
      <c r="N417">
        <f t="shared" si="85"/>
        <v>1.0553234356679273</v>
      </c>
      <c r="O417">
        <f t="shared" si="90"/>
        <v>0.98166559528645292</v>
      </c>
      <c r="P417">
        <f t="shared" si="86"/>
        <v>2708</v>
      </c>
      <c r="Q417">
        <f t="shared" si="87"/>
        <v>-6.9259026454457598E-2</v>
      </c>
      <c r="R417">
        <f t="shared" si="88"/>
        <v>-0.1195526550634278</v>
      </c>
      <c r="S417">
        <f t="shared" si="81"/>
        <v>7.5696612029728608E-3</v>
      </c>
      <c r="T417">
        <f t="shared" si="78"/>
        <v>0</v>
      </c>
      <c r="U417">
        <f t="shared" si="79"/>
        <v>0</v>
      </c>
      <c r="V417">
        <f t="shared" si="80"/>
        <v>-3.29569778271597E-2</v>
      </c>
      <c r="W417">
        <f t="shared" si="82"/>
        <v>-3.29569778271597E-2</v>
      </c>
      <c r="X417" s="8">
        <f t="shared" si="83"/>
        <v>127.6281227404733</v>
      </c>
      <c r="Y417" s="8">
        <f t="shared" si="89"/>
        <v>105.12664450164903</v>
      </c>
      <c r="Z417" s="8"/>
    </row>
    <row r="418" spans="1:26" x14ac:dyDescent="0.25">
      <c r="A418">
        <v>417</v>
      </c>
      <c r="B418" s="1">
        <v>42688</v>
      </c>
      <c r="C418">
        <v>59183</v>
      </c>
      <c r="D418">
        <v>59961</v>
      </c>
      <c r="E418">
        <v>58322</v>
      </c>
      <c r="F418">
        <v>59657</v>
      </c>
      <c r="G418">
        <v>59184</v>
      </c>
      <c r="H418">
        <v>7.9920248715870095E-3</v>
      </c>
      <c r="I418">
        <v>-3.29569778271597E-2</v>
      </c>
      <c r="J418">
        <v>-9.6129032258064601E-2</v>
      </c>
      <c r="K418">
        <v>-5.1807188755020002E-2</v>
      </c>
      <c r="L418">
        <v>-1.2820399590905999E-2</v>
      </c>
      <c r="M418">
        <f t="shared" si="84"/>
        <v>1.0340463638821302</v>
      </c>
      <c r="N418">
        <f t="shared" si="85"/>
        <v>1.0459089289048047</v>
      </c>
      <c r="O418">
        <f t="shared" si="90"/>
        <v>0.9679091106308102</v>
      </c>
      <c r="P418">
        <f t="shared" si="86"/>
        <v>2278</v>
      </c>
      <c r="Q418">
        <f t="shared" si="87"/>
        <v>-0.1937135984311503</v>
      </c>
      <c r="R418">
        <f t="shared" si="88"/>
        <v>-0.26297262488560791</v>
      </c>
      <c r="S418">
        <f t="shared" si="81"/>
        <v>1.4594267861145218E-3</v>
      </c>
      <c r="T418">
        <f t="shared" si="78"/>
        <v>1</v>
      </c>
      <c r="U418">
        <f t="shared" si="79"/>
        <v>7.9920248715870095E-3</v>
      </c>
      <c r="V418">
        <f t="shared" si="80"/>
        <v>0</v>
      </c>
      <c r="W418">
        <f t="shared" si="82"/>
        <v>7.9920248715870095E-3</v>
      </c>
      <c r="X418" s="8">
        <f t="shared" si="83"/>
        <v>128.427325227632</v>
      </c>
      <c r="Y418" s="8">
        <f t="shared" si="89"/>
        <v>105.92584698880772</v>
      </c>
      <c r="Z418" s="8"/>
    </row>
    <row r="419" spans="1:26" x14ac:dyDescent="0.25">
      <c r="A419">
        <v>418</v>
      </c>
      <c r="B419" s="1">
        <v>42690</v>
      </c>
      <c r="C419">
        <v>59658</v>
      </c>
      <c r="D419">
        <v>60915</v>
      </c>
      <c r="E419">
        <v>59364</v>
      </c>
      <c r="F419">
        <v>60759</v>
      </c>
      <c r="G419">
        <v>59657</v>
      </c>
      <c r="H419">
        <v>1.8472266456576798E-2</v>
      </c>
      <c r="I419">
        <v>7.9920248715870095E-3</v>
      </c>
      <c r="J419">
        <v>-7.1377587437537705E-4</v>
      </c>
      <c r="K419">
        <v>4.70138904271966E-2</v>
      </c>
      <c r="L419">
        <v>-6.0606922908691399E-3</v>
      </c>
      <c r="M419">
        <f t="shared" si="84"/>
        <v>0.99205457867475733</v>
      </c>
      <c r="N419">
        <f t="shared" si="85"/>
        <v>1.0281026027913995</v>
      </c>
      <c r="O419">
        <f t="shared" si="90"/>
        <v>0.98419872992155399</v>
      </c>
      <c r="P419">
        <f t="shared" si="86"/>
        <v>861</v>
      </c>
      <c r="Q419">
        <f t="shared" si="87"/>
        <v>4.8231447133539093E-2</v>
      </c>
      <c r="R419">
        <f t="shared" si="88"/>
        <v>-0.14548215129761122</v>
      </c>
      <c r="S419">
        <f t="shared" si="81"/>
        <v>1.2683330146426445E-3</v>
      </c>
      <c r="T419">
        <f t="shared" si="78"/>
        <v>1</v>
      </c>
      <c r="U419">
        <f t="shared" si="79"/>
        <v>1.8472266456576798E-2</v>
      </c>
      <c r="V419">
        <f t="shared" si="80"/>
        <v>0</v>
      </c>
      <c r="W419">
        <f t="shared" si="82"/>
        <v>1.8472266456576798E-2</v>
      </c>
      <c r="X419" s="8">
        <f t="shared" si="83"/>
        <v>130.27455187328968</v>
      </c>
      <c r="Y419" s="8">
        <f t="shared" si="89"/>
        <v>107.7730736344654</v>
      </c>
      <c r="Z419" s="8"/>
    </row>
    <row r="420" spans="1:26" x14ac:dyDescent="0.25">
      <c r="A420">
        <v>419</v>
      </c>
      <c r="B420" s="1">
        <v>42691</v>
      </c>
      <c r="C420">
        <v>60763</v>
      </c>
      <c r="D420">
        <v>61493</v>
      </c>
      <c r="E420">
        <v>59746</v>
      </c>
      <c r="F420">
        <v>59770</v>
      </c>
      <c r="G420">
        <v>60759</v>
      </c>
      <c r="H420">
        <v>-1.6277423920736101E-2</v>
      </c>
      <c r="I420">
        <v>1.8472266456576798E-2</v>
      </c>
      <c r="J420">
        <v>5.2857142857142901E-2</v>
      </c>
      <c r="K420">
        <v>-7.3624557994521098E-2</v>
      </c>
      <c r="L420">
        <v>4.9361209331045597E-2</v>
      </c>
      <c r="M420">
        <f t="shared" si="84"/>
        <v>0.9818792277687256</v>
      </c>
      <c r="N420">
        <f t="shared" si="85"/>
        <v>1.0261269456236102</v>
      </c>
      <c r="O420">
        <f t="shared" si="90"/>
        <v>1.0150681291987702</v>
      </c>
      <c r="P420">
        <f t="shared" si="86"/>
        <v>294</v>
      </c>
      <c r="Q420">
        <f t="shared" si="87"/>
        <v>4.7066060650244199E-2</v>
      </c>
      <c r="R420">
        <f t="shared" si="88"/>
        <v>9.5297507783783292E-2</v>
      </c>
      <c r="S420">
        <f t="shared" si="81"/>
        <v>-3.4348709709045001E-3</v>
      </c>
      <c r="T420">
        <f t="shared" si="78"/>
        <v>1</v>
      </c>
      <c r="U420">
        <f t="shared" si="79"/>
        <v>1.6277423920736101E-2</v>
      </c>
      <c r="V420">
        <f t="shared" si="80"/>
        <v>0</v>
      </c>
      <c r="W420">
        <f t="shared" si="82"/>
        <v>1.6277423920736101E-2</v>
      </c>
      <c r="X420" s="8">
        <f t="shared" si="83"/>
        <v>128.64680948121608</v>
      </c>
      <c r="Y420" s="8">
        <f t="shared" si="89"/>
        <v>109.40081602653902</v>
      </c>
      <c r="Z420" s="8"/>
    </row>
    <row r="421" spans="1:26" x14ac:dyDescent="0.25">
      <c r="A421">
        <v>420</v>
      </c>
      <c r="B421" s="1">
        <v>42692</v>
      </c>
      <c r="C421">
        <v>59770</v>
      </c>
      <c r="D421">
        <v>60193</v>
      </c>
      <c r="E421">
        <v>59327</v>
      </c>
      <c r="F421">
        <v>59962</v>
      </c>
      <c r="G421">
        <v>59770</v>
      </c>
      <c r="H421">
        <v>3.21231386983434E-3</v>
      </c>
      <c r="I421">
        <v>-1.6277423920736101E-2</v>
      </c>
      <c r="J421">
        <v>-3.05291723202171E-2</v>
      </c>
      <c r="K421">
        <v>-1.6593886462882099E-2</v>
      </c>
      <c r="L421">
        <v>-2.9883730766013701E-2</v>
      </c>
      <c r="M421">
        <f t="shared" si="84"/>
        <v>1.0166136857955497</v>
      </c>
      <c r="N421">
        <f t="shared" si="85"/>
        <v>1.029240451243598</v>
      </c>
      <c r="O421">
        <f t="shared" si="90"/>
        <v>1.0044703692624721</v>
      </c>
      <c r="P421">
        <f t="shared" si="86"/>
        <v>1017</v>
      </c>
      <c r="Q421">
        <f t="shared" si="87"/>
        <v>-9.3284213469848998E-2</v>
      </c>
      <c r="R421">
        <f t="shared" si="88"/>
        <v>-4.6218152819604799E-2</v>
      </c>
      <c r="S421">
        <f t="shared" si="81"/>
        <v>6.0933032740669989E-4</v>
      </c>
      <c r="T421">
        <f t="shared" si="78"/>
        <v>1</v>
      </c>
      <c r="U421">
        <f t="shared" si="79"/>
        <v>3.21231386983434E-3</v>
      </c>
      <c r="V421">
        <f t="shared" si="80"/>
        <v>0</v>
      </c>
      <c r="W421">
        <f t="shared" si="82"/>
        <v>3.21231386983434E-3</v>
      </c>
      <c r="X421" s="8">
        <f t="shared" si="83"/>
        <v>128.96804086819952</v>
      </c>
      <c r="Y421" s="8">
        <f t="shared" si="89"/>
        <v>109.72204741352245</v>
      </c>
      <c r="Z421" s="8"/>
    </row>
    <row r="422" spans="1:26" x14ac:dyDescent="0.25">
      <c r="A422">
        <v>421</v>
      </c>
      <c r="B422" s="1">
        <v>42695</v>
      </c>
      <c r="C422">
        <v>59963</v>
      </c>
      <c r="D422">
        <v>61070</v>
      </c>
      <c r="E422">
        <v>59963</v>
      </c>
      <c r="F422">
        <v>61070</v>
      </c>
      <c r="G422">
        <v>59962</v>
      </c>
      <c r="H422">
        <v>1.8478369634101498E-2</v>
      </c>
      <c r="I422">
        <v>3.21231386983434E-3</v>
      </c>
      <c r="J422">
        <v>1.6095171448565499E-2</v>
      </c>
      <c r="K422">
        <v>-1.4209547069271701E-2</v>
      </c>
      <c r="L422">
        <v>9.4123785107709194E-3</v>
      </c>
      <c r="M422">
        <f t="shared" si="84"/>
        <v>0.99679797204896436</v>
      </c>
      <c r="N422">
        <f t="shared" si="85"/>
        <v>1.0145970637315218</v>
      </c>
      <c r="O422">
        <f t="shared" si="90"/>
        <v>0.98957695680227653</v>
      </c>
      <c r="P422">
        <f t="shared" si="86"/>
        <v>443</v>
      </c>
      <c r="Q422">
        <f t="shared" si="87"/>
        <v>1.4510316759899059E-2</v>
      </c>
      <c r="R422">
        <f t="shared" si="88"/>
        <v>-7.8773896709949942E-2</v>
      </c>
      <c r="S422">
        <f t="shared" si="81"/>
        <v>-2.1468680272179979E-4</v>
      </c>
      <c r="T422">
        <f t="shared" si="78"/>
        <v>0</v>
      </c>
      <c r="U422">
        <f t="shared" si="79"/>
        <v>0</v>
      </c>
      <c r="V422">
        <f t="shared" si="80"/>
        <v>-1.8478369634101498E-2</v>
      </c>
      <c r="W422">
        <f t="shared" si="82"/>
        <v>-1.8478369634101498E-2</v>
      </c>
      <c r="X422" s="8">
        <f t="shared" si="83"/>
        <v>130.81587783160967</v>
      </c>
      <c r="Y422" s="8">
        <f t="shared" si="89"/>
        <v>107.8742104501123</v>
      </c>
      <c r="Z422" s="8"/>
    </row>
    <row r="423" spans="1:26" x14ac:dyDescent="0.25">
      <c r="A423">
        <v>422</v>
      </c>
      <c r="B423" s="1">
        <v>42696</v>
      </c>
      <c r="C423">
        <v>61072</v>
      </c>
      <c r="D423">
        <v>62550</v>
      </c>
      <c r="E423">
        <v>61072</v>
      </c>
      <c r="F423">
        <v>61954</v>
      </c>
      <c r="G423">
        <v>61070</v>
      </c>
      <c r="H423">
        <v>1.44751924021616E-2</v>
      </c>
      <c r="I423">
        <v>1.8478369634101498E-2</v>
      </c>
      <c r="J423">
        <v>7.3002754820936697E-2</v>
      </c>
      <c r="K423">
        <v>5.5405357864623403E-2</v>
      </c>
      <c r="L423">
        <v>8.1944336873249791E-3</v>
      </c>
      <c r="M423">
        <f t="shared" si="84"/>
        <v>0.98187326019322085</v>
      </c>
      <c r="N423">
        <f t="shared" si="85"/>
        <v>1.0184613845204542</v>
      </c>
      <c r="O423">
        <f t="shared" si="90"/>
        <v>1.0117616571648305</v>
      </c>
      <c r="P423">
        <f t="shared" si="86"/>
        <v>0</v>
      </c>
      <c r="Q423">
        <f t="shared" si="87"/>
        <v>0.15508091600698659</v>
      </c>
      <c r="R423">
        <f t="shared" si="88"/>
        <v>0.16959123276688565</v>
      </c>
      <c r="S423">
        <f t="shared" si="81"/>
        <v>2.7854064354294271E-3</v>
      </c>
      <c r="T423">
        <f t="shared" si="78"/>
        <v>1</v>
      </c>
      <c r="U423">
        <f t="shared" si="79"/>
        <v>1.44751924021616E-2</v>
      </c>
      <c r="V423">
        <f t="shared" si="80"/>
        <v>0</v>
      </c>
      <c r="W423">
        <f t="shared" si="82"/>
        <v>1.44751924021616E-2</v>
      </c>
      <c r="X423" s="8">
        <f t="shared" si="83"/>
        <v>132.26339707182584</v>
      </c>
      <c r="Y423" s="8">
        <f t="shared" si="89"/>
        <v>109.32172969032847</v>
      </c>
      <c r="Z423" s="8"/>
    </row>
    <row r="424" spans="1:26" x14ac:dyDescent="0.25">
      <c r="A424">
        <v>423</v>
      </c>
      <c r="B424" s="1">
        <v>42697</v>
      </c>
      <c r="C424">
        <v>61956</v>
      </c>
      <c r="D424">
        <v>62046</v>
      </c>
      <c r="E424">
        <v>61234</v>
      </c>
      <c r="F424">
        <v>61986</v>
      </c>
      <c r="G424">
        <v>61954</v>
      </c>
      <c r="H424">
        <v>5.1651225102489196E-4</v>
      </c>
      <c r="I424">
        <v>1.44751924021616E-2</v>
      </c>
      <c r="J424">
        <v>2.24646983311938E-2</v>
      </c>
      <c r="K424">
        <v>6.1459709773794301E-2</v>
      </c>
      <c r="L424">
        <v>3.3632006726458399E-3</v>
      </c>
      <c r="M424">
        <f t="shared" si="84"/>
        <v>0.98576363108112475</v>
      </c>
      <c r="N424">
        <f t="shared" si="85"/>
        <v>1.02420094314907</v>
      </c>
      <c r="O424">
        <f t="shared" si="90"/>
        <v>1.0189287219188154</v>
      </c>
      <c r="P424">
        <f t="shared" si="86"/>
        <v>0</v>
      </c>
      <c r="Q424">
        <f t="shared" si="87"/>
        <v>0.10176280117979554</v>
      </c>
      <c r="R424">
        <f t="shared" si="88"/>
        <v>0.25684371718678212</v>
      </c>
      <c r="S424">
        <f t="shared" si="81"/>
        <v>3.5204019496173147E-3</v>
      </c>
      <c r="T424">
        <f t="shared" si="78"/>
        <v>1</v>
      </c>
      <c r="U424">
        <f t="shared" si="79"/>
        <v>5.1651225102489196E-4</v>
      </c>
      <c r="V424">
        <f t="shared" si="80"/>
        <v>0</v>
      </c>
      <c r="W424">
        <f t="shared" si="82"/>
        <v>5.1651225102489196E-4</v>
      </c>
      <c r="X424" s="8">
        <f t="shared" si="83"/>
        <v>132.31504829692832</v>
      </c>
      <c r="Y424" s="8">
        <f t="shared" si="89"/>
        <v>109.37338091543096</v>
      </c>
      <c r="Z424" s="8"/>
    </row>
    <row r="425" spans="1:26" x14ac:dyDescent="0.25">
      <c r="A425">
        <v>424</v>
      </c>
      <c r="B425" s="1">
        <v>42698</v>
      </c>
      <c r="C425">
        <v>61999</v>
      </c>
      <c r="D425">
        <v>62105</v>
      </c>
      <c r="E425">
        <v>61392</v>
      </c>
      <c r="F425">
        <v>61396</v>
      </c>
      <c r="G425">
        <v>61986</v>
      </c>
      <c r="H425">
        <v>-9.5182783209111204E-3</v>
      </c>
      <c r="I425">
        <v>5.1651225102489196E-4</v>
      </c>
      <c r="J425">
        <v>-5.0219711236660896E-3</v>
      </c>
      <c r="K425">
        <v>1.2866907403823701E-2</v>
      </c>
      <c r="L425">
        <v>-9.2178214865312694E-3</v>
      </c>
      <c r="M425">
        <f t="shared" si="84"/>
        <v>0.99951601974639437</v>
      </c>
      <c r="N425">
        <f t="shared" si="85"/>
        <v>1.0132606068524022</v>
      </c>
      <c r="O425">
        <f t="shared" si="90"/>
        <v>1.002327203139697</v>
      </c>
      <c r="P425">
        <f t="shared" si="86"/>
        <v>722</v>
      </c>
      <c r="Q425">
        <f t="shared" si="87"/>
        <v>-8.5637295534876645E-4</v>
      </c>
      <c r="R425">
        <f t="shared" si="88"/>
        <v>0.10090642822444677</v>
      </c>
      <c r="S425">
        <f t="shared" si="81"/>
        <v>-5.2163077402889689E-4</v>
      </c>
      <c r="T425">
        <f t="shared" si="78"/>
        <v>1</v>
      </c>
      <c r="U425">
        <f t="shared" si="79"/>
        <v>9.5182783209111204E-3</v>
      </c>
      <c r="V425">
        <f t="shared" si="80"/>
        <v>0</v>
      </c>
      <c r="W425">
        <f t="shared" si="82"/>
        <v>9.5182783209111204E-3</v>
      </c>
      <c r="X425" s="8">
        <f t="shared" si="83"/>
        <v>131.36322046483721</v>
      </c>
      <c r="Y425" s="8">
        <f t="shared" si="89"/>
        <v>110.32520874752207</v>
      </c>
      <c r="Z425" s="8"/>
    </row>
    <row r="426" spans="1:26" x14ac:dyDescent="0.25">
      <c r="A426">
        <v>425</v>
      </c>
      <c r="B426" s="1">
        <v>42699</v>
      </c>
      <c r="C426">
        <v>61394</v>
      </c>
      <c r="D426">
        <v>61559</v>
      </c>
      <c r="E426">
        <v>60573</v>
      </c>
      <c r="F426">
        <v>61559</v>
      </c>
      <c r="G426">
        <v>61396</v>
      </c>
      <c r="H426">
        <v>2.6548960844354802E-3</v>
      </c>
      <c r="I426">
        <v>-9.5182783209111204E-3</v>
      </c>
      <c r="J426">
        <v>-1.70347003154574E-2</v>
      </c>
      <c r="K426">
        <v>-1.7864270827142901E-2</v>
      </c>
      <c r="L426">
        <v>-1.04314347214144E-2</v>
      </c>
      <c r="M426">
        <f t="shared" si="84"/>
        <v>1.0098214867418074</v>
      </c>
      <c r="N426">
        <f t="shared" si="85"/>
        <v>1.0116138910607246</v>
      </c>
      <c r="O426">
        <f t="shared" si="90"/>
        <v>0.9986651673394763</v>
      </c>
      <c r="P426">
        <f t="shared" si="86"/>
        <v>607</v>
      </c>
      <c r="Q426">
        <f t="shared" si="87"/>
        <v>-5.4848684184925819E-2</v>
      </c>
      <c r="R426">
        <f t="shared" si="88"/>
        <v>-5.5705057140274586E-2</v>
      </c>
      <c r="S426">
        <f t="shared" si="81"/>
        <v>-1.2952074769831765E-5</v>
      </c>
      <c r="T426">
        <f t="shared" si="78"/>
        <v>0</v>
      </c>
      <c r="U426">
        <f t="shared" si="79"/>
        <v>0</v>
      </c>
      <c r="V426">
        <f t="shared" si="80"/>
        <v>-2.6548960844354802E-3</v>
      </c>
      <c r="W426">
        <f t="shared" si="82"/>
        <v>-2.6548960844354802E-3</v>
      </c>
      <c r="X426" s="8">
        <f t="shared" si="83"/>
        <v>131.62871007328076</v>
      </c>
      <c r="Y426" s="8">
        <f t="shared" si="89"/>
        <v>110.05971913907852</v>
      </c>
      <c r="Z426" s="8"/>
    </row>
    <row r="427" spans="1:26" x14ac:dyDescent="0.25">
      <c r="A427">
        <v>426</v>
      </c>
      <c r="B427" s="1">
        <v>42702</v>
      </c>
      <c r="C427">
        <v>61559</v>
      </c>
      <c r="D427">
        <v>62934</v>
      </c>
      <c r="E427">
        <v>61240</v>
      </c>
      <c r="F427">
        <v>62855</v>
      </c>
      <c r="G427">
        <v>61559</v>
      </c>
      <c r="H427">
        <v>2.1052973570071101E-2</v>
      </c>
      <c r="I427">
        <v>2.6548960844354802E-3</v>
      </c>
      <c r="J427">
        <v>-1.7971758664955002E-2</v>
      </c>
      <c r="K427">
        <v>4.5270856911883602E-2</v>
      </c>
      <c r="L427">
        <v>-6.8375217571238203E-3</v>
      </c>
      <c r="M427">
        <f t="shared" si="84"/>
        <v>0.99731964456862521</v>
      </c>
      <c r="N427">
        <f t="shared" si="85"/>
        <v>1.0162778795833127</v>
      </c>
      <c r="O427">
        <f t="shared" si="90"/>
        <v>0.99268101032030198</v>
      </c>
      <c r="P427">
        <f t="shared" si="86"/>
        <v>821</v>
      </c>
      <c r="Q427">
        <f t="shared" si="87"/>
        <v>2.3116472574240259E-2</v>
      </c>
      <c r="R427">
        <f t="shared" si="88"/>
        <v>-3.1732211610685561E-2</v>
      </c>
      <c r="S427">
        <f t="shared" si="81"/>
        <v>1.1107575789467002E-3</v>
      </c>
      <c r="T427">
        <f t="shared" si="78"/>
        <v>1</v>
      </c>
      <c r="U427">
        <f t="shared" si="79"/>
        <v>2.1052973570071101E-2</v>
      </c>
      <c r="V427">
        <f t="shared" si="80"/>
        <v>0</v>
      </c>
      <c r="W427">
        <f t="shared" si="82"/>
        <v>2.1052973570071101E-2</v>
      </c>
      <c r="X427" s="8">
        <f t="shared" si="83"/>
        <v>133.73400743028787</v>
      </c>
      <c r="Y427" s="8">
        <f t="shared" si="89"/>
        <v>112.16501649608563</v>
      </c>
      <c r="Z427" s="8"/>
    </row>
    <row r="428" spans="1:26" x14ac:dyDescent="0.25">
      <c r="A428">
        <v>427</v>
      </c>
      <c r="B428" s="1">
        <v>42703</v>
      </c>
      <c r="C428">
        <v>62859</v>
      </c>
      <c r="D428">
        <v>62859</v>
      </c>
      <c r="E428">
        <v>60980</v>
      </c>
      <c r="F428">
        <v>60987</v>
      </c>
      <c r="G428">
        <v>62855</v>
      </c>
      <c r="H428">
        <v>-2.9719194972555901E-2</v>
      </c>
      <c r="I428">
        <v>2.1052973570071101E-2</v>
      </c>
      <c r="J428">
        <v>1.0457516339869201E-2</v>
      </c>
      <c r="K428">
        <v>6.3418365683744607E-2</v>
      </c>
      <c r="L428">
        <v>2.1227681548259301E-2</v>
      </c>
      <c r="M428">
        <f t="shared" si="84"/>
        <v>0.97938111526529315</v>
      </c>
      <c r="N428">
        <f t="shared" si="85"/>
        <v>1.027661659046375</v>
      </c>
      <c r="O428">
        <f t="shared" si="90"/>
        <v>1.0142930003876207</v>
      </c>
      <c r="P428">
        <f t="shared" si="86"/>
        <v>319</v>
      </c>
      <c r="Q428">
        <f t="shared" si="87"/>
        <v>0.11615653714194421</v>
      </c>
      <c r="R428">
        <f t="shared" si="88"/>
        <v>0.13927300971618448</v>
      </c>
      <c r="S428">
        <f t="shared" si="81"/>
        <v>2.3833286669737476E-3</v>
      </c>
      <c r="T428">
        <f t="shared" si="78"/>
        <v>0</v>
      </c>
      <c r="U428">
        <f t="shared" si="79"/>
        <v>0</v>
      </c>
      <c r="V428">
        <f t="shared" si="80"/>
        <v>-2.9719194972555901E-2</v>
      </c>
      <c r="W428">
        <f t="shared" si="82"/>
        <v>-2.9719194972555901E-2</v>
      </c>
      <c r="X428" s="8">
        <f t="shared" si="83"/>
        <v>130.76208793303229</v>
      </c>
      <c r="Y428" s="8">
        <f t="shared" si="89"/>
        <v>109.19309699883004</v>
      </c>
      <c r="Z428" s="8"/>
    </row>
    <row r="429" spans="1:26" x14ac:dyDescent="0.25">
      <c r="A429">
        <v>428</v>
      </c>
      <c r="B429" s="1">
        <v>42704</v>
      </c>
      <c r="C429">
        <v>60994</v>
      </c>
      <c r="D429">
        <v>62590</v>
      </c>
      <c r="E429">
        <v>60994</v>
      </c>
      <c r="F429">
        <v>61906</v>
      </c>
      <c r="G429">
        <v>60987</v>
      </c>
      <c r="H429">
        <v>1.50687851509339E-2</v>
      </c>
      <c r="I429">
        <v>-2.9719194972555901E-2</v>
      </c>
      <c r="J429">
        <v>-5.1746442432082797E-2</v>
      </c>
      <c r="K429">
        <v>-4.1818181818181803E-2</v>
      </c>
      <c r="L429">
        <v>-2.4157192368381701E-2</v>
      </c>
      <c r="M429">
        <f t="shared" si="84"/>
        <v>1.030695066161641</v>
      </c>
      <c r="N429">
        <f t="shared" si="85"/>
        <v>1.0308133814365366</v>
      </c>
      <c r="O429">
        <f t="shared" si="90"/>
        <v>0.99636748354707383</v>
      </c>
      <c r="P429">
        <f t="shared" si="86"/>
        <v>1879</v>
      </c>
      <c r="Q429">
        <f t="shared" si="87"/>
        <v>-0.14744101159120221</v>
      </c>
      <c r="R429">
        <f t="shared" si="88"/>
        <v>-3.1284474449257998E-2</v>
      </c>
      <c r="S429">
        <f t="shared" si="81"/>
        <v>4.7061130003221523E-4</v>
      </c>
      <c r="T429">
        <f t="shared" si="78"/>
        <v>1</v>
      </c>
      <c r="U429">
        <f t="shared" si="79"/>
        <v>1.50687851509339E-2</v>
      </c>
      <c r="V429">
        <f t="shared" si="80"/>
        <v>0</v>
      </c>
      <c r="W429">
        <f t="shared" si="82"/>
        <v>1.50687851509339E-2</v>
      </c>
      <c r="X429" s="8">
        <f t="shared" si="83"/>
        <v>132.26896644812567</v>
      </c>
      <c r="Y429" s="8">
        <f t="shared" si="89"/>
        <v>110.69997551392343</v>
      </c>
      <c r="Z429" s="8"/>
    </row>
    <row r="430" spans="1:26" x14ac:dyDescent="0.25">
      <c r="A430">
        <v>429</v>
      </c>
      <c r="B430" s="1">
        <v>42705</v>
      </c>
      <c r="C430">
        <v>61906</v>
      </c>
      <c r="D430">
        <v>61911</v>
      </c>
      <c r="E430">
        <v>59058</v>
      </c>
      <c r="F430">
        <v>59507</v>
      </c>
      <c r="G430">
        <v>61906</v>
      </c>
      <c r="H430">
        <v>-3.8752301877039402E-2</v>
      </c>
      <c r="I430">
        <v>1.50687851509339E-2</v>
      </c>
      <c r="J430">
        <v>9.1405184174624801E-2</v>
      </c>
      <c r="K430">
        <v>-3.0360569259962101E-2</v>
      </c>
      <c r="L430">
        <v>1.9573861855275699E-2</v>
      </c>
      <c r="M430">
        <f t="shared" si="84"/>
        <v>0.98526798694795337</v>
      </c>
      <c r="N430">
        <f t="shared" si="85"/>
        <v>1.0261665081811326</v>
      </c>
      <c r="O430">
        <f t="shared" si="90"/>
        <v>0.99515109917839195</v>
      </c>
      <c r="P430">
        <f t="shared" si="86"/>
        <v>0</v>
      </c>
      <c r="Q430">
        <f t="shared" si="87"/>
        <v>9.5687261920872305E-2</v>
      </c>
      <c r="R430">
        <f t="shared" si="88"/>
        <v>-5.1753749670329904E-2</v>
      </c>
      <c r="S430">
        <f t="shared" si="81"/>
        <v>1.0508858560019576E-5</v>
      </c>
      <c r="T430">
        <f t="shared" si="78"/>
        <v>0</v>
      </c>
      <c r="U430">
        <f t="shared" si="79"/>
        <v>0</v>
      </c>
      <c r="V430">
        <f t="shared" si="80"/>
        <v>-3.8752301877039402E-2</v>
      </c>
      <c r="W430">
        <f t="shared" si="82"/>
        <v>-3.8752301877039402E-2</v>
      </c>
      <c r="X430" s="8">
        <f t="shared" si="83"/>
        <v>128.39373626042172</v>
      </c>
      <c r="Y430" s="8">
        <f t="shared" si="89"/>
        <v>106.8247453262195</v>
      </c>
      <c r="Z430" s="8"/>
    </row>
    <row r="431" spans="1:26" x14ac:dyDescent="0.25">
      <c r="A431">
        <v>430</v>
      </c>
      <c r="B431" s="1">
        <v>42706</v>
      </c>
      <c r="C431">
        <v>59499</v>
      </c>
      <c r="D431">
        <v>60379</v>
      </c>
      <c r="E431">
        <v>58092</v>
      </c>
      <c r="F431">
        <v>60316</v>
      </c>
      <c r="G431">
        <v>59507</v>
      </c>
      <c r="H431">
        <v>1.35950392390811E-2</v>
      </c>
      <c r="I431">
        <v>-3.8752301877039402E-2</v>
      </c>
      <c r="J431">
        <v>-3.5000000000000003E-2</v>
      </c>
      <c r="K431">
        <v>-9.7847361950973398E-3</v>
      </c>
      <c r="L431">
        <v>-4.5736846173735003E-2</v>
      </c>
      <c r="M431">
        <f t="shared" si="84"/>
        <v>1.0403145848387585</v>
      </c>
      <c r="N431">
        <f t="shared" si="85"/>
        <v>1.0483084425480036</v>
      </c>
      <c r="O431">
        <f t="shared" si="90"/>
        <v>0.98335794615471994</v>
      </c>
      <c r="P431">
        <f t="shared" si="86"/>
        <v>2848</v>
      </c>
      <c r="Q431">
        <f t="shared" si="87"/>
        <v>-0.12927388424587175</v>
      </c>
      <c r="R431">
        <f t="shared" si="88"/>
        <v>-3.3586622324999441E-2</v>
      </c>
      <c r="S431">
        <f t="shared" si="81"/>
        <v>2.9361135780731373E-3</v>
      </c>
      <c r="T431">
        <f t="shared" si="78"/>
        <v>1</v>
      </c>
      <c r="U431">
        <f t="shared" si="79"/>
        <v>1.35950392390811E-2</v>
      </c>
      <c r="V431">
        <f t="shared" si="80"/>
        <v>0</v>
      </c>
      <c r="W431">
        <f t="shared" si="82"/>
        <v>1.35950392390811E-2</v>
      </c>
      <c r="X431" s="8">
        <f t="shared" si="83"/>
        <v>129.75324018432983</v>
      </c>
      <c r="Y431" s="8">
        <f t="shared" si="89"/>
        <v>108.18424925012761</v>
      </c>
      <c r="Z431" s="8"/>
    </row>
    <row r="432" spans="1:26" x14ac:dyDescent="0.25">
      <c r="A432">
        <v>431</v>
      </c>
      <c r="B432" s="1">
        <v>42709</v>
      </c>
      <c r="C432">
        <v>60322</v>
      </c>
      <c r="D432">
        <v>60720</v>
      </c>
      <c r="E432">
        <v>59635</v>
      </c>
      <c r="F432">
        <v>59832</v>
      </c>
      <c r="G432">
        <v>60316</v>
      </c>
      <c r="H432">
        <v>-8.0244048013794495E-3</v>
      </c>
      <c r="I432">
        <v>1.35950392390811E-2</v>
      </c>
      <c r="J432">
        <v>2.5259067357513001E-2</v>
      </c>
      <c r="K432">
        <v>4.38735590463857E-2</v>
      </c>
      <c r="L432">
        <v>4.1420119568642598E-3</v>
      </c>
      <c r="M432">
        <f t="shared" si="84"/>
        <v>0.98645467206048143</v>
      </c>
      <c r="N432">
        <f t="shared" si="85"/>
        <v>1.0393685877573504</v>
      </c>
      <c r="O432">
        <f t="shared" si="90"/>
        <v>0.98310105535889625</v>
      </c>
      <c r="P432">
        <f t="shared" si="86"/>
        <v>1407</v>
      </c>
      <c r="Q432">
        <f t="shared" si="87"/>
        <v>8.6869677599844056E-2</v>
      </c>
      <c r="R432">
        <f t="shared" si="88"/>
        <v>-4.240420664602769E-2</v>
      </c>
      <c r="S432">
        <f t="shared" si="81"/>
        <v>3.6474916430460799E-4</v>
      </c>
      <c r="T432">
        <f t="shared" si="78"/>
        <v>0</v>
      </c>
      <c r="U432">
        <f t="shared" si="79"/>
        <v>0</v>
      </c>
      <c r="V432">
        <f t="shared" si="80"/>
        <v>-8.0244048013794495E-3</v>
      </c>
      <c r="W432">
        <f t="shared" si="82"/>
        <v>-8.0244048013794495E-3</v>
      </c>
      <c r="X432" s="8">
        <f t="shared" si="83"/>
        <v>128.95079970419189</v>
      </c>
      <c r="Y432" s="8">
        <f t="shared" si="89"/>
        <v>107.38180876998966</v>
      </c>
      <c r="Z432" s="8"/>
    </row>
    <row r="433" spans="1:26" x14ac:dyDescent="0.25">
      <c r="A433">
        <v>432</v>
      </c>
      <c r="B433" s="1">
        <v>42710</v>
      </c>
      <c r="C433">
        <v>59828</v>
      </c>
      <c r="D433">
        <v>61235</v>
      </c>
      <c r="E433">
        <v>59396</v>
      </c>
      <c r="F433">
        <v>61088</v>
      </c>
      <c r="G433">
        <v>59832</v>
      </c>
      <c r="H433">
        <v>2.0992111244818801E-2</v>
      </c>
      <c r="I433">
        <v>-8.0244048013794495E-3</v>
      </c>
      <c r="J433">
        <v>-1.0739102969046101E-2</v>
      </c>
      <c r="K433">
        <v>7.9515713744793305E-3</v>
      </c>
      <c r="L433">
        <v>-3.53562178949973E-3</v>
      </c>
      <c r="M433">
        <f t="shared" si="84"/>
        <v>1.0081895975397781</v>
      </c>
      <c r="N433">
        <f t="shared" si="85"/>
        <v>1.0181940135826277</v>
      </c>
      <c r="O433">
        <f t="shared" si="90"/>
        <v>1.0093291255046457</v>
      </c>
      <c r="P433">
        <f t="shared" si="86"/>
        <v>687</v>
      </c>
      <c r="Q433">
        <f t="shared" si="87"/>
        <v>-1.4347558185445948E-2</v>
      </c>
      <c r="R433">
        <f t="shared" si="88"/>
        <v>7.2522119414398109E-2</v>
      </c>
      <c r="S433">
        <f t="shared" si="81"/>
        <v>2.2823586035715963E-3</v>
      </c>
      <c r="T433">
        <f t="shared" si="78"/>
        <v>1</v>
      </c>
      <c r="U433">
        <f t="shared" si="79"/>
        <v>2.0992111244818801E-2</v>
      </c>
      <c r="V433">
        <f t="shared" si="80"/>
        <v>0</v>
      </c>
      <c r="W433">
        <f t="shared" si="82"/>
        <v>2.0992111244818801E-2</v>
      </c>
      <c r="X433" s="8">
        <f t="shared" si="83"/>
        <v>131.05001082867378</v>
      </c>
      <c r="Y433" s="8">
        <f t="shared" si="89"/>
        <v>109.48101989447154</v>
      </c>
      <c r="Z433" s="8"/>
    </row>
    <row r="434" spans="1:26" x14ac:dyDescent="0.25">
      <c r="A434">
        <v>433</v>
      </c>
      <c r="B434" s="1">
        <v>42711</v>
      </c>
      <c r="C434">
        <v>61111</v>
      </c>
      <c r="D434">
        <v>61918</v>
      </c>
      <c r="E434">
        <v>61062</v>
      </c>
      <c r="F434">
        <v>61414</v>
      </c>
      <c r="G434">
        <v>61088</v>
      </c>
      <c r="H434">
        <v>5.3365636458879697E-3</v>
      </c>
      <c r="I434">
        <v>2.0992111244818801E-2</v>
      </c>
      <c r="J434">
        <v>3.1289910600255301E-2</v>
      </c>
      <c r="K434">
        <v>1.42749431151412E-2</v>
      </c>
      <c r="L434">
        <v>1.33057362507394E-2</v>
      </c>
      <c r="M434">
        <f t="shared" si="84"/>
        <v>0.97937401781037192</v>
      </c>
      <c r="N434">
        <f t="shared" si="85"/>
        <v>1.0309616809212743</v>
      </c>
      <c r="O434">
        <f t="shared" si="90"/>
        <v>1.0043158468082276</v>
      </c>
      <c r="P434">
        <f t="shared" si="86"/>
        <v>432</v>
      </c>
      <c r="Q434">
        <f t="shared" si="87"/>
        <v>7.9862701210954706E-2</v>
      </c>
      <c r="R434">
        <f t="shared" si="88"/>
        <v>6.551514302550876E-2</v>
      </c>
      <c r="S434">
        <f t="shared" si="81"/>
        <v>-1.0626948012584627E-3</v>
      </c>
      <c r="T434">
        <f t="shared" si="78"/>
        <v>0</v>
      </c>
      <c r="U434">
        <f t="shared" si="79"/>
        <v>0</v>
      </c>
      <c r="V434">
        <f t="shared" si="80"/>
        <v>-5.3365636458879697E-3</v>
      </c>
      <c r="W434">
        <f t="shared" si="82"/>
        <v>-5.3365636458879697E-3</v>
      </c>
      <c r="X434" s="8">
        <f t="shared" si="83"/>
        <v>131.58366719326258</v>
      </c>
      <c r="Y434" s="8">
        <f t="shared" si="89"/>
        <v>108.94736352988275</v>
      </c>
      <c r="Z434" s="8"/>
    </row>
    <row r="435" spans="1:26" x14ac:dyDescent="0.25">
      <c r="A435">
        <v>434</v>
      </c>
      <c r="B435" s="1">
        <v>42712</v>
      </c>
      <c r="C435">
        <v>61430</v>
      </c>
      <c r="D435">
        <v>61936</v>
      </c>
      <c r="E435">
        <v>60499</v>
      </c>
      <c r="F435">
        <v>60677</v>
      </c>
      <c r="G435">
        <v>61414</v>
      </c>
      <c r="H435">
        <v>-1.20005210538314E-2</v>
      </c>
      <c r="I435">
        <v>5.3365636458879697E-3</v>
      </c>
      <c r="J435">
        <v>-1.79566563467491E-2</v>
      </c>
      <c r="K435">
        <v>3.11111111111111E-2</v>
      </c>
      <c r="L435">
        <v>-7.87861103005549E-3</v>
      </c>
      <c r="M435">
        <f t="shared" si="84"/>
        <v>0.99506627153417793</v>
      </c>
      <c r="N435">
        <f t="shared" si="85"/>
        <v>1.0140185385346041</v>
      </c>
      <c r="O435">
        <f t="shared" si="90"/>
        <v>1.0163860449519142</v>
      </c>
      <c r="P435">
        <f t="shared" si="86"/>
        <v>49</v>
      </c>
      <c r="Q435">
        <f t="shared" si="87"/>
        <v>1.0612407380194481E-2</v>
      </c>
      <c r="R435">
        <f t="shared" si="88"/>
        <v>9.0475108591149184E-2</v>
      </c>
      <c r="S435">
        <f t="shared" si="81"/>
        <v>1.1144418700779286E-3</v>
      </c>
      <c r="T435">
        <f t="shared" si="78"/>
        <v>0</v>
      </c>
      <c r="U435">
        <f t="shared" si="79"/>
        <v>0</v>
      </c>
      <c r="V435">
        <f t="shared" si="80"/>
        <v>-1.20005210538314E-2</v>
      </c>
      <c r="W435">
        <f t="shared" si="82"/>
        <v>-1.20005210538314E-2</v>
      </c>
      <c r="X435" s="8">
        <f t="shared" si="83"/>
        <v>130.38361508787943</v>
      </c>
      <c r="Y435" s="8">
        <f t="shared" si="89"/>
        <v>107.74731142449961</v>
      </c>
      <c r="Z435" s="8"/>
    </row>
    <row r="436" spans="1:26" x14ac:dyDescent="0.25">
      <c r="A436">
        <v>435</v>
      </c>
      <c r="B436" s="1">
        <v>42713</v>
      </c>
      <c r="C436">
        <v>60688</v>
      </c>
      <c r="D436">
        <v>61129</v>
      </c>
      <c r="E436">
        <v>60316</v>
      </c>
      <c r="F436">
        <v>60501</v>
      </c>
      <c r="G436">
        <v>60677</v>
      </c>
      <c r="H436">
        <v>-2.9006048420323598E-3</v>
      </c>
      <c r="I436">
        <v>-1.20005210538314E-2</v>
      </c>
      <c r="J436">
        <v>-1.0088272383354401E-2</v>
      </c>
      <c r="K436">
        <v>-3.9870689655172403E-2</v>
      </c>
      <c r="L436">
        <v>-5.8823823529411401E-3</v>
      </c>
      <c r="M436">
        <f t="shared" si="84"/>
        <v>1.0124099741252863</v>
      </c>
      <c r="N436">
        <f t="shared" si="85"/>
        <v>1.023752458718326</v>
      </c>
      <c r="O436">
        <f t="shared" si="90"/>
        <v>0.99607747296389071</v>
      </c>
      <c r="P436">
        <f t="shared" si="86"/>
        <v>931</v>
      </c>
      <c r="Q436">
        <f t="shared" si="87"/>
        <v>-6.784186544529934E-2</v>
      </c>
      <c r="R436">
        <f t="shared" si="88"/>
        <v>-5.7229458065104863E-2</v>
      </c>
      <c r="S436">
        <f t="shared" si="81"/>
        <v>-4.3757104812601897E-5</v>
      </c>
      <c r="T436">
        <f t="shared" si="78"/>
        <v>1</v>
      </c>
      <c r="U436">
        <f t="shared" si="79"/>
        <v>2.9006048420323598E-3</v>
      </c>
      <c r="V436">
        <f t="shared" si="80"/>
        <v>0</v>
      </c>
      <c r="W436">
        <f t="shared" si="82"/>
        <v>2.9006048420323598E-3</v>
      </c>
      <c r="X436" s="8">
        <f t="shared" si="83"/>
        <v>130.09355460367621</v>
      </c>
      <c r="Y436" s="8">
        <f t="shared" si="89"/>
        <v>108.03737190870285</v>
      </c>
      <c r="Z436" s="8"/>
    </row>
    <row r="437" spans="1:26" x14ac:dyDescent="0.25">
      <c r="A437">
        <v>436</v>
      </c>
      <c r="B437" s="1">
        <v>42716</v>
      </c>
      <c r="C437">
        <v>60517</v>
      </c>
      <c r="D437">
        <v>60517</v>
      </c>
      <c r="E437">
        <v>59035</v>
      </c>
      <c r="F437">
        <v>59179</v>
      </c>
      <c r="G437">
        <v>60501</v>
      </c>
      <c r="H437">
        <v>-2.1850878497876002E-2</v>
      </c>
      <c r="I437">
        <v>-2.9006048420323598E-3</v>
      </c>
      <c r="J437">
        <v>-7.6433121019108298E-3</v>
      </c>
      <c r="K437">
        <v>-6.7340441451553303E-3</v>
      </c>
      <c r="L437">
        <v>2.9586687265878999E-3</v>
      </c>
      <c r="M437">
        <f t="shared" si="84"/>
        <v>1.003090858002347</v>
      </c>
      <c r="N437">
        <f t="shared" si="85"/>
        <v>1.0134790105444658</v>
      </c>
      <c r="O437">
        <f t="shared" si="90"/>
        <v>0.99219765929778936</v>
      </c>
      <c r="P437">
        <f t="shared" si="86"/>
        <v>372</v>
      </c>
      <c r="Q437">
        <f t="shared" si="87"/>
        <v>-1.4319292362510621E-2</v>
      </c>
      <c r="R437">
        <f t="shared" si="88"/>
        <v>-8.2161157807809956E-2</v>
      </c>
      <c r="S437">
        <f t="shared" si="81"/>
        <v>1.122115058234997E-3</v>
      </c>
      <c r="T437">
        <f t="shared" si="78"/>
        <v>0</v>
      </c>
      <c r="U437">
        <f t="shared" si="79"/>
        <v>0</v>
      </c>
      <c r="V437">
        <f t="shared" si="80"/>
        <v>-2.1850878497876002E-2</v>
      </c>
      <c r="W437">
        <f t="shared" si="82"/>
        <v>-2.1850878497876002E-2</v>
      </c>
      <c r="X437" s="8">
        <f t="shared" si="83"/>
        <v>127.9084667538886</v>
      </c>
      <c r="Y437" s="8">
        <f t="shared" si="89"/>
        <v>105.85228405891525</v>
      </c>
      <c r="Z437" s="8"/>
    </row>
    <row r="438" spans="1:26" x14ac:dyDescent="0.25">
      <c r="A438">
        <v>437</v>
      </c>
      <c r="B438" s="1">
        <v>42717</v>
      </c>
      <c r="C438">
        <v>59178</v>
      </c>
      <c r="D438">
        <v>59946</v>
      </c>
      <c r="E438">
        <v>58758</v>
      </c>
      <c r="F438">
        <v>59281</v>
      </c>
      <c r="G438">
        <v>59179</v>
      </c>
      <c r="H438">
        <v>1.7235843795941901E-3</v>
      </c>
      <c r="I438">
        <v>-2.1850878497876002E-2</v>
      </c>
      <c r="J438">
        <v>1.2836970474967601E-3</v>
      </c>
      <c r="K438">
        <v>-1.2052693485977199E-2</v>
      </c>
      <c r="L438">
        <v>-4.1297991663835298E-2</v>
      </c>
      <c r="M438">
        <f t="shared" si="84"/>
        <v>1.022609371567617</v>
      </c>
      <c r="N438">
        <f t="shared" si="85"/>
        <v>1.0251037520115185</v>
      </c>
      <c r="O438">
        <f t="shared" si="90"/>
        <v>0.98604482471541499</v>
      </c>
      <c r="P438">
        <f t="shared" si="86"/>
        <v>1482</v>
      </c>
      <c r="Q438">
        <f t="shared" si="87"/>
        <v>-7.3917866600191742E-2</v>
      </c>
      <c r="R438">
        <f t="shared" si="88"/>
        <v>-8.8237158962702358E-2</v>
      </c>
      <c r="S438">
        <f t="shared" si="81"/>
        <v>7.1791900454006138E-4</v>
      </c>
      <c r="T438">
        <f t="shared" si="78"/>
        <v>1</v>
      </c>
      <c r="U438">
        <f t="shared" si="79"/>
        <v>1.7235843795941901E-3</v>
      </c>
      <c r="V438">
        <f t="shared" si="80"/>
        <v>0</v>
      </c>
      <c r="W438">
        <f t="shared" si="82"/>
        <v>1.7235843795941901E-3</v>
      </c>
      <c r="X438" s="8">
        <f t="shared" si="83"/>
        <v>128.08082519184802</v>
      </c>
      <c r="Y438" s="8">
        <f t="shared" si="89"/>
        <v>106.02464249687466</v>
      </c>
      <c r="Z438" s="8"/>
    </row>
    <row r="439" spans="1:26" x14ac:dyDescent="0.25">
      <c r="A439">
        <v>438</v>
      </c>
      <c r="B439" s="1">
        <v>42718</v>
      </c>
      <c r="C439">
        <v>59280</v>
      </c>
      <c r="D439">
        <v>59338</v>
      </c>
      <c r="E439">
        <v>58212</v>
      </c>
      <c r="F439">
        <v>58212</v>
      </c>
      <c r="G439">
        <v>59281</v>
      </c>
      <c r="H439">
        <v>-1.8032759231456998E-2</v>
      </c>
      <c r="I439">
        <v>1.7235843795941901E-3</v>
      </c>
      <c r="J439">
        <v>-9.6153846153846905E-3</v>
      </c>
      <c r="K439">
        <v>-4.1174227983225301E-2</v>
      </c>
      <c r="L439">
        <v>4.6154461538461299E-3</v>
      </c>
      <c r="M439">
        <f t="shared" si="84"/>
        <v>0.99826251244074826</v>
      </c>
      <c r="N439">
        <f t="shared" si="85"/>
        <v>1.0202185234351067</v>
      </c>
      <c r="O439">
        <f t="shared" si="90"/>
        <v>0.99128519360663414</v>
      </c>
      <c r="P439">
        <f t="shared" si="86"/>
        <v>420</v>
      </c>
      <c r="Q439">
        <f t="shared" si="87"/>
        <v>-4.4450582065169671E-2</v>
      </c>
      <c r="R439">
        <f t="shared" si="88"/>
        <v>-0.11836844866536142</v>
      </c>
      <c r="S439">
        <f t="shared" si="81"/>
        <v>-1.9152794063076698E-3</v>
      </c>
      <c r="T439">
        <f t="shared" si="78"/>
        <v>1</v>
      </c>
      <c r="U439">
        <f t="shared" si="79"/>
        <v>1.8032759231456998E-2</v>
      </c>
      <c r="V439">
        <f t="shared" si="80"/>
        <v>0</v>
      </c>
      <c r="W439">
        <f t="shared" si="82"/>
        <v>1.8032759231456998E-2</v>
      </c>
      <c r="X439" s="8">
        <f t="shared" si="83"/>
        <v>126.27754926870232</v>
      </c>
      <c r="Y439" s="8">
        <f t="shared" si="89"/>
        <v>107.82791842002037</v>
      </c>
      <c r="Z439" s="8"/>
    </row>
    <row r="440" spans="1:26" x14ac:dyDescent="0.25">
      <c r="A440">
        <v>439</v>
      </c>
      <c r="B440" s="1">
        <v>42719</v>
      </c>
      <c r="C440">
        <v>58214</v>
      </c>
      <c r="D440">
        <v>58635</v>
      </c>
      <c r="E440">
        <v>57575</v>
      </c>
      <c r="F440">
        <v>58396</v>
      </c>
      <c r="G440">
        <v>58212</v>
      </c>
      <c r="H440">
        <v>3.1608603037174298E-3</v>
      </c>
      <c r="I440">
        <v>-1.8032759231456998E-2</v>
      </c>
      <c r="J440">
        <v>-4.5954692556634202E-2</v>
      </c>
      <c r="K440">
        <v>-2.1868787276341801E-2</v>
      </c>
      <c r="L440">
        <v>-2.14395086407648E-3</v>
      </c>
      <c r="M440">
        <f t="shared" si="84"/>
        <v>1.0183467326324469</v>
      </c>
      <c r="N440">
        <f t="shared" si="85"/>
        <v>1.0193430907716623</v>
      </c>
      <c r="O440">
        <f t="shared" si="90"/>
        <v>0.99105678373102046</v>
      </c>
      <c r="P440">
        <f t="shared" si="86"/>
        <v>1068</v>
      </c>
      <c r="Q440">
        <f t="shared" si="87"/>
        <v>-8.8000189928509484E-2</v>
      </c>
      <c r="R440">
        <f t="shared" si="88"/>
        <v>-0.13245077199367916</v>
      </c>
      <c r="S440">
        <f t="shared" si="81"/>
        <v>1.6516915192764129E-3</v>
      </c>
      <c r="T440">
        <f t="shared" si="78"/>
        <v>1</v>
      </c>
      <c r="U440">
        <f t="shared" si="79"/>
        <v>3.1608603037174298E-3</v>
      </c>
      <c r="V440">
        <f t="shared" si="80"/>
        <v>0</v>
      </c>
      <c r="W440">
        <f t="shared" si="82"/>
        <v>3.1608603037174298E-3</v>
      </c>
      <c r="X440" s="8">
        <f t="shared" si="83"/>
        <v>126.59363529907407</v>
      </c>
      <c r="Y440" s="8">
        <f t="shared" si="89"/>
        <v>108.14400445039212</v>
      </c>
      <c r="Z440" s="8"/>
    </row>
    <row r="441" spans="1:26" x14ac:dyDescent="0.25">
      <c r="A441">
        <v>440</v>
      </c>
      <c r="B441" s="1">
        <v>42720</v>
      </c>
      <c r="C441">
        <v>58398</v>
      </c>
      <c r="D441">
        <v>59312</v>
      </c>
      <c r="E441">
        <v>58365</v>
      </c>
      <c r="F441">
        <v>58389</v>
      </c>
      <c r="G441">
        <v>58396</v>
      </c>
      <c r="H441">
        <v>-1.19871224056434E-4</v>
      </c>
      <c r="I441">
        <v>3.1608603037174298E-3</v>
      </c>
      <c r="J441">
        <v>7.4626865671640896E-3</v>
      </c>
      <c r="K441">
        <v>1.7886219512195201E-2</v>
      </c>
      <c r="L441">
        <v>-3.9902084720559996E-3</v>
      </c>
      <c r="M441">
        <f t="shared" si="84"/>
        <v>0.9968833481745325</v>
      </c>
      <c r="N441">
        <f t="shared" si="85"/>
        <v>1.0184107685627442</v>
      </c>
      <c r="O441">
        <f t="shared" si="90"/>
        <v>0.99054637043592209</v>
      </c>
      <c r="P441">
        <f t="shared" si="86"/>
        <v>639</v>
      </c>
      <c r="Q441">
        <f t="shared" si="87"/>
        <v>2.4519557911020722E-2</v>
      </c>
      <c r="R441">
        <f t="shared" si="88"/>
        <v>-6.3480632017488769E-2</v>
      </c>
      <c r="S441">
        <f t="shared" si="81"/>
        <v>5.7627767587483877E-4</v>
      </c>
      <c r="T441">
        <f t="shared" si="78"/>
        <v>0</v>
      </c>
      <c r="U441">
        <f t="shared" si="79"/>
        <v>0</v>
      </c>
      <c r="V441">
        <f t="shared" si="80"/>
        <v>-1.19871224056434E-4</v>
      </c>
      <c r="W441">
        <f t="shared" si="82"/>
        <v>-1.19871224056434E-4</v>
      </c>
      <c r="X441" s="8">
        <f t="shared" si="83"/>
        <v>126.58164817666842</v>
      </c>
      <c r="Y441" s="8">
        <f t="shared" si="89"/>
        <v>108.13201732798647</v>
      </c>
      <c r="Z441" s="8"/>
    </row>
    <row r="442" spans="1:26" x14ac:dyDescent="0.25">
      <c r="A442">
        <v>441</v>
      </c>
      <c r="B442" s="1">
        <v>42723</v>
      </c>
      <c r="C442">
        <v>58390</v>
      </c>
      <c r="D442">
        <v>58600</v>
      </c>
      <c r="E442">
        <v>57109</v>
      </c>
      <c r="F442">
        <v>57111</v>
      </c>
      <c r="G442">
        <v>58389</v>
      </c>
      <c r="H442">
        <v>-2.1887684324102201E-2</v>
      </c>
      <c r="I442">
        <v>-1.19871224056434E-4</v>
      </c>
      <c r="J442">
        <v>-6.0606060606060996E-3</v>
      </c>
      <c r="K442">
        <v>-2.8354671391586601E-2</v>
      </c>
      <c r="L442">
        <v>-1.7873651221151001E-2</v>
      </c>
      <c r="M442">
        <f t="shared" si="84"/>
        <v>1.0001541386220008</v>
      </c>
      <c r="N442">
        <f t="shared" si="85"/>
        <v>1.0162254775978754</v>
      </c>
      <c r="O442">
        <f t="shared" si="90"/>
        <v>1.0070612490335882</v>
      </c>
      <c r="P442">
        <f t="shared" si="86"/>
        <v>33</v>
      </c>
      <c r="Q442">
        <f t="shared" si="87"/>
        <v>-5.2408799897400132E-2</v>
      </c>
      <c r="R442">
        <f t="shared" si="88"/>
        <v>-2.7889241986379411E-2</v>
      </c>
      <c r="S442">
        <f t="shared" si="81"/>
        <v>-1.6759837202415539E-3</v>
      </c>
      <c r="T442">
        <f t="shared" si="78"/>
        <v>1</v>
      </c>
      <c r="U442">
        <f t="shared" si="79"/>
        <v>2.1887684324102201E-2</v>
      </c>
      <c r="V442">
        <f t="shared" si="80"/>
        <v>0</v>
      </c>
      <c r="W442">
        <f t="shared" si="82"/>
        <v>2.1887684324102201E-2</v>
      </c>
      <c r="X442" s="8">
        <f t="shared" si="83"/>
        <v>124.39287974425821</v>
      </c>
      <c r="Y442" s="8">
        <f t="shared" si="89"/>
        <v>110.32078576039669</v>
      </c>
      <c r="Z442" s="8"/>
    </row>
    <row r="443" spans="1:26" x14ac:dyDescent="0.25">
      <c r="A443">
        <v>442</v>
      </c>
      <c r="B443" s="1">
        <v>42724</v>
      </c>
      <c r="C443">
        <v>57116</v>
      </c>
      <c r="D443">
        <v>57918</v>
      </c>
      <c r="E443">
        <v>57038</v>
      </c>
      <c r="F443">
        <v>57583</v>
      </c>
      <c r="G443">
        <v>57111</v>
      </c>
      <c r="H443">
        <v>8.2646075186916194E-3</v>
      </c>
      <c r="I443">
        <v>-2.1887684324102201E-2</v>
      </c>
      <c r="J443">
        <v>-2.7100271002710102E-2</v>
      </c>
      <c r="K443">
        <v>-6.3296300863131899E-2</v>
      </c>
      <c r="L443">
        <v>-2.6984655569982401E-2</v>
      </c>
      <c r="M443">
        <f t="shared" si="84"/>
        <v>1.0223949852042513</v>
      </c>
      <c r="N443">
        <f t="shared" si="85"/>
        <v>1.0261079689716157</v>
      </c>
      <c r="O443">
        <f t="shared" si="90"/>
        <v>0.98612153678176606</v>
      </c>
      <c r="P443">
        <f t="shared" si="86"/>
        <v>1281</v>
      </c>
      <c r="Q443">
        <f t="shared" si="87"/>
        <v>-0.13926891175992659</v>
      </c>
      <c r="R443">
        <f t="shared" si="88"/>
        <v>-0.19167771165732672</v>
      </c>
      <c r="S443">
        <f t="shared" si="81"/>
        <v>-1.5841010910596991E-3</v>
      </c>
      <c r="T443">
        <f t="shared" si="78"/>
        <v>0</v>
      </c>
      <c r="U443">
        <f t="shared" si="79"/>
        <v>0</v>
      </c>
      <c r="V443">
        <f t="shared" si="80"/>
        <v>-8.2646075186916194E-3</v>
      </c>
      <c r="W443">
        <f t="shared" si="82"/>
        <v>-8.2646075186916194E-3</v>
      </c>
      <c r="X443" s="8">
        <f t="shared" si="83"/>
        <v>125.21934049612737</v>
      </c>
      <c r="Y443" s="8">
        <f t="shared" si="89"/>
        <v>109.49432500852753</v>
      </c>
      <c r="Z443" s="8"/>
    </row>
    <row r="444" spans="1:26" x14ac:dyDescent="0.25">
      <c r="A444">
        <v>443</v>
      </c>
      <c r="B444" s="1">
        <v>42725</v>
      </c>
      <c r="C444">
        <v>57583</v>
      </c>
      <c r="D444">
        <v>58049</v>
      </c>
      <c r="E444">
        <v>57221</v>
      </c>
      <c r="F444">
        <v>57647</v>
      </c>
      <c r="G444">
        <v>57583</v>
      </c>
      <c r="H444">
        <v>1.1114391400239799E-3</v>
      </c>
      <c r="I444">
        <v>8.2646075186916194E-3</v>
      </c>
      <c r="J444">
        <v>-6.9637883008355505E-4</v>
      </c>
      <c r="K444">
        <v>1.5357524556493E-2</v>
      </c>
      <c r="L444">
        <v>2.5475620767494201E-2</v>
      </c>
      <c r="M444">
        <f t="shared" si="84"/>
        <v>0.99188996752513758</v>
      </c>
      <c r="N444">
        <f t="shared" si="85"/>
        <v>1.0154283109505944</v>
      </c>
      <c r="O444">
        <f t="shared" si="90"/>
        <v>0.99327451234808184</v>
      </c>
      <c r="P444">
        <f t="shared" si="86"/>
        <v>78</v>
      </c>
      <c r="Q444">
        <f t="shared" si="87"/>
        <v>4.8401374012595269E-2</v>
      </c>
      <c r="R444">
        <f t="shared" si="88"/>
        <v>-9.086753774733132E-2</v>
      </c>
      <c r="S444">
        <f t="shared" si="81"/>
        <v>2.4620956633487896E-3</v>
      </c>
      <c r="T444">
        <f t="shared" si="78"/>
        <v>1</v>
      </c>
      <c r="U444">
        <f t="shared" si="79"/>
        <v>1.1114391400239799E-3</v>
      </c>
      <c r="V444">
        <f t="shared" si="80"/>
        <v>0</v>
      </c>
      <c r="W444">
        <f t="shared" si="82"/>
        <v>1.1114391400239799E-3</v>
      </c>
      <c r="X444" s="8">
        <f t="shared" si="83"/>
        <v>125.33048441012977</v>
      </c>
      <c r="Y444" s="8">
        <f t="shared" si="89"/>
        <v>109.60546892252992</v>
      </c>
      <c r="Z444" s="8"/>
    </row>
    <row r="445" spans="1:26" x14ac:dyDescent="0.25">
      <c r="A445">
        <v>444</v>
      </c>
      <c r="B445" s="1">
        <v>42726</v>
      </c>
      <c r="C445">
        <v>57646</v>
      </c>
      <c r="D445">
        <v>57646</v>
      </c>
      <c r="E445">
        <v>56829</v>
      </c>
      <c r="F445">
        <v>57255</v>
      </c>
      <c r="G445">
        <v>57647</v>
      </c>
      <c r="H445">
        <v>-6.8000069387825803E-3</v>
      </c>
      <c r="I445">
        <v>1.1114391400239799E-3</v>
      </c>
      <c r="J445">
        <v>-6.9686411149827399E-4</v>
      </c>
      <c r="K445">
        <v>-7.3465863157555801E-3</v>
      </c>
      <c r="L445">
        <v>-3.1440252561010202E-4</v>
      </c>
      <c r="M445">
        <f t="shared" si="84"/>
        <v>0.99888979478550488</v>
      </c>
      <c r="N445">
        <f t="shared" si="85"/>
        <v>1.0144702119851103</v>
      </c>
      <c r="O445">
        <f t="shared" si="90"/>
        <v>1.0036794321917659</v>
      </c>
      <c r="P445">
        <f t="shared" si="86"/>
        <v>362</v>
      </c>
      <c r="Q445">
        <f t="shared" si="87"/>
        <v>-7.2464138128399769E-3</v>
      </c>
      <c r="R445">
        <f t="shared" si="88"/>
        <v>4.1154960199755293E-2</v>
      </c>
      <c r="S445">
        <f t="shared" si="81"/>
        <v>-1.7003290742175598E-4</v>
      </c>
      <c r="T445">
        <f t="shared" si="78"/>
        <v>1</v>
      </c>
      <c r="U445">
        <f t="shared" si="79"/>
        <v>6.8000069387825803E-3</v>
      </c>
      <c r="V445">
        <f t="shared" si="80"/>
        <v>0</v>
      </c>
      <c r="W445">
        <f t="shared" si="82"/>
        <v>6.8000069387825803E-3</v>
      </c>
      <c r="X445" s="8">
        <f t="shared" si="83"/>
        <v>124.65048371625151</v>
      </c>
      <c r="Y445" s="8">
        <f t="shared" si="89"/>
        <v>110.28546961640818</v>
      </c>
      <c r="Z445" s="8"/>
    </row>
    <row r="446" spans="1:26" x14ac:dyDescent="0.25">
      <c r="A446">
        <v>445</v>
      </c>
      <c r="B446" s="1">
        <v>42727</v>
      </c>
      <c r="C446">
        <v>57255</v>
      </c>
      <c r="D446">
        <v>58143</v>
      </c>
      <c r="E446">
        <v>57255</v>
      </c>
      <c r="F446">
        <v>57937</v>
      </c>
      <c r="G446">
        <v>57255</v>
      </c>
      <c r="H446">
        <v>1.19116234390009E-2</v>
      </c>
      <c r="I446">
        <v>-6.8000069387825803E-3</v>
      </c>
      <c r="J446">
        <v>-2.30125523012552E-2</v>
      </c>
      <c r="K446">
        <v>-5.1806619582351901E-2</v>
      </c>
      <c r="L446">
        <v>8.17860936839865E-3</v>
      </c>
      <c r="M446">
        <f t="shared" si="84"/>
        <v>1.0068290978953802</v>
      </c>
      <c r="N446">
        <f t="shared" si="85"/>
        <v>1.0143764627214977</v>
      </c>
      <c r="O446">
        <f t="shared" si="90"/>
        <v>0.99512364425162692</v>
      </c>
      <c r="P446">
        <f t="shared" si="86"/>
        <v>817</v>
      </c>
      <c r="Q446">
        <f t="shared" si="87"/>
        <v>-7.3440569453991036E-2</v>
      </c>
      <c r="R446">
        <f t="shared" si="88"/>
        <v>-8.0686983266831019E-2</v>
      </c>
      <c r="S446">
        <f t="shared" si="81"/>
        <v>-2.0827974759468166E-3</v>
      </c>
      <c r="T446">
        <f t="shared" si="78"/>
        <v>0</v>
      </c>
      <c r="U446">
        <f t="shared" si="79"/>
        <v>0</v>
      </c>
      <c r="V446">
        <f t="shared" si="80"/>
        <v>-1.19116234390009E-2</v>
      </c>
      <c r="W446">
        <f t="shared" si="82"/>
        <v>-1.19116234390009E-2</v>
      </c>
      <c r="X446" s="8">
        <f t="shared" si="83"/>
        <v>125.8416460601516</v>
      </c>
      <c r="Y446" s="8">
        <f t="shared" si="89"/>
        <v>109.09430727250809</v>
      </c>
      <c r="Z446" s="8"/>
    </row>
    <row r="447" spans="1:26" x14ac:dyDescent="0.25">
      <c r="A447">
        <v>446</v>
      </c>
      <c r="B447" s="1">
        <v>42730</v>
      </c>
      <c r="C447">
        <v>57941</v>
      </c>
      <c r="D447">
        <v>58781</v>
      </c>
      <c r="E447">
        <v>57941</v>
      </c>
      <c r="F447">
        <v>58620</v>
      </c>
      <c r="G447">
        <v>57937</v>
      </c>
      <c r="H447">
        <v>1.17886670003624E-2</v>
      </c>
      <c r="I447">
        <v>1.19116234390009E-2</v>
      </c>
      <c r="J447">
        <v>1.6416845110635198E-2</v>
      </c>
      <c r="K447">
        <v>2.2497657369253701E-2</v>
      </c>
      <c r="L447">
        <v>1.3104586992343001E-2</v>
      </c>
      <c r="M447">
        <f t="shared" si="84"/>
        <v>0.98822859312701727</v>
      </c>
      <c r="N447">
        <f t="shared" si="85"/>
        <v>1.0155095624836259</v>
      </c>
      <c r="O447">
        <f t="shared" si="90"/>
        <v>1.0052926199776786</v>
      </c>
      <c r="P447">
        <f t="shared" si="86"/>
        <v>0</v>
      </c>
      <c r="Q447">
        <f t="shared" si="87"/>
        <v>6.3930712911232798E-2</v>
      </c>
      <c r="R447">
        <f t="shared" si="88"/>
        <v>-9.5098565427582382E-3</v>
      </c>
      <c r="S447">
        <f t="shared" si="81"/>
        <v>1.3584596016842491E-3</v>
      </c>
      <c r="T447">
        <f t="shared" si="78"/>
        <v>1</v>
      </c>
      <c r="U447">
        <f t="shared" si="79"/>
        <v>1.17886670003624E-2</v>
      </c>
      <c r="V447">
        <f t="shared" si="80"/>
        <v>0</v>
      </c>
      <c r="W447">
        <f t="shared" si="82"/>
        <v>1.17886670003624E-2</v>
      </c>
      <c r="X447" s="8">
        <f t="shared" si="83"/>
        <v>127.02051276018784</v>
      </c>
      <c r="Y447" s="8">
        <f t="shared" si="89"/>
        <v>110.27317397254433</v>
      </c>
      <c r="Z447" s="8"/>
    </row>
    <row r="448" spans="1:26" x14ac:dyDescent="0.25">
      <c r="A448">
        <v>447</v>
      </c>
      <c r="B448" s="1">
        <v>42731</v>
      </c>
      <c r="C448">
        <v>58627</v>
      </c>
      <c r="D448">
        <v>59068</v>
      </c>
      <c r="E448">
        <v>58402</v>
      </c>
      <c r="F448">
        <v>58697</v>
      </c>
      <c r="G448">
        <v>58620</v>
      </c>
      <c r="H448">
        <v>1.31354486523372E-3</v>
      </c>
      <c r="I448">
        <v>1.17886670003624E-2</v>
      </c>
      <c r="J448">
        <v>1.26404494382022E-2</v>
      </c>
      <c r="K448">
        <v>2.4696901661427999E-2</v>
      </c>
      <c r="L448">
        <v>8.0073603939832001E-3</v>
      </c>
      <c r="M448">
        <f t="shared" si="84"/>
        <v>0.98841692255203006</v>
      </c>
      <c r="N448">
        <f t="shared" si="85"/>
        <v>1.0144975060837749</v>
      </c>
      <c r="O448">
        <f t="shared" si="90"/>
        <v>1.0116787371525218</v>
      </c>
      <c r="P448">
        <f t="shared" si="86"/>
        <v>0</v>
      </c>
      <c r="Q448">
        <f t="shared" si="87"/>
        <v>5.7133378493975803E-2</v>
      </c>
      <c r="R448">
        <f t="shared" si="88"/>
        <v>0.1210640914052086</v>
      </c>
      <c r="S448">
        <f t="shared" si="81"/>
        <v>9.8109324706363164E-4</v>
      </c>
      <c r="T448">
        <f t="shared" si="78"/>
        <v>1</v>
      </c>
      <c r="U448">
        <f t="shared" si="79"/>
        <v>1.31354486523372E-3</v>
      </c>
      <c r="V448">
        <f t="shared" si="80"/>
        <v>0</v>
      </c>
      <c r="W448">
        <f t="shared" si="82"/>
        <v>1.31354486523372E-3</v>
      </c>
      <c r="X448" s="8">
        <f t="shared" si="83"/>
        <v>127.15186724671122</v>
      </c>
      <c r="Y448" s="8">
        <f t="shared" si="89"/>
        <v>110.40452845906771</v>
      </c>
      <c r="Z448" s="8"/>
    </row>
    <row r="449" spans="1:26" x14ac:dyDescent="0.25">
      <c r="A449">
        <v>448</v>
      </c>
      <c r="B449" s="1">
        <v>42732</v>
      </c>
      <c r="C449">
        <v>58688</v>
      </c>
      <c r="D449">
        <v>59911</v>
      </c>
      <c r="E449">
        <v>58688</v>
      </c>
      <c r="F449">
        <v>59782</v>
      </c>
      <c r="G449">
        <v>58697</v>
      </c>
      <c r="H449">
        <v>1.8484760720309398E-2</v>
      </c>
      <c r="I449">
        <v>1.31354486523372E-3</v>
      </c>
      <c r="J449">
        <v>-6.9348127600554798E-4</v>
      </c>
      <c r="K449">
        <v>1.22699386503069E-2</v>
      </c>
      <c r="L449">
        <v>-6.1109074243792495E-4</v>
      </c>
      <c r="M449">
        <f t="shared" si="84"/>
        <v>0.9988074347922381</v>
      </c>
      <c r="N449">
        <f t="shared" si="85"/>
        <v>1.0114037190507175</v>
      </c>
      <c r="O449">
        <f t="shared" si="90"/>
        <v>1.006477111491193</v>
      </c>
      <c r="P449">
        <f t="shared" si="86"/>
        <v>225</v>
      </c>
      <c r="Q449">
        <f t="shared" si="87"/>
        <v>1.2278911497097146E-2</v>
      </c>
      <c r="R449">
        <f t="shared" si="88"/>
        <v>6.9412289991072948E-2</v>
      </c>
      <c r="S449">
        <f t="shared" si="81"/>
        <v>1.176813929205125E-3</v>
      </c>
      <c r="T449">
        <f t="shared" si="78"/>
        <v>1</v>
      </c>
      <c r="U449">
        <f t="shared" si="79"/>
        <v>1.8484760720309398E-2</v>
      </c>
      <c r="V449">
        <f t="shared" si="80"/>
        <v>0</v>
      </c>
      <c r="W449">
        <f t="shared" si="82"/>
        <v>1.8484760720309398E-2</v>
      </c>
      <c r="X449" s="8">
        <f t="shared" si="83"/>
        <v>129.00034331874215</v>
      </c>
      <c r="Y449" s="8">
        <f t="shared" si="89"/>
        <v>112.25300453109864</v>
      </c>
      <c r="Z449" s="8"/>
    </row>
    <row r="450" spans="1:26" x14ac:dyDescent="0.25">
      <c r="A450">
        <v>449</v>
      </c>
      <c r="B450" s="1">
        <v>42733</v>
      </c>
      <c r="C450">
        <v>59782</v>
      </c>
      <c r="D450">
        <v>60248</v>
      </c>
      <c r="E450">
        <v>59278</v>
      </c>
      <c r="F450">
        <v>60227</v>
      </c>
      <c r="G450">
        <v>59782</v>
      </c>
      <c r="H450">
        <v>7.4437121541601802E-3</v>
      </c>
      <c r="I450">
        <v>1.8484760720309398E-2</v>
      </c>
      <c r="J450">
        <v>2.5676613462873001E-2</v>
      </c>
      <c r="K450">
        <v>3.03029870129869E-2</v>
      </c>
      <c r="L450">
        <v>2.35402330645131E-2</v>
      </c>
      <c r="M450">
        <f t="shared" si="84"/>
        <v>0.9817001773108962</v>
      </c>
      <c r="N450">
        <f t="shared" si="85"/>
        <v>1.0208390130861504</v>
      </c>
      <c r="O450">
        <f t="shared" si="90"/>
        <v>1.0096893447021644</v>
      </c>
      <c r="P450">
        <f t="shared" si="86"/>
        <v>0</v>
      </c>
      <c r="Q450">
        <f t="shared" si="87"/>
        <v>9.8004594260682407E-2</v>
      </c>
      <c r="R450">
        <f t="shared" si="88"/>
        <v>0.11028350575777955</v>
      </c>
      <c r="S450">
        <f t="shared" si="81"/>
        <v>1.6166648378358442E-3</v>
      </c>
      <c r="T450">
        <f t="shared" ref="T450:T513" si="91">IF(SIGN(S450)=SIGN(H450),1,0)</f>
        <v>1</v>
      </c>
      <c r="U450">
        <f t="shared" ref="U450:U513" si="92">IF(T450=1,ABS(H450),0)</f>
        <v>7.4437121541601802E-3</v>
      </c>
      <c r="V450">
        <f t="shared" ref="V450:V513" si="93">IF(AND(T450=0,S450&lt;0),-H450,IF(AND(T450=0,S450&gt;0),H450,0))</f>
        <v>0</v>
      </c>
      <c r="W450">
        <f t="shared" si="82"/>
        <v>7.4437121541601802E-3</v>
      </c>
      <c r="X450" s="8">
        <f t="shared" si="83"/>
        <v>129.74471453415816</v>
      </c>
      <c r="Y450" s="8">
        <f t="shared" si="89"/>
        <v>112.99737574651466</v>
      </c>
      <c r="Z450" s="8"/>
    </row>
    <row r="451" spans="1:26" x14ac:dyDescent="0.25">
      <c r="A451">
        <v>450</v>
      </c>
      <c r="B451" s="1">
        <v>42737</v>
      </c>
      <c r="C451">
        <v>60227</v>
      </c>
      <c r="D451">
        <v>60227</v>
      </c>
      <c r="E451">
        <v>59371</v>
      </c>
      <c r="F451">
        <v>59589</v>
      </c>
      <c r="G451">
        <v>60227</v>
      </c>
      <c r="H451">
        <v>-1.0593255516628699E-2</v>
      </c>
      <c r="I451">
        <v>7.4437121541601802E-3</v>
      </c>
      <c r="J451">
        <v>6.0893098782137701E-3</v>
      </c>
      <c r="K451">
        <v>-1.9327689887717998E-2</v>
      </c>
      <c r="L451">
        <v>1.1051314217443301E-2</v>
      </c>
      <c r="M451">
        <f t="shared" si="84"/>
        <v>0.99261128729639525</v>
      </c>
      <c r="N451">
        <f t="shared" si="85"/>
        <v>1.0163635750194002</v>
      </c>
      <c r="O451">
        <f t="shared" si="90"/>
        <v>1.0104020348506131</v>
      </c>
      <c r="P451">
        <f t="shared" si="86"/>
        <v>504</v>
      </c>
      <c r="Q451">
        <f t="shared" si="87"/>
        <v>5.2566463620992519E-3</v>
      </c>
      <c r="R451">
        <f t="shared" si="88"/>
        <v>0.10326124062278166</v>
      </c>
      <c r="S451">
        <f t="shared" ref="S451:S514" si="94">$AB$2+$AB$3*I451+$AB$4*J451+$AB$5*K451+$AB$6*L451+$AB$7*M451+$AB$8*N451+$AB$9*O451+$AB$10*P451+$AB$11*Q451+$AB$12*R451</f>
        <v>-2.0494919862358877E-3</v>
      </c>
      <c r="T451">
        <f t="shared" si="91"/>
        <v>1</v>
      </c>
      <c r="U451">
        <f t="shared" si="92"/>
        <v>1.0593255516628699E-2</v>
      </c>
      <c r="V451">
        <f t="shared" si="93"/>
        <v>0</v>
      </c>
      <c r="W451">
        <f t="shared" ref="W451:W514" si="95">U451+V451</f>
        <v>1.0593255516628699E-2</v>
      </c>
      <c r="X451" s="8">
        <f t="shared" ref="X451:X514" si="96">100*H451+X450</f>
        <v>128.68538898249528</v>
      </c>
      <c r="Y451" s="8">
        <f t="shared" si="89"/>
        <v>114.05670129817753</v>
      </c>
      <c r="Z451" s="8"/>
    </row>
    <row r="452" spans="1:26" x14ac:dyDescent="0.25">
      <c r="A452">
        <v>451</v>
      </c>
      <c r="B452" s="1">
        <v>42738</v>
      </c>
      <c r="C452">
        <v>59631</v>
      </c>
      <c r="D452">
        <v>61815</v>
      </c>
      <c r="E452">
        <v>59631</v>
      </c>
      <c r="F452">
        <v>61814</v>
      </c>
      <c r="G452">
        <v>59589</v>
      </c>
      <c r="H452">
        <v>3.7339106210877902E-2</v>
      </c>
      <c r="I452">
        <v>-1.0593255516628699E-2</v>
      </c>
      <c r="J452">
        <v>-1.41223940820443E-2</v>
      </c>
      <c r="K452">
        <v>-2.0994001713796E-2</v>
      </c>
      <c r="L452">
        <v>-9.4534422129065598E-3</v>
      </c>
      <c r="M452">
        <f t="shared" ref="M452:M515" si="97">C451/F451</f>
        <v>1.0107066740505799</v>
      </c>
      <c r="N452">
        <f t="shared" ref="N452:N515" si="98">D451/E451</f>
        <v>1.0144178134105877</v>
      </c>
      <c r="O452">
        <f t="shared" si="90"/>
        <v>0.99949485461414822</v>
      </c>
      <c r="P452">
        <f t="shared" ref="P452:P515" si="99">(C451-E451)</f>
        <v>856</v>
      </c>
      <c r="Q452">
        <f t="shared" ref="Q452:Q515" si="100">SUM(I452:L452)</f>
        <v>-5.5163093525375559E-2</v>
      </c>
      <c r="R452">
        <f t="shared" ref="R452:R515" si="101">Q452+Q451</f>
        <v>-4.9906447163276309E-2</v>
      </c>
      <c r="S452">
        <f t="shared" si="94"/>
        <v>-3.1033373956494237E-4</v>
      </c>
      <c r="T452">
        <f t="shared" si="91"/>
        <v>0</v>
      </c>
      <c r="U452">
        <f t="shared" si="92"/>
        <v>0</v>
      </c>
      <c r="V452">
        <f t="shared" si="93"/>
        <v>-3.7339106210877902E-2</v>
      </c>
      <c r="W452">
        <f t="shared" si="95"/>
        <v>-3.7339106210877902E-2</v>
      </c>
      <c r="X452" s="8">
        <f t="shared" si="96"/>
        <v>132.41929960358308</v>
      </c>
      <c r="Y452" s="8">
        <f t="shared" ref="Y452:Y515" si="102">100*W452+Y451</f>
        <v>110.32279067708974</v>
      </c>
      <c r="Z452" s="8"/>
    </row>
    <row r="453" spans="1:26" x14ac:dyDescent="0.25">
      <c r="A453">
        <v>452</v>
      </c>
      <c r="B453" s="1">
        <v>42739</v>
      </c>
      <c r="C453">
        <v>61811</v>
      </c>
      <c r="D453">
        <v>61940</v>
      </c>
      <c r="E453">
        <v>61302</v>
      </c>
      <c r="F453">
        <v>61589</v>
      </c>
      <c r="G453">
        <v>61814</v>
      </c>
      <c r="H453">
        <v>-3.63995211440771E-3</v>
      </c>
      <c r="I453">
        <v>3.7339106210877902E-2</v>
      </c>
      <c r="J453">
        <v>5.7298772169167803E-2</v>
      </c>
      <c r="K453">
        <v>5.5142275711159698E-2</v>
      </c>
      <c r="L453">
        <v>4.23501951193022E-2</v>
      </c>
      <c r="M453">
        <f t="shared" si="97"/>
        <v>0.96468437570776844</v>
      </c>
      <c r="N453">
        <f t="shared" si="98"/>
        <v>1.0366252452583389</v>
      </c>
      <c r="O453">
        <f t="shared" ref="O453:O516" si="103">AVERAGE(C452:F452)/AVERAGE(C451:F451)</f>
        <v>1.0145229602278898</v>
      </c>
      <c r="P453">
        <f t="shared" si="99"/>
        <v>0</v>
      </c>
      <c r="Q453">
        <f t="shared" si="100"/>
        <v>0.19213034921050759</v>
      </c>
      <c r="R453">
        <f t="shared" si="101"/>
        <v>0.13696725568513202</v>
      </c>
      <c r="S453">
        <f t="shared" si="94"/>
        <v>1.8508211065832311E-3</v>
      </c>
      <c r="T453">
        <f t="shared" si="91"/>
        <v>0</v>
      </c>
      <c r="U453">
        <f t="shared" si="92"/>
        <v>0</v>
      </c>
      <c r="V453">
        <f t="shared" si="93"/>
        <v>-3.63995211440771E-3</v>
      </c>
      <c r="W453">
        <f t="shared" si="95"/>
        <v>-3.63995211440771E-3</v>
      </c>
      <c r="X453" s="8">
        <f t="shared" si="96"/>
        <v>132.05530439214232</v>
      </c>
      <c r="Y453" s="8">
        <f t="shared" si="102"/>
        <v>109.95879546564898</v>
      </c>
      <c r="Z453" s="8"/>
    </row>
    <row r="454" spans="1:26" x14ac:dyDescent="0.25">
      <c r="A454">
        <v>453</v>
      </c>
      <c r="B454" s="1">
        <v>42740</v>
      </c>
      <c r="C454">
        <v>61594</v>
      </c>
      <c r="D454">
        <v>62409</v>
      </c>
      <c r="E454">
        <v>61594</v>
      </c>
      <c r="F454">
        <v>62071</v>
      </c>
      <c r="G454">
        <v>61589</v>
      </c>
      <c r="H454">
        <v>7.826072837682E-3</v>
      </c>
      <c r="I454">
        <v>-3.63995211440771E-3</v>
      </c>
      <c r="J454">
        <v>0</v>
      </c>
      <c r="K454">
        <v>-1.9079260925787701E-2</v>
      </c>
      <c r="L454">
        <v>4.2917595338551901E-3</v>
      </c>
      <c r="M454">
        <f t="shared" si="97"/>
        <v>1.0036045397717124</v>
      </c>
      <c r="N454">
        <f t="shared" si="98"/>
        <v>1.0104074907833349</v>
      </c>
      <c r="O454">
        <f t="shared" si="103"/>
        <v>1.015443141162085</v>
      </c>
      <c r="P454">
        <f t="shared" si="99"/>
        <v>509</v>
      </c>
      <c r="Q454">
        <f t="shared" si="100"/>
        <v>-1.8427453506340223E-2</v>
      </c>
      <c r="R454">
        <f t="shared" si="101"/>
        <v>0.17370289570416736</v>
      </c>
      <c r="S454">
        <f t="shared" si="94"/>
        <v>-2.6372860346815427E-4</v>
      </c>
      <c r="T454">
        <f t="shared" si="91"/>
        <v>0</v>
      </c>
      <c r="U454">
        <f t="shared" si="92"/>
        <v>0</v>
      </c>
      <c r="V454">
        <f t="shared" si="93"/>
        <v>-7.826072837682E-3</v>
      </c>
      <c r="W454">
        <f t="shared" si="95"/>
        <v>-7.826072837682E-3</v>
      </c>
      <c r="X454" s="8">
        <f t="shared" si="96"/>
        <v>132.8379116759105</v>
      </c>
      <c r="Y454" s="8">
        <f t="shared" si="102"/>
        <v>109.17618818188078</v>
      </c>
      <c r="Z454" s="8"/>
    </row>
    <row r="455" spans="1:26" x14ac:dyDescent="0.25">
      <c r="A455">
        <v>454</v>
      </c>
      <c r="B455" s="1">
        <v>42741</v>
      </c>
      <c r="C455">
        <v>62072</v>
      </c>
      <c r="D455">
        <v>62072</v>
      </c>
      <c r="E455">
        <v>61396</v>
      </c>
      <c r="F455">
        <v>61665</v>
      </c>
      <c r="G455">
        <v>62071</v>
      </c>
      <c r="H455">
        <v>-6.5408967150520896E-3</v>
      </c>
      <c r="I455">
        <v>7.826072837682E-3</v>
      </c>
      <c r="J455">
        <v>1.6129032258064498E-2</v>
      </c>
      <c r="K455">
        <v>4.6511627906976799E-2</v>
      </c>
      <c r="L455">
        <v>1.36753284145485E-2</v>
      </c>
      <c r="M455">
        <f t="shared" si="97"/>
        <v>0.99231525188896585</v>
      </c>
      <c r="N455">
        <f t="shared" si="98"/>
        <v>1.0132318082930156</v>
      </c>
      <c r="O455">
        <f t="shared" si="103"/>
        <v>1.0041598754470042</v>
      </c>
      <c r="P455">
        <f t="shared" si="99"/>
        <v>0</v>
      </c>
      <c r="Q455">
        <f t="shared" si="100"/>
        <v>8.4142061417271791E-2</v>
      </c>
      <c r="R455">
        <f t="shared" si="101"/>
        <v>6.5714607910931561E-2</v>
      </c>
      <c r="S455">
        <f t="shared" si="94"/>
        <v>4.0321971517844135E-3</v>
      </c>
      <c r="T455">
        <f t="shared" si="91"/>
        <v>0</v>
      </c>
      <c r="U455">
        <f t="shared" si="92"/>
        <v>0</v>
      </c>
      <c r="V455">
        <f t="shared" si="93"/>
        <v>-6.5408967150520896E-3</v>
      </c>
      <c r="W455">
        <f t="shared" si="95"/>
        <v>-6.5408967150520896E-3</v>
      </c>
      <c r="X455" s="8">
        <f t="shared" si="96"/>
        <v>132.1838220044053</v>
      </c>
      <c r="Y455" s="8">
        <f t="shared" si="102"/>
        <v>108.52209851037557</v>
      </c>
      <c r="Z455" s="8"/>
    </row>
    <row r="456" spans="1:26" x14ac:dyDescent="0.25">
      <c r="A456">
        <v>455</v>
      </c>
      <c r="B456" s="1">
        <v>42744</v>
      </c>
      <c r="C456">
        <v>61680</v>
      </c>
      <c r="D456">
        <v>62112</v>
      </c>
      <c r="E456">
        <v>61307</v>
      </c>
      <c r="F456">
        <v>61700</v>
      </c>
      <c r="G456">
        <v>61665</v>
      </c>
      <c r="H456">
        <v>5.6758290764613605E-4</v>
      </c>
      <c r="I456">
        <v>-6.5408967150520896E-3</v>
      </c>
      <c r="J456">
        <v>-5.71428571428567E-3</v>
      </c>
      <c r="K456">
        <v>-2.5858545454545499E-2</v>
      </c>
      <c r="L456">
        <v>3.3726529863602498E-3</v>
      </c>
      <c r="M456">
        <f t="shared" si="97"/>
        <v>1.0066001783831995</v>
      </c>
      <c r="N456">
        <f t="shared" si="98"/>
        <v>1.0110104892826894</v>
      </c>
      <c r="O456">
        <f t="shared" si="103"/>
        <v>0.99813056188122806</v>
      </c>
      <c r="P456">
        <f t="shared" si="99"/>
        <v>676</v>
      </c>
      <c r="Q456">
        <f t="shared" si="100"/>
        <v>-3.4741074897523011E-2</v>
      </c>
      <c r="R456">
        <f t="shared" si="101"/>
        <v>4.940098651974878E-2</v>
      </c>
      <c r="S456">
        <f t="shared" si="94"/>
        <v>-2.8854629014709552E-4</v>
      </c>
      <c r="T456">
        <f t="shared" si="91"/>
        <v>0</v>
      </c>
      <c r="U456">
        <f t="shared" si="92"/>
        <v>0</v>
      </c>
      <c r="V456">
        <f t="shared" si="93"/>
        <v>-5.6758290764613605E-4</v>
      </c>
      <c r="W456">
        <f t="shared" si="95"/>
        <v>-5.6758290764613605E-4</v>
      </c>
      <c r="X456" s="8">
        <f t="shared" si="96"/>
        <v>132.24058029516991</v>
      </c>
      <c r="Y456" s="8">
        <f t="shared" si="102"/>
        <v>108.46534021961095</v>
      </c>
      <c r="Z456" s="8"/>
    </row>
    <row r="457" spans="1:26" x14ac:dyDescent="0.25">
      <c r="A457">
        <v>456</v>
      </c>
      <c r="B457" s="1">
        <v>42745</v>
      </c>
      <c r="C457">
        <v>61710</v>
      </c>
      <c r="D457">
        <v>62446</v>
      </c>
      <c r="E457">
        <v>61710</v>
      </c>
      <c r="F457">
        <v>62132</v>
      </c>
      <c r="G457">
        <v>61700</v>
      </c>
      <c r="H457">
        <v>7.0016207455429998E-3</v>
      </c>
      <c r="I457">
        <v>5.6758290764613605E-4</v>
      </c>
      <c r="J457">
        <v>-2.1072796934865901E-2</v>
      </c>
      <c r="K457">
        <v>2.1153047650225999E-2</v>
      </c>
      <c r="L457">
        <v>4.7618486061107301E-3</v>
      </c>
      <c r="M457">
        <f t="shared" si="97"/>
        <v>0.99967585089141009</v>
      </c>
      <c r="N457">
        <f t="shared" si="98"/>
        <v>1.0131306376107132</v>
      </c>
      <c r="O457">
        <f t="shared" si="103"/>
        <v>0.99835763839728164</v>
      </c>
      <c r="P457">
        <f t="shared" si="99"/>
        <v>373</v>
      </c>
      <c r="Q457">
        <f t="shared" si="100"/>
        <v>5.409682229116964E-3</v>
      </c>
      <c r="R457">
        <f t="shared" si="101"/>
        <v>-2.9331392668406047E-2</v>
      </c>
      <c r="S457">
        <f t="shared" si="94"/>
        <v>1.8484882329570648E-3</v>
      </c>
      <c r="T457">
        <f t="shared" si="91"/>
        <v>1</v>
      </c>
      <c r="U457">
        <f t="shared" si="92"/>
        <v>7.0016207455429998E-3</v>
      </c>
      <c r="V457">
        <f t="shared" si="93"/>
        <v>0</v>
      </c>
      <c r="W457">
        <f t="shared" si="95"/>
        <v>7.0016207455429998E-3</v>
      </c>
      <c r="X457" s="8">
        <f t="shared" si="96"/>
        <v>132.94074236972421</v>
      </c>
      <c r="Y457" s="8">
        <f t="shared" si="102"/>
        <v>109.16550229416525</v>
      </c>
      <c r="Z457" s="8"/>
    </row>
    <row r="458" spans="1:26" x14ac:dyDescent="0.25">
      <c r="A458">
        <v>457</v>
      </c>
      <c r="B458" s="1">
        <v>42746</v>
      </c>
      <c r="C458">
        <v>62134</v>
      </c>
      <c r="D458">
        <v>62674</v>
      </c>
      <c r="E458">
        <v>61665</v>
      </c>
      <c r="F458">
        <v>62446</v>
      </c>
      <c r="G458">
        <v>62132</v>
      </c>
      <c r="H458">
        <v>5.0537565183801404E-3</v>
      </c>
      <c r="I458">
        <v>7.0016207455429998E-3</v>
      </c>
      <c r="J458">
        <v>9.7847358121330198E-3</v>
      </c>
      <c r="K458">
        <v>6.2956902398176404E-2</v>
      </c>
      <c r="L458">
        <v>-3.3453862097960799E-3</v>
      </c>
      <c r="M458">
        <f t="shared" si="97"/>
        <v>0.99320800875555271</v>
      </c>
      <c r="N458">
        <f t="shared" si="98"/>
        <v>1.0119267541727435</v>
      </c>
      <c r="O458">
        <f t="shared" si="103"/>
        <v>1.0048582044497749</v>
      </c>
      <c r="P458">
        <f t="shared" si="99"/>
        <v>0</v>
      </c>
      <c r="Q458">
        <f t="shared" si="100"/>
        <v>7.6397872746056347E-2</v>
      </c>
      <c r="R458">
        <f t="shared" si="101"/>
        <v>8.1807554975173308E-2</v>
      </c>
      <c r="S458">
        <f t="shared" si="94"/>
        <v>3.8247501465752142E-3</v>
      </c>
      <c r="T458">
        <f t="shared" si="91"/>
        <v>1</v>
      </c>
      <c r="U458">
        <f t="shared" si="92"/>
        <v>5.0537565183801404E-3</v>
      </c>
      <c r="V458">
        <f t="shared" si="93"/>
        <v>0</v>
      </c>
      <c r="W458">
        <f t="shared" si="95"/>
        <v>5.0537565183801404E-3</v>
      </c>
      <c r="X458" s="8">
        <f t="shared" si="96"/>
        <v>133.44611802156223</v>
      </c>
      <c r="Y458" s="8">
        <f t="shared" si="102"/>
        <v>109.67087794600326</v>
      </c>
      <c r="Z458" s="8"/>
    </row>
    <row r="459" spans="1:26" x14ac:dyDescent="0.25">
      <c r="A459">
        <v>458</v>
      </c>
      <c r="B459" s="1">
        <v>42747</v>
      </c>
      <c r="C459">
        <v>62448</v>
      </c>
      <c r="D459">
        <v>64342</v>
      </c>
      <c r="E459">
        <v>62448</v>
      </c>
      <c r="F459">
        <v>63954</v>
      </c>
      <c r="G459">
        <v>62446</v>
      </c>
      <c r="H459">
        <v>2.4148864619030899E-2</v>
      </c>
      <c r="I459">
        <v>5.0537565183801404E-3</v>
      </c>
      <c r="J459">
        <v>1.16279069767442E-2</v>
      </c>
      <c r="K459">
        <v>2.8276652655712602E-2</v>
      </c>
      <c r="L459">
        <v>1.95804195804206E-3</v>
      </c>
      <c r="M459">
        <f t="shared" si="97"/>
        <v>0.9950036831822695</v>
      </c>
      <c r="N459">
        <f t="shared" si="98"/>
        <v>1.0163626043947134</v>
      </c>
      <c r="O459">
        <f t="shared" si="103"/>
        <v>1.0037137396269324</v>
      </c>
      <c r="P459">
        <f t="shared" si="99"/>
        <v>469</v>
      </c>
      <c r="Q459">
        <f t="shared" si="100"/>
        <v>4.6916358108879001E-2</v>
      </c>
      <c r="R459">
        <f t="shared" si="101"/>
        <v>0.12331423085493534</v>
      </c>
      <c r="S459">
        <f t="shared" si="94"/>
        <v>1.5158121278647933E-3</v>
      </c>
      <c r="T459">
        <f t="shared" si="91"/>
        <v>1</v>
      </c>
      <c r="U459">
        <f t="shared" si="92"/>
        <v>2.4148864619030899E-2</v>
      </c>
      <c r="V459">
        <f t="shared" si="93"/>
        <v>0</v>
      </c>
      <c r="W459">
        <f t="shared" si="95"/>
        <v>2.4148864619030899E-2</v>
      </c>
      <c r="X459" s="8">
        <f t="shared" si="96"/>
        <v>135.86100448346531</v>
      </c>
      <c r="Y459" s="8">
        <f t="shared" si="102"/>
        <v>112.08576440790635</v>
      </c>
      <c r="Z459" s="8"/>
    </row>
    <row r="460" spans="1:26" x14ac:dyDescent="0.25">
      <c r="A460">
        <v>459</v>
      </c>
      <c r="B460" s="1">
        <v>42748</v>
      </c>
      <c r="C460">
        <v>63940</v>
      </c>
      <c r="D460">
        <v>64092</v>
      </c>
      <c r="E460">
        <v>63366</v>
      </c>
      <c r="F460">
        <v>63652</v>
      </c>
      <c r="G460">
        <v>63954</v>
      </c>
      <c r="H460">
        <v>-4.7221440410294404E-3</v>
      </c>
      <c r="I460">
        <v>2.4148864619030899E-2</v>
      </c>
      <c r="J460">
        <v>1.53256704980842E-2</v>
      </c>
      <c r="K460">
        <v>2.11817168338908E-2</v>
      </c>
      <c r="L460">
        <v>2.5404801786711201E-2</v>
      </c>
      <c r="M460">
        <f t="shared" si="97"/>
        <v>0.97645182474903836</v>
      </c>
      <c r="N460">
        <f t="shared" si="98"/>
        <v>1.0303292339226235</v>
      </c>
      <c r="O460">
        <f t="shared" si="103"/>
        <v>1.0171662267645298</v>
      </c>
      <c r="P460">
        <f t="shared" si="99"/>
        <v>0</v>
      </c>
      <c r="Q460">
        <f t="shared" si="100"/>
        <v>8.6061053737717108E-2</v>
      </c>
      <c r="R460">
        <f t="shared" si="101"/>
        <v>0.13297741184659612</v>
      </c>
      <c r="S460">
        <f t="shared" si="94"/>
        <v>2.5621033275546369E-4</v>
      </c>
      <c r="T460">
        <f t="shared" si="91"/>
        <v>0</v>
      </c>
      <c r="U460">
        <f t="shared" si="92"/>
        <v>0</v>
      </c>
      <c r="V460">
        <f t="shared" si="93"/>
        <v>-4.7221440410294404E-3</v>
      </c>
      <c r="W460">
        <f t="shared" si="95"/>
        <v>-4.7221440410294404E-3</v>
      </c>
      <c r="X460" s="8">
        <f t="shared" si="96"/>
        <v>135.38879007936237</v>
      </c>
      <c r="Y460" s="8">
        <f t="shared" si="102"/>
        <v>111.61355000380341</v>
      </c>
      <c r="Z460" s="8"/>
    </row>
    <row r="461" spans="1:26" x14ac:dyDescent="0.25">
      <c r="A461">
        <v>460</v>
      </c>
      <c r="B461" s="1">
        <v>42751</v>
      </c>
      <c r="C461">
        <v>63652</v>
      </c>
      <c r="D461">
        <v>64014</v>
      </c>
      <c r="E461">
        <v>63556</v>
      </c>
      <c r="F461">
        <v>63831</v>
      </c>
      <c r="G461">
        <v>63652</v>
      </c>
      <c r="H461">
        <v>2.81216615345947E-3</v>
      </c>
      <c r="I461">
        <v>-4.7221440410294404E-3</v>
      </c>
      <c r="J461">
        <v>-1.38364779874214E-2</v>
      </c>
      <c r="K461">
        <v>2.40174308588064E-2</v>
      </c>
      <c r="L461">
        <v>-2.04192757963517E-2</v>
      </c>
      <c r="M461">
        <f t="shared" si="97"/>
        <v>1.0045246025262364</v>
      </c>
      <c r="N461">
        <f t="shared" si="98"/>
        <v>1.011457248366632</v>
      </c>
      <c r="O461">
        <f t="shared" si="103"/>
        <v>1.0073383045277893</v>
      </c>
      <c r="P461">
        <f t="shared" si="99"/>
        <v>574</v>
      </c>
      <c r="Q461">
        <f t="shared" si="100"/>
        <v>-1.4960466965996139E-2</v>
      </c>
      <c r="R461">
        <f t="shared" si="101"/>
        <v>7.1100586771720972E-2</v>
      </c>
      <c r="S461">
        <f t="shared" si="94"/>
        <v>7.6300052790325053E-4</v>
      </c>
      <c r="T461">
        <f t="shared" si="91"/>
        <v>1</v>
      </c>
      <c r="U461">
        <f t="shared" si="92"/>
        <v>2.81216615345947E-3</v>
      </c>
      <c r="V461">
        <f t="shared" si="93"/>
        <v>0</v>
      </c>
      <c r="W461">
        <f t="shared" si="95"/>
        <v>2.81216615345947E-3</v>
      </c>
      <c r="X461" s="8">
        <f t="shared" si="96"/>
        <v>135.67000669470832</v>
      </c>
      <c r="Y461" s="8">
        <f t="shared" si="102"/>
        <v>111.89476661914935</v>
      </c>
      <c r="Z461" s="8"/>
    </row>
    <row r="462" spans="1:26" x14ac:dyDescent="0.25">
      <c r="A462">
        <v>461</v>
      </c>
      <c r="B462" s="1">
        <v>42752</v>
      </c>
      <c r="C462">
        <v>63827</v>
      </c>
      <c r="D462">
        <v>64658</v>
      </c>
      <c r="E462">
        <v>63456</v>
      </c>
      <c r="F462">
        <v>64354</v>
      </c>
      <c r="G462">
        <v>63831</v>
      </c>
      <c r="H462">
        <v>8.1935109899578008E-3</v>
      </c>
      <c r="I462">
        <v>2.81216615345947E-3</v>
      </c>
      <c r="J462">
        <v>4.4642857142858103E-3</v>
      </c>
      <c r="K462">
        <v>3.2693675646541499E-2</v>
      </c>
      <c r="L462">
        <v>8.3374096720412205E-4</v>
      </c>
      <c r="M462">
        <f t="shared" si="97"/>
        <v>0.99719571994798761</v>
      </c>
      <c r="N462">
        <f t="shared" si="98"/>
        <v>1.0072062433129838</v>
      </c>
      <c r="O462">
        <f t="shared" si="103"/>
        <v>1.0000117623995295</v>
      </c>
      <c r="P462">
        <f t="shared" si="99"/>
        <v>96</v>
      </c>
      <c r="Q462">
        <f t="shared" si="100"/>
        <v>4.0803868481490903E-2</v>
      </c>
      <c r="R462">
        <f t="shared" si="101"/>
        <v>2.5843401515494763E-2</v>
      </c>
      <c r="S462">
        <f t="shared" si="94"/>
        <v>2.4074758274859873E-3</v>
      </c>
      <c r="T462">
        <f t="shared" si="91"/>
        <v>1</v>
      </c>
      <c r="U462">
        <f t="shared" si="92"/>
        <v>8.1935109899578008E-3</v>
      </c>
      <c r="V462">
        <f t="shared" si="93"/>
        <v>0</v>
      </c>
      <c r="W462">
        <f t="shared" si="95"/>
        <v>8.1935109899578008E-3</v>
      </c>
      <c r="X462" s="8">
        <f t="shared" si="96"/>
        <v>136.4893577937041</v>
      </c>
      <c r="Y462" s="8">
        <f t="shared" si="102"/>
        <v>112.71411771814513</v>
      </c>
      <c r="Z462" s="8"/>
    </row>
    <row r="463" spans="1:26" x14ac:dyDescent="0.25">
      <c r="A463">
        <v>462</v>
      </c>
      <c r="B463" s="1">
        <v>42753</v>
      </c>
      <c r="C463">
        <v>64360</v>
      </c>
      <c r="D463">
        <v>64680</v>
      </c>
      <c r="E463">
        <v>64063</v>
      </c>
      <c r="F463">
        <v>64150</v>
      </c>
      <c r="G463">
        <v>64354</v>
      </c>
      <c r="H463">
        <v>-3.1699661248717498E-3</v>
      </c>
      <c r="I463">
        <v>8.1935109899578008E-3</v>
      </c>
      <c r="J463">
        <v>4.4444444444444696E-3</v>
      </c>
      <c r="K463">
        <v>-1.9614556765814101E-2</v>
      </c>
      <c r="L463">
        <v>2.6937018991225501E-2</v>
      </c>
      <c r="M463">
        <f t="shared" si="97"/>
        <v>0.99181092084408118</v>
      </c>
      <c r="N463">
        <f t="shared" si="98"/>
        <v>1.0189422592032273</v>
      </c>
      <c r="O463">
        <f t="shared" si="103"/>
        <v>1.0048695761273148</v>
      </c>
      <c r="P463">
        <f t="shared" si="99"/>
        <v>371</v>
      </c>
      <c r="Q463">
        <f t="shared" si="100"/>
        <v>1.996041765981367E-2</v>
      </c>
      <c r="R463">
        <f t="shared" si="101"/>
        <v>6.0764286141304573E-2</v>
      </c>
      <c r="S463">
        <f t="shared" si="94"/>
        <v>-3.4181670510109166E-4</v>
      </c>
      <c r="T463">
        <f t="shared" si="91"/>
        <v>1</v>
      </c>
      <c r="U463">
        <f t="shared" si="92"/>
        <v>3.1699661248717498E-3</v>
      </c>
      <c r="V463">
        <f t="shared" si="93"/>
        <v>0</v>
      </c>
      <c r="W463">
        <f t="shared" si="95"/>
        <v>3.1699661248717498E-3</v>
      </c>
      <c r="X463" s="8">
        <f t="shared" si="96"/>
        <v>136.17236118121693</v>
      </c>
      <c r="Y463" s="8">
        <f t="shared" si="102"/>
        <v>113.03111433063231</v>
      </c>
      <c r="Z463" s="8"/>
    </row>
    <row r="464" spans="1:26" x14ac:dyDescent="0.25">
      <c r="A464">
        <v>463</v>
      </c>
      <c r="B464" s="1">
        <v>42754</v>
      </c>
      <c r="C464">
        <v>64145</v>
      </c>
      <c r="D464">
        <v>64456</v>
      </c>
      <c r="E464">
        <v>63574</v>
      </c>
      <c r="F464">
        <v>63951</v>
      </c>
      <c r="G464">
        <v>64150</v>
      </c>
      <c r="H464">
        <v>-3.1021044427124202E-3</v>
      </c>
      <c r="I464">
        <v>-3.1699661248717498E-3</v>
      </c>
      <c r="J464">
        <v>-1.8963337547408499E-3</v>
      </c>
      <c r="K464">
        <v>3.3345068445068501E-2</v>
      </c>
      <c r="L464">
        <v>-7.8421038399133502E-3</v>
      </c>
      <c r="M464">
        <f t="shared" si="97"/>
        <v>1.0032735775526112</v>
      </c>
      <c r="N464">
        <f t="shared" si="98"/>
        <v>1.0096311443422881</v>
      </c>
      <c r="O464">
        <f t="shared" si="103"/>
        <v>1.0037378801771397</v>
      </c>
      <c r="P464">
        <f t="shared" si="99"/>
        <v>297</v>
      </c>
      <c r="Q464">
        <f t="shared" si="100"/>
        <v>2.043666472554255E-2</v>
      </c>
      <c r="R464">
        <f t="shared" si="101"/>
        <v>4.039708238535622E-2</v>
      </c>
      <c r="S464">
        <f t="shared" si="94"/>
        <v>2.8979966195882461E-3</v>
      </c>
      <c r="T464">
        <f t="shared" si="91"/>
        <v>0</v>
      </c>
      <c r="U464">
        <f t="shared" si="92"/>
        <v>0</v>
      </c>
      <c r="V464">
        <f t="shared" si="93"/>
        <v>-3.1021044427124202E-3</v>
      </c>
      <c r="W464">
        <f t="shared" si="95"/>
        <v>-3.1021044427124202E-3</v>
      </c>
      <c r="X464" s="8">
        <f t="shared" si="96"/>
        <v>135.86215073694569</v>
      </c>
      <c r="Y464" s="8">
        <f t="shared" si="102"/>
        <v>112.72090388636106</v>
      </c>
      <c r="Z464" s="8"/>
    </row>
    <row r="465" spans="1:26" x14ac:dyDescent="0.25">
      <c r="A465">
        <v>464</v>
      </c>
      <c r="B465" s="1">
        <v>42755</v>
      </c>
      <c r="C465">
        <v>63951</v>
      </c>
      <c r="D465">
        <v>64694</v>
      </c>
      <c r="E465">
        <v>63951</v>
      </c>
      <c r="F465">
        <v>64521</v>
      </c>
      <c r="G465">
        <v>63951</v>
      </c>
      <c r="H465">
        <v>8.9130740723366592E-3</v>
      </c>
      <c r="I465">
        <v>-3.1021044427124202E-3</v>
      </c>
      <c r="J465">
        <v>-1.26662444585179E-3</v>
      </c>
      <c r="K465">
        <v>-2.5475542612923199E-2</v>
      </c>
      <c r="L465">
        <v>-5.4509949700463096E-3</v>
      </c>
      <c r="M465">
        <f t="shared" si="97"/>
        <v>1.0030335725790058</v>
      </c>
      <c r="N465">
        <f t="shared" si="98"/>
        <v>1.0138735961242018</v>
      </c>
      <c r="O465">
        <f t="shared" si="103"/>
        <v>0.99561909870827547</v>
      </c>
      <c r="P465">
        <f t="shared" si="99"/>
        <v>571</v>
      </c>
      <c r="Q465">
        <f t="shared" si="100"/>
        <v>-3.5295266471533721E-2</v>
      </c>
      <c r="R465">
        <f t="shared" si="101"/>
        <v>-1.4858601745991171E-2</v>
      </c>
      <c r="S465">
        <f t="shared" si="94"/>
        <v>-1.2351913546046855E-3</v>
      </c>
      <c r="T465">
        <f t="shared" si="91"/>
        <v>0</v>
      </c>
      <c r="U465">
        <f t="shared" si="92"/>
        <v>0</v>
      </c>
      <c r="V465">
        <f t="shared" si="93"/>
        <v>-8.9130740723366592E-3</v>
      </c>
      <c r="W465">
        <f t="shared" si="95"/>
        <v>-8.9130740723366592E-3</v>
      </c>
      <c r="X465" s="8">
        <f t="shared" si="96"/>
        <v>136.75345814417935</v>
      </c>
      <c r="Y465" s="8">
        <f t="shared" si="102"/>
        <v>111.82959647912739</v>
      </c>
      <c r="Z465" s="8"/>
    </row>
    <row r="466" spans="1:26" x14ac:dyDescent="0.25">
      <c r="A466">
        <v>465</v>
      </c>
      <c r="B466" s="1">
        <v>42758</v>
      </c>
      <c r="C466">
        <v>64519</v>
      </c>
      <c r="D466">
        <v>65816</v>
      </c>
      <c r="E466">
        <v>64500</v>
      </c>
      <c r="F466">
        <v>65749</v>
      </c>
      <c r="G466">
        <v>64521</v>
      </c>
      <c r="H466">
        <v>1.90325630414903E-2</v>
      </c>
      <c r="I466">
        <v>8.9130740723366592E-3</v>
      </c>
      <c r="J466">
        <v>1.45846544071022E-2</v>
      </c>
      <c r="K466">
        <v>4.7403205039972002E-2</v>
      </c>
      <c r="L466">
        <v>3.01441474297537E-3</v>
      </c>
      <c r="M466">
        <f t="shared" si="97"/>
        <v>0.99116566699214215</v>
      </c>
      <c r="N466">
        <f t="shared" si="98"/>
        <v>1.0116182702381511</v>
      </c>
      <c r="O466">
        <f t="shared" si="103"/>
        <v>1.0038691893833505</v>
      </c>
      <c r="P466">
        <f t="shared" si="99"/>
        <v>0</v>
      </c>
      <c r="Q466">
        <f t="shared" si="100"/>
        <v>7.391534826238623E-2</v>
      </c>
      <c r="R466">
        <f t="shared" si="101"/>
        <v>3.8620081790852509E-2</v>
      </c>
      <c r="S466">
        <f t="shared" si="94"/>
        <v>2.7477502305779163E-3</v>
      </c>
      <c r="T466">
        <f t="shared" si="91"/>
        <v>1</v>
      </c>
      <c r="U466">
        <f t="shared" si="92"/>
        <v>1.90325630414903E-2</v>
      </c>
      <c r="V466">
        <f t="shared" si="93"/>
        <v>0</v>
      </c>
      <c r="W466">
        <f t="shared" si="95"/>
        <v>1.90325630414903E-2</v>
      </c>
      <c r="X466" s="8">
        <f t="shared" si="96"/>
        <v>138.65671444832839</v>
      </c>
      <c r="Y466" s="8">
        <f t="shared" si="102"/>
        <v>113.73285278327641</v>
      </c>
      <c r="Z466" s="8"/>
    </row>
    <row r="467" spans="1:26" x14ac:dyDescent="0.25">
      <c r="A467">
        <v>466</v>
      </c>
      <c r="B467" s="1">
        <v>42759</v>
      </c>
      <c r="C467">
        <v>65752</v>
      </c>
      <c r="D467">
        <v>66173</v>
      </c>
      <c r="E467">
        <v>65615</v>
      </c>
      <c r="F467">
        <v>65840</v>
      </c>
      <c r="G467">
        <v>65749</v>
      </c>
      <c r="H467">
        <v>1.3840514684633201E-3</v>
      </c>
      <c r="I467">
        <v>1.90325630414903E-2</v>
      </c>
      <c r="J467">
        <v>-6.24999999999987E-4</v>
      </c>
      <c r="K467">
        <v>4.82529466972694E-2</v>
      </c>
      <c r="L467">
        <v>3.3606668503096702E-2</v>
      </c>
      <c r="M467">
        <f t="shared" si="97"/>
        <v>0.98129249114054962</v>
      </c>
      <c r="N467">
        <f t="shared" si="98"/>
        <v>1.0204031007751937</v>
      </c>
      <c r="O467">
        <f t="shared" si="103"/>
        <v>1.0134841336823315</v>
      </c>
      <c r="P467">
        <f t="shared" si="99"/>
        <v>19</v>
      </c>
      <c r="Q467">
        <f t="shared" si="100"/>
        <v>0.10026717824185641</v>
      </c>
      <c r="R467">
        <f t="shared" si="101"/>
        <v>0.17418252650424265</v>
      </c>
      <c r="S467">
        <f t="shared" si="94"/>
        <v>2.8913120337409602E-3</v>
      </c>
      <c r="T467">
        <f t="shared" si="91"/>
        <v>1</v>
      </c>
      <c r="U467">
        <f t="shared" si="92"/>
        <v>1.3840514684633201E-3</v>
      </c>
      <c r="V467">
        <f t="shared" si="93"/>
        <v>0</v>
      </c>
      <c r="W467">
        <f t="shared" si="95"/>
        <v>1.3840514684633201E-3</v>
      </c>
      <c r="X467" s="8">
        <f t="shared" si="96"/>
        <v>138.79511959517473</v>
      </c>
      <c r="Y467" s="8">
        <f t="shared" si="102"/>
        <v>113.87125793012275</v>
      </c>
      <c r="Z467" s="8"/>
    </row>
    <row r="468" spans="1:26" x14ac:dyDescent="0.25">
      <c r="A468">
        <v>467</v>
      </c>
      <c r="B468" s="1">
        <v>42761</v>
      </c>
      <c r="C468">
        <v>65842</v>
      </c>
      <c r="D468">
        <v>66594</v>
      </c>
      <c r="E468">
        <v>65842</v>
      </c>
      <c r="F468">
        <v>66191</v>
      </c>
      <c r="G468">
        <v>65840</v>
      </c>
      <c r="H468">
        <v>5.3311057108140804E-3</v>
      </c>
      <c r="I468">
        <v>1.3840514684633201E-3</v>
      </c>
      <c r="J468">
        <v>3.1270168855535001E-3</v>
      </c>
      <c r="K468">
        <v>2.7936539682539702E-2</v>
      </c>
      <c r="L468">
        <v>-2.3790641089578299E-3</v>
      </c>
      <c r="M468">
        <f t="shared" si="97"/>
        <v>0.99866342648845685</v>
      </c>
      <c r="N468">
        <f t="shared" si="98"/>
        <v>1.0085041530137926</v>
      </c>
      <c r="O468">
        <f t="shared" si="103"/>
        <v>1.0107297454947348</v>
      </c>
      <c r="P468">
        <f t="shared" si="99"/>
        <v>137</v>
      </c>
      <c r="Q468">
        <f t="shared" si="100"/>
        <v>3.0068543927598695E-2</v>
      </c>
      <c r="R468">
        <f t="shared" si="101"/>
        <v>0.1303357221694551</v>
      </c>
      <c r="S468">
        <f t="shared" si="94"/>
        <v>2.0928879400702429E-3</v>
      </c>
      <c r="T468">
        <f t="shared" si="91"/>
        <v>1</v>
      </c>
      <c r="U468">
        <f t="shared" si="92"/>
        <v>5.3311057108140804E-3</v>
      </c>
      <c r="V468">
        <f t="shared" si="93"/>
        <v>0</v>
      </c>
      <c r="W468">
        <f t="shared" si="95"/>
        <v>5.3311057108140804E-3</v>
      </c>
      <c r="X468" s="8">
        <f t="shared" si="96"/>
        <v>139.32823016625613</v>
      </c>
      <c r="Y468" s="8">
        <f t="shared" si="102"/>
        <v>114.40436850120416</v>
      </c>
      <c r="Z468" s="8"/>
    </row>
    <row r="469" spans="1:26" x14ac:dyDescent="0.25">
      <c r="A469">
        <v>468</v>
      </c>
      <c r="B469" s="1">
        <v>42762</v>
      </c>
      <c r="C469">
        <v>66195</v>
      </c>
      <c r="D469">
        <v>66242</v>
      </c>
      <c r="E469">
        <v>65876</v>
      </c>
      <c r="F469">
        <v>66034</v>
      </c>
      <c r="G469">
        <v>66191</v>
      </c>
      <c r="H469">
        <v>-2.3719236754241599E-3</v>
      </c>
      <c r="I469">
        <v>5.3311057108140804E-3</v>
      </c>
      <c r="J469">
        <v>-1.49626549275153E-2</v>
      </c>
      <c r="K469">
        <v>-1.5441691925827899E-2</v>
      </c>
      <c r="L469">
        <v>1.35134598032083E-2</v>
      </c>
      <c r="M469">
        <f t="shared" si="97"/>
        <v>0.99472737985526738</v>
      </c>
      <c r="N469">
        <f t="shared" si="98"/>
        <v>1.0114212812490508</v>
      </c>
      <c r="O469">
        <f t="shared" si="103"/>
        <v>1.0041347103045031</v>
      </c>
      <c r="P469">
        <f t="shared" si="99"/>
        <v>0</v>
      </c>
      <c r="Q469">
        <f t="shared" si="100"/>
        <v>-1.1559781339320816E-2</v>
      </c>
      <c r="R469">
        <f t="shared" si="101"/>
        <v>1.8508762588277879E-2</v>
      </c>
      <c r="S469">
        <f t="shared" si="94"/>
        <v>-3.0446465506925649E-4</v>
      </c>
      <c r="T469">
        <f t="shared" si="91"/>
        <v>1</v>
      </c>
      <c r="U469">
        <f t="shared" si="92"/>
        <v>2.3719236754241599E-3</v>
      </c>
      <c r="V469">
        <f t="shared" si="93"/>
        <v>0</v>
      </c>
      <c r="W469">
        <f t="shared" si="95"/>
        <v>2.3719236754241599E-3</v>
      </c>
      <c r="X469" s="8">
        <f t="shared" si="96"/>
        <v>139.09103779871373</v>
      </c>
      <c r="Y469" s="8">
        <f t="shared" si="102"/>
        <v>114.64156086874658</v>
      </c>
      <c r="Z469" s="8"/>
    </row>
    <row r="470" spans="1:26" x14ac:dyDescent="0.25">
      <c r="A470">
        <v>469</v>
      </c>
      <c r="B470" s="1">
        <v>42765</v>
      </c>
      <c r="C470">
        <v>66025</v>
      </c>
      <c r="D470">
        <v>66025</v>
      </c>
      <c r="E470">
        <v>64165</v>
      </c>
      <c r="F470">
        <v>64302</v>
      </c>
      <c r="G470">
        <v>66034</v>
      </c>
      <c r="H470">
        <v>-2.6228912378471698E-2</v>
      </c>
      <c r="I470">
        <v>-2.3719236754241599E-3</v>
      </c>
      <c r="J470">
        <v>-1.13924050632912E-2</v>
      </c>
      <c r="K470">
        <v>6.9008471424354401E-3</v>
      </c>
      <c r="L470">
        <v>-5.2287843137255301E-3</v>
      </c>
      <c r="M470">
        <f t="shared" si="97"/>
        <v>1.0024381379289458</v>
      </c>
      <c r="N470">
        <f t="shared" si="98"/>
        <v>1.0055558928896715</v>
      </c>
      <c r="O470">
        <f t="shared" si="103"/>
        <v>0.99953869829734299</v>
      </c>
      <c r="P470">
        <f t="shared" si="99"/>
        <v>319</v>
      </c>
      <c r="Q470">
        <f t="shared" si="100"/>
        <v>-1.2092265910005449E-2</v>
      </c>
      <c r="R470">
        <f t="shared" si="101"/>
        <v>-2.3652047249326263E-2</v>
      </c>
      <c r="S470">
        <f t="shared" si="94"/>
        <v>4.5292591959361812E-4</v>
      </c>
      <c r="T470">
        <f t="shared" si="91"/>
        <v>0</v>
      </c>
      <c r="U470">
        <f t="shared" si="92"/>
        <v>0</v>
      </c>
      <c r="V470">
        <f t="shared" si="93"/>
        <v>-2.6228912378471698E-2</v>
      </c>
      <c r="W470">
        <f t="shared" si="95"/>
        <v>-2.6228912378471698E-2</v>
      </c>
      <c r="X470" s="8">
        <f t="shared" si="96"/>
        <v>136.46814656086656</v>
      </c>
      <c r="Y470" s="8">
        <f t="shared" si="102"/>
        <v>112.01866963089941</v>
      </c>
      <c r="Z470" s="8"/>
    </row>
    <row r="471" spans="1:26" x14ac:dyDescent="0.25">
      <c r="A471">
        <v>470</v>
      </c>
      <c r="B471" s="1">
        <v>42766</v>
      </c>
      <c r="C471">
        <v>64310</v>
      </c>
      <c r="D471">
        <v>64901</v>
      </c>
      <c r="E471">
        <v>64284</v>
      </c>
      <c r="F471">
        <v>64671</v>
      </c>
      <c r="G471">
        <v>64302</v>
      </c>
      <c r="H471">
        <v>5.7385462349537298E-3</v>
      </c>
      <c r="I471">
        <v>-2.6228912378471698E-2</v>
      </c>
      <c r="J471">
        <v>-4.9935979513444299E-2</v>
      </c>
      <c r="K471">
        <v>-5.1713305402698098E-2</v>
      </c>
      <c r="L471">
        <v>-2.12877009536847E-2</v>
      </c>
      <c r="M471">
        <f t="shared" si="97"/>
        <v>1.0267954340455974</v>
      </c>
      <c r="N471">
        <f t="shared" si="98"/>
        <v>1.0289877659159978</v>
      </c>
      <c r="O471">
        <f t="shared" si="103"/>
        <v>0.9855114678812319</v>
      </c>
      <c r="P471">
        <f t="shared" si="99"/>
        <v>1860</v>
      </c>
      <c r="Q471">
        <f t="shared" si="100"/>
        <v>-0.14916589824829879</v>
      </c>
      <c r="R471">
        <f t="shared" si="101"/>
        <v>-0.16125816415830424</v>
      </c>
      <c r="S471">
        <f t="shared" si="94"/>
        <v>-9.866171706563588E-4</v>
      </c>
      <c r="T471">
        <f t="shared" si="91"/>
        <v>0</v>
      </c>
      <c r="U471">
        <f t="shared" si="92"/>
        <v>0</v>
      </c>
      <c r="V471">
        <f t="shared" si="93"/>
        <v>-5.7385462349537298E-3</v>
      </c>
      <c r="W471">
        <f t="shared" si="95"/>
        <v>-5.7385462349537298E-3</v>
      </c>
      <c r="X471" s="8">
        <f t="shared" si="96"/>
        <v>137.04200118436194</v>
      </c>
      <c r="Y471" s="8">
        <f t="shared" si="102"/>
        <v>111.44481500740403</v>
      </c>
      <c r="Z471" s="8"/>
    </row>
    <row r="472" spans="1:26" x14ac:dyDescent="0.25">
      <c r="A472">
        <v>471</v>
      </c>
      <c r="B472" s="1">
        <v>42767</v>
      </c>
      <c r="C472">
        <v>64687</v>
      </c>
      <c r="D472">
        <v>65594</v>
      </c>
      <c r="E472">
        <v>64687</v>
      </c>
      <c r="F472">
        <v>64836</v>
      </c>
      <c r="G472">
        <v>64671</v>
      </c>
      <c r="H472">
        <v>2.5513754232964199E-3</v>
      </c>
      <c r="I472">
        <v>5.7385462349537298E-3</v>
      </c>
      <c r="J472">
        <v>1.2129380053908401E-2</v>
      </c>
      <c r="K472">
        <v>3.6136004069120499E-3</v>
      </c>
      <c r="L472">
        <v>0</v>
      </c>
      <c r="M472">
        <f t="shared" si="97"/>
        <v>0.99441789983145457</v>
      </c>
      <c r="N472">
        <f t="shared" si="98"/>
        <v>1.0095980337253438</v>
      </c>
      <c r="O472">
        <f t="shared" si="103"/>
        <v>0.99097563690661261</v>
      </c>
      <c r="P472">
        <f t="shared" si="99"/>
        <v>26</v>
      </c>
      <c r="Q472">
        <f t="shared" si="100"/>
        <v>2.1481526695774182E-2</v>
      </c>
      <c r="R472">
        <f t="shared" si="101"/>
        <v>-0.1276843715525246</v>
      </c>
      <c r="S472">
        <f t="shared" si="94"/>
        <v>2.0246242971828191E-4</v>
      </c>
      <c r="T472">
        <f t="shared" si="91"/>
        <v>1</v>
      </c>
      <c r="U472">
        <f t="shared" si="92"/>
        <v>2.5513754232964199E-3</v>
      </c>
      <c r="V472">
        <f t="shared" si="93"/>
        <v>0</v>
      </c>
      <c r="W472">
        <f t="shared" si="95"/>
        <v>2.5513754232964199E-3</v>
      </c>
      <c r="X472" s="8">
        <f t="shared" si="96"/>
        <v>137.29713872669157</v>
      </c>
      <c r="Y472" s="8">
        <f t="shared" si="102"/>
        <v>111.69995254973367</v>
      </c>
      <c r="Z472" s="8"/>
    </row>
    <row r="473" spans="1:26" x14ac:dyDescent="0.25">
      <c r="A473">
        <v>472</v>
      </c>
      <c r="B473" s="1">
        <v>42768</v>
      </c>
      <c r="C473">
        <v>64835</v>
      </c>
      <c r="D473">
        <v>65132</v>
      </c>
      <c r="E473">
        <v>64163</v>
      </c>
      <c r="F473">
        <v>64578</v>
      </c>
      <c r="G473">
        <v>64836</v>
      </c>
      <c r="H473">
        <v>-3.97927077549509E-3</v>
      </c>
      <c r="I473">
        <v>2.5513754232964199E-3</v>
      </c>
      <c r="J473">
        <v>0</v>
      </c>
      <c r="K473">
        <v>2.7495909247002001E-2</v>
      </c>
      <c r="L473">
        <v>1.0204000526101001E-2</v>
      </c>
      <c r="M473">
        <f t="shared" si="97"/>
        <v>0.99770189400950093</v>
      </c>
      <c r="N473">
        <f t="shared" si="98"/>
        <v>1.0140213644163434</v>
      </c>
      <c r="O473">
        <f t="shared" si="103"/>
        <v>1.0063447549251257</v>
      </c>
      <c r="P473">
        <f t="shared" si="99"/>
        <v>0</v>
      </c>
      <c r="Q473">
        <f t="shared" si="100"/>
        <v>4.0251285196399422E-2</v>
      </c>
      <c r="R473">
        <f t="shared" si="101"/>
        <v>6.1732811892173604E-2</v>
      </c>
      <c r="S473">
        <f t="shared" si="94"/>
        <v>3.6795578320740988E-3</v>
      </c>
      <c r="T473">
        <f t="shared" si="91"/>
        <v>0</v>
      </c>
      <c r="U473">
        <f t="shared" si="92"/>
        <v>0</v>
      </c>
      <c r="V473">
        <f t="shared" si="93"/>
        <v>-3.97927077549509E-3</v>
      </c>
      <c r="W473">
        <f t="shared" si="95"/>
        <v>-3.97927077549509E-3</v>
      </c>
      <c r="X473" s="8">
        <f t="shared" si="96"/>
        <v>136.89921164914207</v>
      </c>
      <c r="Y473" s="8">
        <f t="shared" si="102"/>
        <v>111.30202547218416</v>
      </c>
      <c r="Z473" s="8"/>
    </row>
    <row r="474" spans="1:26" x14ac:dyDescent="0.25">
      <c r="A474">
        <v>473</v>
      </c>
      <c r="B474" s="1">
        <v>42769</v>
      </c>
      <c r="C474">
        <v>64579</v>
      </c>
      <c r="D474">
        <v>65387</v>
      </c>
      <c r="E474">
        <v>64264</v>
      </c>
      <c r="F474">
        <v>64954</v>
      </c>
      <c r="G474">
        <v>64578</v>
      </c>
      <c r="H474">
        <v>5.8224163027655899E-3</v>
      </c>
      <c r="I474">
        <v>-3.97927077549509E-3</v>
      </c>
      <c r="J474">
        <v>-8.6551264980026001E-3</v>
      </c>
      <c r="K474">
        <v>-2.2937210033042599E-2</v>
      </c>
      <c r="L474">
        <v>-2.9240032675172901E-3</v>
      </c>
      <c r="M474">
        <f t="shared" si="97"/>
        <v>1.0039796834835393</v>
      </c>
      <c r="N474">
        <f t="shared" si="98"/>
        <v>1.0151021616819662</v>
      </c>
      <c r="O474">
        <f t="shared" si="103"/>
        <v>0.9957814352357931</v>
      </c>
      <c r="P474">
        <f t="shared" si="99"/>
        <v>672</v>
      </c>
      <c r="Q474">
        <f t="shared" si="100"/>
        <v>-3.8495610574057579E-2</v>
      </c>
      <c r="R474">
        <f t="shared" si="101"/>
        <v>1.7556746223418435E-3</v>
      </c>
      <c r="S474">
        <f t="shared" si="94"/>
        <v>-9.1930755525538416E-4</v>
      </c>
      <c r="T474">
        <f t="shared" si="91"/>
        <v>0</v>
      </c>
      <c r="U474">
        <f t="shared" si="92"/>
        <v>0</v>
      </c>
      <c r="V474">
        <f t="shared" si="93"/>
        <v>-5.8224163027655899E-3</v>
      </c>
      <c r="W474">
        <f t="shared" si="95"/>
        <v>-5.8224163027655899E-3</v>
      </c>
      <c r="X474" s="8">
        <f t="shared" si="96"/>
        <v>137.48145327941864</v>
      </c>
      <c r="Y474" s="8">
        <f t="shared" si="102"/>
        <v>110.7197838419076</v>
      </c>
      <c r="Z474" s="8"/>
    </row>
    <row r="475" spans="1:26" x14ac:dyDescent="0.25">
      <c r="A475">
        <v>474</v>
      </c>
      <c r="B475" s="1">
        <v>42772</v>
      </c>
      <c r="C475">
        <v>64957</v>
      </c>
      <c r="D475">
        <v>65327</v>
      </c>
      <c r="E475">
        <v>63933</v>
      </c>
      <c r="F475">
        <v>63993</v>
      </c>
      <c r="G475">
        <v>64954</v>
      </c>
      <c r="H475">
        <v>-1.4795085752994401E-2</v>
      </c>
      <c r="I475">
        <v>5.8224163027655899E-3</v>
      </c>
      <c r="J475">
        <v>3.0221625251846799E-2</v>
      </c>
      <c r="K475">
        <v>-5.41245516791653E-2</v>
      </c>
      <c r="L475">
        <v>2.07945358994686E-2</v>
      </c>
      <c r="M475">
        <f t="shared" si="97"/>
        <v>0.99422668349909171</v>
      </c>
      <c r="N475">
        <f t="shared" si="98"/>
        <v>1.0174747914851239</v>
      </c>
      <c r="O475">
        <f t="shared" si="103"/>
        <v>1.0018399121789816</v>
      </c>
      <c r="P475">
        <f t="shared" si="99"/>
        <v>315</v>
      </c>
      <c r="Q475">
        <f t="shared" si="100"/>
        <v>2.714025774915689E-3</v>
      </c>
      <c r="R475">
        <f t="shared" si="101"/>
        <v>-3.578158479914189E-2</v>
      </c>
      <c r="S475">
        <f t="shared" si="94"/>
        <v>-2.0514237120607165E-3</v>
      </c>
      <c r="T475">
        <f t="shared" si="91"/>
        <v>1</v>
      </c>
      <c r="U475">
        <f t="shared" si="92"/>
        <v>1.4795085752994401E-2</v>
      </c>
      <c r="V475">
        <f t="shared" si="93"/>
        <v>0</v>
      </c>
      <c r="W475">
        <f t="shared" si="95"/>
        <v>1.4795085752994401E-2</v>
      </c>
      <c r="X475" s="8">
        <f t="shared" si="96"/>
        <v>136.00194470411921</v>
      </c>
      <c r="Y475" s="8">
        <f t="shared" si="102"/>
        <v>112.19929241720703</v>
      </c>
      <c r="Z475" s="8"/>
    </row>
    <row r="476" spans="1:26" x14ac:dyDescent="0.25">
      <c r="A476">
        <v>475</v>
      </c>
      <c r="B476" s="1">
        <v>42773</v>
      </c>
      <c r="C476">
        <v>64022</v>
      </c>
      <c r="D476">
        <v>64815</v>
      </c>
      <c r="E476">
        <v>63938</v>
      </c>
      <c r="F476">
        <v>64199</v>
      </c>
      <c r="G476">
        <v>63993</v>
      </c>
      <c r="H476">
        <v>3.2191020892910998E-3</v>
      </c>
      <c r="I476">
        <v>-1.4795085752994401E-2</v>
      </c>
      <c r="J476">
        <v>-2.4771838331160301E-2</v>
      </c>
      <c r="K476">
        <v>-1.41330575663564E-2</v>
      </c>
      <c r="L476">
        <v>-7.3126924180543203E-3</v>
      </c>
      <c r="M476">
        <f t="shared" si="97"/>
        <v>1.0150641476411482</v>
      </c>
      <c r="N476">
        <f t="shared" si="98"/>
        <v>1.0218040761422114</v>
      </c>
      <c r="O476">
        <f t="shared" si="103"/>
        <v>0.99624205197851723</v>
      </c>
      <c r="P476">
        <f t="shared" si="99"/>
        <v>1024</v>
      </c>
      <c r="Q476">
        <f t="shared" si="100"/>
        <v>-6.101267406856542E-2</v>
      </c>
      <c r="R476">
        <f t="shared" si="101"/>
        <v>-5.8298648293649731E-2</v>
      </c>
      <c r="S476">
        <f t="shared" si="94"/>
        <v>1.6044183408955254E-3</v>
      </c>
      <c r="T476">
        <f t="shared" si="91"/>
        <v>1</v>
      </c>
      <c r="U476">
        <f t="shared" si="92"/>
        <v>3.2191020892910998E-3</v>
      </c>
      <c r="V476">
        <f t="shared" si="93"/>
        <v>0</v>
      </c>
      <c r="W476">
        <f t="shared" si="95"/>
        <v>3.2191020892910998E-3</v>
      </c>
      <c r="X476" s="8">
        <f t="shared" si="96"/>
        <v>136.32385491304831</v>
      </c>
      <c r="Y476" s="8">
        <f t="shared" si="102"/>
        <v>112.52120262613614</v>
      </c>
      <c r="Z476" s="8"/>
    </row>
    <row r="477" spans="1:26" x14ac:dyDescent="0.25">
      <c r="A477">
        <v>476</v>
      </c>
      <c r="B477" s="1">
        <v>42774</v>
      </c>
      <c r="C477">
        <v>64200</v>
      </c>
      <c r="D477">
        <v>64835</v>
      </c>
      <c r="E477">
        <v>63740</v>
      </c>
      <c r="F477">
        <v>64835</v>
      </c>
      <c r="G477">
        <v>64199</v>
      </c>
      <c r="H477">
        <v>9.9066963659870701E-3</v>
      </c>
      <c r="I477">
        <v>3.2191020892910998E-3</v>
      </c>
      <c r="J477">
        <v>-1.73796791443851E-2</v>
      </c>
      <c r="K477">
        <v>1.2237797202797201E-2</v>
      </c>
      <c r="L477">
        <v>1.9468614547151399E-2</v>
      </c>
      <c r="M477">
        <f t="shared" si="97"/>
        <v>0.99724294770946587</v>
      </c>
      <c r="N477">
        <f t="shared" si="98"/>
        <v>1.0137164127748757</v>
      </c>
      <c r="O477">
        <f t="shared" si="103"/>
        <v>0.99521319855931223</v>
      </c>
      <c r="P477">
        <f t="shared" si="99"/>
        <v>84</v>
      </c>
      <c r="Q477">
        <f t="shared" si="100"/>
        <v>1.7545834694854601E-2</v>
      </c>
      <c r="R477">
        <f t="shared" si="101"/>
        <v>-4.3466839373710819E-2</v>
      </c>
      <c r="S477">
        <f t="shared" si="94"/>
        <v>2.7317144302212632E-3</v>
      </c>
      <c r="T477">
        <f t="shared" si="91"/>
        <v>1</v>
      </c>
      <c r="U477">
        <f t="shared" si="92"/>
        <v>9.9066963659870701E-3</v>
      </c>
      <c r="V477">
        <f t="shared" si="93"/>
        <v>0</v>
      </c>
      <c r="W477">
        <f t="shared" si="95"/>
        <v>9.9066963659870701E-3</v>
      </c>
      <c r="X477" s="8">
        <f t="shared" si="96"/>
        <v>137.31452454964702</v>
      </c>
      <c r="Y477" s="8">
        <f t="shared" si="102"/>
        <v>113.51187226273485</v>
      </c>
      <c r="Z477" s="8"/>
    </row>
    <row r="478" spans="1:26" x14ac:dyDescent="0.25">
      <c r="A478">
        <v>477</v>
      </c>
      <c r="B478" s="1">
        <v>42775</v>
      </c>
      <c r="C478">
        <v>64850</v>
      </c>
      <c r="D478">
        <v>65302</v>
      </c>
      <c r="E478">
        <v>64587</v>
      </c>
      <c r="F478">
        <v>64965</v>
      </c>
      <c r="G478">
        <v>64835</v>
      </c>
      <c r="H478">
        <v>2.00508984344872E-3</v>
      </c>
      <c r="I478">
        <v>9.9066963659870701E-3</v>
      </c>
      <c r="J478">
        <v>2.7210884353741499E-2</v>
      </c>
      <c r="K478">
        <v>8.9809323322649296E-3</v>
      </c>
      <c r="L478">
        <v>2.5806451612903299E-2</v>
      </c>
      <c r="M478">
        <f t="shared" si="97"/>
        <v>0.99020590730315416</v>
      </c>
      <c r="N478">
        <f t="shared" si="98"/>
        <v>1.0171791653592721</v>
      </c>
      <c r="O478">
        <f t="shared" si="103"/>
        <v>1.0024749585561186</v>
      </c>
      <c r="P478">
        <f t="shared" si="99"/>
        <v>460</v>
      </c>
      <c r="Q478">
        <f t="shared" si="100"/>
        <v>7.1904964664896792E-2</v>
      </c>
      <c r="R478">
        <f t="shared" si="101"/>
        <v>8.9450799359751393E-2</v>
      </c>
      <c r="S478">
        <f t="shared" si="94"/>
        <v>1.0969446763142718E-3</v>
      </c>
      <c r="T478">
        <f t="shared" si="91"/>
        <v>1</v>
      </c>
      <c r="U478">
        <f t="shared" si="92"/>
        <v>2.00508984344872E-3</v>
      </c>
      <c r="V478">
        <f t="shared" si="93"/>
        <v>0</v>
      </c>
      <c r="W478">
        <f t="shared" si="95"/>
        <v>2.00508984344872E-3</v>
      </c>
      <c r="X478" s="8">
        <f t="shared" si="96"/>
        <v>137.5150335339919</v>
      </c>
      <c r="Y478" s="8">
        <f t="shared" si="102"/>
        <v>113.71238124707973</v>
      </c>
      <c r="Z478" s="8"/>
    </row>
    <row r="479" spans="1:26" x14ac:dyDescent="0.25">
      <c r="A479">
        <v>478</v>
      </c>
      <c r="B479" s="1">
        <v>42776</v>
      </c>
      <c r="C479">
        <v>64965</v>
      </c>
      <c r="D479">
        <v>66292</v>
      </c>
      <c r="E479">
        <v>64935</v>
      </c>
      <c r="F479">
        <v>66125</v>
      </c>
      <c r="G479">
        <v>64965</v>
      </c>
      <c r="H479">
        <v>1.7855768490725701E-2</v>
      </c>
      <c r="I479">
        <v>2.00508984344872E-3</v>
      </c>
      <c r="J479">
        <v>-3.3112582781456E-3</v>
      </c>
      <c r="K479">
        <v>3.4234852250423198E-3</v>
      </c>
      <c r="L479">
        <v>4.5283018867925398E-3</v>
      </c>
      <c r="M479">
        <f t="shared" si="97"/>
        <v>0.99822981605479877</v>
      </c>
      <c r="N479">
        <f t="shared" si="98"/>
        <v>1.0110703392323532</v>
      </c>
      <c r="O479">
        <f t="shared" si="103"/>
        <v>1.0081285664376383</v>
      </c>
      <c r="P479">
        <f t="shared" si="99"/>
        <v>263</v>
      </c>
      <c r="Q479">
        <f t="shared" si="100"/>
        <v>6.6456186771379801E-3</v>
      </c>
      <c r="R479">
        <f t="shared" si="101"/>
        <v>7.8550583342034769E-2</v>
      </c>
      <c r="S479">
        <f t="shared" si="94"/>
        <v>5.7284756309308326E-4</v>
      </c>
      <c r="T479">
        <f t="shared" si="91"/>
        <v>1</v>
      </c>
      <c r="U479">
        <f t="shared" si="92"/>
        <v>1.7855768490725701E-2</v>
      </c>
      <c r="V479">
        <f t="shared" si="93"/>
        <v>0</v>
      </c>
      <c r="W479">
        <f t="shared" si="95"/>
        <v>1.7855768490725701E-2</v>
      </c>
      <c r="X479" s="8">
        <f t="shared" si="96"/>
        <v>139.30061038306448</v>
      </c>
      <c r="Y479" s="8">
        <f t="shared" si="102"/>
        <v>115.4979580961523</v>
      </c>
      <c r="Z479" s="8"/>
    </row>
    <row r="480" spans="1:26" x14ac:dyDescent="0.25">
      <c r="A480">
        <v>479</v>
      </c>
      <c r="B480" s="1">
        <v>42779</v>
      </c>
      <c r="C480">
        <v>66125</v>
      </c>
      <c r="D480">
        <v>67094</v>
      </c>
      <c r="E480">
        <v>66125</v>
      </c>
      <c r="F480">
        <v>66968</v>
      </c>
      <c r="G480">
        <v>66125</v>
      </c>
      <c r="H480">
        <v>1.27485822306239E-2</v>
      </c>
      <c r="I480">
        <v>1.7855768490725701E-2</v>
      </c>
      <c r="J480">
        <v>3.5215946843853797E-2</v>
      </c>
      <c r="K480">
        <v>6.5506689372456101E-2</v>
      </c>
      <c r="L480">
        <v>3.2557225144000902E-3</v>
      </c>
      <c r="M480">
        <f t="shared" si="97"/>
        <v>0.98245746691871461</v>
      </c>
      <c r="N480">
        <f t="shared" si="98"/>
        <v>1.020897820897821</v>
      </c>
      <c r="O480">
        <f t="shared" si="103"/>
        <v>1.0100614545790592</v>
      </c>
      <c r="P480">
        <f t="shared" si="99"/>
        <v>30</v>
      </c>
      <c r="Q480">
        <f t="shared" si="100"/>
        <v>0.12183412722143569</v>
      </c>
      <c r="R480">
        <f t="shared" si="101"/>
        <v>0.12847974589857367</v>
      </c>
      <c r="S480">
        <f t="shared" si="94"/>
        <v>2.7266670076145213E-3</v>
      </c>
      <c r="T480">
        <f t="shared" si="91"/>
        <v>1</v>
      </c>
      <c r="U480">
        <f t="shared" si="92"/>
        <v>1.27485822306239E-2</v>
      </c>
      <c r="V480">
        <f t="shared" si="93"/>
        <v>0</v>
      </c>
      <c r="W480">
        <f t="shared" si="95"/>
        <v>1.27485822306239E-2</v>
      </c>
      <c r="X480" s="8">
        <f t="shared" si="96"/>
        <v>140.57546860612686</v>
      </c>
      <c r="Y480" s="8">
        <f t="shared" si="102"/>
        <v>116.7728163192147</v>
      </c>
      <c r="Z480" s="8"/>
    </row>
    <row r="481" spans="1:26" x14ac:dyDescent="0.25">
      <c r="A481">
        <v>480</v>
      </c>
      <c r="B481" s="1">
        <v>42780</v>
      </c>
      <c r="C481">
        <v>66971</v>
      </c>
      <c r="D481">
        <v>67110</v>
      </c>
      <c r="E481">
        <v>66251</v>
      </c>
      <c r="F481">
        <v>66713</v>
      </c>
      <c r="G481">
        <v>66968</v>
      </c>
      <c r="H481">
        <v>-3.8077887946481601E-3</v>
      </c>
      <c r="I481">
        <v>1.27485822306239E-2</v>
      </c>
      <c r="J481">
        <v>2.5673940949935102E-3</v>
      </c>
      <c r="K481">
        <v>6.7883381364072903E-2</v>
      </c>
      <c r="L481">
        <v>-4.7429354782092502E-3</v>
      </c>
      <c r="M481">
        <f t="shared" si="97"/>
        <v>0.98741189822004538</v>
      </c>
      <c r="N481">
        <f t="shared" si="98"/>
        <v>1.0146540642722117</v>
      </c>
      <c r="O481">
        <f t="shared" si="103"/>
        <v>1.0152296648711292</v>
      </c>
      <c r="P481">
        <f t="shared" si="99"/>
        <v>0</v>
      </c>
      <c r="Q481">
        <f t="shared" si="100"/>
        <v>7.8456422211481053E-2</v>
      </c>
      <c r="R481">
        <f t="shared" si="101"/>
        <v>0.20029054943291674</v>
      </c>
      <c r="S481">
        <f t="shared" si="94"/>
        <v>2.5001107549824102E-3</v>
      </c>
      <c r="T481">
        <f t="shared" si="91"/>
        <v>0</v>
      </c>
      <c r="U481">
        <f t="shared" si="92"/>
        <v>0</v>
      </c>
      <c r="V481">
        <f t="shared" si="93"/>
        <v>-3.8077887946481601E-3</v>
      </c>
      <c r="W481">
        <f t="shared" si="95"/>
        <v>-3.8077887946481601E-3</v>
      </c>
      <c r="X481" s="8">
        <f t="shared" si="96"/>
        <v>140.19468972666203</v>
      </c>
      <c r="Y481" s="8">
        <f t="shared" si="102"/>
        <v>116.39203743974988</v>
      </c>
      <c r="Z481" s="8"/>
    </row>
    <row r="482" spans="1:26" x14ac:dyDescent="0.25">
      <c r="A482">
        <v>481</v>
      </c>
      <c r="B482" s="1">
        <v>42781</v>
      </c>
      <c r="C482">
        <v>66712</v>
      </c>
      <c r="D482">
        <v>68016</v>
      </c>
      <c r="E482">
        <v>66712</v>
      </c>
      <c r="F482">
        <v>67976</v>
      </c>
      <c r="G482">
        <v>66713</v>
      </c>
      <c r="H482">
        <v>1.8931842369553298E-2</v>
      </c>
      <c r="I482">
        <v>-3.8077887946481601E-3</v>
      </c>
      <c r="J482">
        <v>1.2804097311139601E-2</v>
      </c>
      <c r="K482">
        <v>-3.3583150439769199E-2</v>
      </c>
      <c r="L482">
        <v>3.2606221033515399E-3</v>
      </c>
      <c r="M482">
        <f t="shared" si="97"/>
        <v>1.0038673122180084</v>
      </c>
      <c r="N482">
        <f t="shared" si="98"/>
        <v>1.012965842025026</v>
      </c>
      <c r="O482">
        <f t="shared" si="103"/>
        <v>1.0027524107062393</v>
      </c>
      <c r="P482">
        <f t="shared" si="99"/>
        <v>720</v>
      </c>
      <c r="Q482">
        <f t="shared" si="100"/>
        <v>-2.1326219819926218E-2</v>
      </c>
      <c r="R482">
        <f t="shared" si="101"/>
        <v>5.7130202391554835E-2</v>
      </c>
      <c r="S482">
        <f t="shared" si="94"/>
        <v>-1.2733410939122203E-3</v>
      </c>
      <c r="T482">
        <f t="shared" si="91"/>
        <v>0</v>
      </c>
      <c r="U482">
        <f t="shared" si="92"/>
        <v>0</v>
      </c>
      <c r="V482">
        <f t="shared" si="93"/>
        <v>-1.8931842369553298E-2</v>
      </c>
      <c r="W482">
        <f t="shared" si="95"/>
        <v>-1.8931842369553298E-2</v>
      </c>
      <c r="X482" s="8">
        <f t="shared" si="96"/>
        <v>142.08787396361737</v>
      </c>
      <c r="Y482" s="8">
        <f t="shared" si="102"/>
        <v>114.49885320279455</v>
      </c>
      <c r="Z482" s="8"/>
    </row>
    <row r="483" spans="1:26" x14ac:dyDescent="0.25">
      <c r="A483">
        <v>482</v>
      </c>
      <c r="B483" s="1">
        <v>42782</v>
      </c>
      <c r="C483">
        <v>67979</v>
      </c>
      <c r="D483">
        <v>68456</v>
      </c>
      <c r="E483">
        <v>67661</v>
      </c>
      <c r="F483">
        <v>67814</v>
      </c>
      <c r="G483">
        <v>67976</v>
      </c>
      <c r="H483">
        <v>-2.3831940684947402E-3</v>
      </c>
      <c r="I483">
        <v>1.8931842369553298E-2</v>
      </c>
      <c r="J483">
        <v>1.26422250316049E-3</v>
      </c>
      <c r="K483">
        <v>-9.9286379149858793E-3</v>
      </c>
      <c r="L483">
        <v>4.2000000000000003E-2</v>
      </c>
      <c r="M483">
        <f t="shared" si="97"/>
        <v>0.98140520183594204</v>
      </c>
      <c r="N483">
        <f t="shared" si="98"/>
        <v>1.019546708238398</v>
      </c>
      <c r="O483">
        <f t="shared" si="103"/>
        <v>1.0088786534104739</v>
      </c>
      <c r="P483">
        <f t="shared" si="99"/>
        <v>0</v>
      </c>
      <c r="Q483">
        <f t="shared" si="100"/>
        <v>5.2267426957727917E-2</v>
      </c>
      <c r="R483">
        <f t="shared" si="101"/>
        <v>3.0941207137801699E-2</v>
      </c>
      <c r="S483">
        <f t="shared" si="94"/>
        <v>-4.2910166192565555E-4</v>
      </c>
      <c r="T483">
        <f t="shared" si="91"/>
        <v>1</v>
      </c>
      <c r="U483">
        <f t="shared" si="92"/>
        <v>2.3831940684947402E-3</v>
      </c>
      <c r="V483">
        <f t="shared" si="93"/>
        <v>0</v>
      </c>
      <c r="W483">
        <f t="shared" si="95"/>
        <v>2.3831940684947402E-3</v>
      </c>
      <c r="X483" s="8">
        <f t="shared" si="96"/>
        <v>141.84955455676788</v>
      </c>
      <c r="Y483" s="8">
        <f t="shared" si="102"/>
        <v>114.73717260964402</v>
      </c>
      <c r="Z483" s="8"/>
    </row>
    <row r="484" spans="1:26" x14ac:dyDescent="0.25">
      <c r="A484">
        <v>483</v>
      </c>
      <c r="B484" s="1">
        <v>42783</v>
      </c>
      <c r="C484">
        <v>67814</v>
      </c>
      <c r="D484">
        <v>67819</v>
      </c>
      <c r="E484">
        <v>67158</v>
      </c>
      <c r="F484">
        <v>67748</v>
      </c>
      <c r="G484">
        <v>67814</v>
      </c>
      <c r="H484">
        <v>-9.7325036128237397E-4</v>
      </c>
      <c r="I484">
        <v>-2.3831940684947402E-3</v>
      </c>
      <c r="J484">
        <v>1.2626262626263E-3</v>
      </c>
      <c r="K484">
        <v>-1.88028831087428E-3</v>
      </c>
      <c r="L484">
        <v>-1.9433805182341599E-2</v>
      </c>
      <c r="M484">
        <f t="shared" si="97"/>
        <v>1.0024331259032058</v>
      </c>
      <c r="N484">
        <f t="shared" si="98"/>
        <v>1.0117497524423227</v>
      </c>
      <c r="O484">
        <f t="shared" si="103"/>
        <v>1.0092570597143451</v>
      </c>
      <c r="P484">
        <f t="shared" si="99"/>
        <v>318</v>
      </c>
      <c r="Q484">
        <f t="shared" si="100"/>
        <v>-2.2434661299084318E-2</v>
      </c>
      <c r="R484">
        <f t="shared" si="101"/>
        <v>2.9832765658643599E-2</v>
      </c>
      <c r="S484">
        <f t="shared" si="94"/>
        <v>-5.428201958972373E-4</v>
      </c>
      <c r="T484">
        <f t="shared" si="91"/>
        <v>1</v>
      </c>
      <c r="U484">
        <f t="shared" si="92"/>
        <v>9.7325036128237397E-4</v>
      </c>
      <c r="V484">
        <f t="shared" si="93"/>
        <v>0</v>
      </c>
      <c r="W484">
        <f t="shared" si="95"/>
        <v>9.7325036128237397E-4</v>
      </c>
      <c r="X484" s="8">
        <f t="shared" si="96"/>
        <v>141.75222952063964</v>
      </c>
      <c r="Y484" s="8">
        <f t="shared" si="102"/>
        <v>114.83449764577226</v>
      </c>
      <c r="Z484" s="8"/>
    </row>
    <row r="485" spans="1:26" x14ac:dyDescent="0.25">
      <c r="A485">
        <v>484</v>
      </c>
      <c r="B485" s="1">
        <v>42786</v>
      </c>
      <c r="C485">
        <v>67756</v>
      </c>
      <c r="D485">
        <v>68674</v>
      </c>
      <c r="E485">
        <v>67756</v>
      </c>
      <c r="F485">
        <v>68533</v>
      </c>
      <c r="G485">
        <v>67748</v>
      </c>
      <c r="H485">
        <v>1.15870579205291E-2</v>
      </c>
      <c r="I485">
        <v>-9.7325036128237397E-4</v>
      </c>
      <c r="J485">
        <v>-1.5762925598991201E-2</v>
      </c>
      <c r="K485">
        <v>1.25588697017267E-2</v>
      </c>
      <c r="L485">
        <v>-4.8938097600637097E-4</v>
      </c>
      <c r="M485">
        <f t="shared" si="97"/>
        <v>1.0009741985003247</v>
      </c>
      <c r="N485">
        <f t="shared" si="98"/>
        <v>1.0098424610619732</v>
      </c>
      <c r="O485">
        <f t="shared" si="103"/>
        <v>0.99495789047846717</v>
      </c>
      <c r="P485">
        <f t="shared" si="99"/>
        <v>656</v>
      </c>
      <c r="Q485">
        <f t="shared" si="100"/>
        <v>-4.6666872345532458E-3</v>
      </c>
      <c r="R485">
        <f t="shared" si="101"/>
        <v>-2.7101348533637562E-2</v>
      </c>
      <c r="S485">
        <f t="shared" si="94"/>
        <v>2.3266054546135538E-4</v>
      </c>
      <c r="T485">
        <f t="shared" si="91"/>
        <v>1</v>
      </c>
      <c r="U485">
        <f t="shared" si="92"/>
        <v>1.15870579205291E-2</v>
      </c>
      <c r="V485">
        <f t="shared" si="93"/>
        <v>0</v>
      </c>
      <c r="W485">
        <f t="shared" si="95"/>
        <v>1.15870579205291E-2</v>
      </c>
      <c r="X485" s="8">
        <f t="shared" si="96"/>
        <v>142.91093531269254</v>
      </c>
      <c r="Y485" s="8">
        <f t="shared" si="102"/>
        <v>115.99320343782517</v>
      </c>
      <c r="Z485" s="8"/>
    </row>
    <row r="486" spans="1:26" x14ac:dyDescent="0.25">
      <c r="A486">
        <v>485</v>
      </c>
      <c r="B486" s="1">
        <v>42787</v>
      </c>
      <c r="C486">
        <v>68536</v>
      </c>
      <c r="D486">
        <v>69112</v>
      </c>
      <c r="E486">
        <v>68536</v>
      </c>
      <c r="F486">
        <v>69052</v>
      </c>
      <c r="G486">
        <v>68533</v>
      </c>
      <c r="H486">
        <v>7.5729940320721197E-3</v>
      </c>
      <c r="I486">
        <v>1.15870579205291E-2</v>
      </c>
      <c r="J486">
        <v>1.9859064702114002E-2</v>
      </c>
      <c r="K486">
        <v>6.1705488372092901E-2</v>
      </c>
      <c r="L486">
        <v>4.6512364578328302E-3</v>
      </c>
      <c r="M486">
        <f t="shared" si="97"/>
        <v>0.98866239621788043</v>
      </c>
      <c r="N486">
        <f t="shared" si="98"/>
        <v>1.0135486156207569</v>
      </c>
      <c r="O486">
        <f t="shared" si="103"/>
        <v>1.0080579879425886</v>
      </c>
      <c r="P486">
        <f t="shared" si="99"/>
        <v>0</v>
      </c>
      <c r="Q486">
        <f t="shared" si="100"/>
        <v>9.7802847452568842E-2</v>
      </c>
      <c r="R486">
        <f t="shared" si="101"/>
        <v>9.3136160218015601E-2</v>
      </c>
      <c r="S486">
        <f t="shared" si="94"/>
        <v>3.3834649908775307E-3</v>
      </c>
      <c r="T486">
        <f t="shared" si="91"/>
        <v>1</v>
      </c>
      <c r="U486">
        <f t="shared" si="92"/>
        <v>7.5729940320721197E-3</v>
      </c>
      <c r="V486">
        <f t="shared" si="93"/>
        <v>0</v>
      </c>
      <c r="W486">
        <f t="shared" si="95"/>
        <v>7.5729940320721197E-3</v>
      </c>
      <c r="X486" s="8">
        <f t="shared" si="96"/>
        <v>143.66823471589976</v>
      </c>
      <c r="Y486" s="8">
        <f t="shared" si="102"/>
        <v>116.75050284103239</v>
      </c>
      <c r="Z486" s="8"/>
    </row>
    <row r="487" spans="1:26" x14ac:dyDescent="0.25">
      <c r="A487">
        <v>486</v>
      </c>
      <c r="B487" s="1">
        <v>42788</v>
      </c>
      <c r="C487">
        <v>69052</v>
      </c>
      <c r="D487">
        <v>69052</v>
      </c>
      <c r="E487">
        <v>68282</v>
      </c>
      <c r="F487">
        <v>68590</v>
      </c>
      <c r="G487">
        <v>69052</v>
      </c>
      <c r="H487">
        <v>-6.6906099750911902E-3</v>
      </c>
      <c r="I487">
        <v>7.5729940320721197E-3</v>
      </c>
      <c r="J487">
        <v>1.0678391959799E-2</v>
      </c>
      <c r="K487">
        <v>-1.4894917354268801E-2</v>
      </c>
      <c r="L487">
        <v>-4.6297026162353001E-3</v>
      </c>
      <c r="M487">
        <f t="shared" si="97"/>
        <v>0.99252737067717078</v>
      </c>
      <c r="N487">
        <f t="shared" si="98"/>
        <v>1.0084043422434925</v>
      </c>
      <c r="O487">
        <f t="shared" si="103"/>
        <v>1.0092292799548253</v>
      </c>
      <c r="P487">
        <f t="shared" si="99"/>
        <v>0</v>
      </c>
      <c r="Q487">
        <f t="shared" si="100"/>
        <v>-1.2732339786329823E-3</v>
      </c>
      <c r="R487">
        <f t="shared" si="101"/>
        <v>9.6529613473935863E-2</v>
      </c>
      <c r="S487">
        <f t="shared" si="94"/>
        <v>-2.1595256237080026E-3</v>
      </c>
      <c r="T487">
        <f t="shared" si="91"/>
        <v>1</v>
      </c>
      <c r="U487">
        <f t="shared" si="92"/>
        <v>6.6906099750911902E-3</v>
      </c>
      <c r="V487">
        <f t="shared" si="93"/>
        <v>0</v>
      </c>
      <c r="W487">
        <f t="shared" si="95"/>
        <v>6.6906099750911902E-3</v>
      </c>
      <c r="X487" s="8">
        <f t="shared" si="96"/>
        <v>142.99917371839064</v>
      </c>
      <c r="Y487" s="8">
        <f t="shared" si="102"/>
        <v>117.41956383854151</v>
      </c>
      <c r="Z487" s="8"/>
    </row>
    <row r="488" spans="1:26" x14ac:dyDescent="0.25">
      <c r="A488">
        <v>487</v>
      </c>
      <c r="B488" s="1">
        <v>42789</v>
      </c>
      <c r="C488">
        <v>68590</v>
      </c>
      <c r="D488">
        <v>69488</v>
      </c>
      <c r="E488">
        <v>67279</v>
      </c>
      <c r="F488">
        <v>67461</v>
      </c>
      <c r="G488">
        <v>68590</v>
      </c>
      <c r="H488">
        <v>-1.6460125382708801E-2</v>
      </c>
      <c r="I488">
        <v>-6.6906099750911902E-3</v>
      </c>
      <c r="J488">
        <v>-2.42386575512741E-2</v>
      </c>
      <c r="K488">
        <v>-2.1049510821227201E-2</v>
      </c>
      <c r="L488">
        <v>2.9376500826268099E-3</v>
      </c>
      <c r="M488">
        <f t="shared" si="97"/>
        <v>1.0067356757544832</v>
      </c>
      <c r="N488">
        <f t="shared" si="98"/>
        <v>1.0112767640080842</v>
      </c>
      <c r="O488">
        <f t="shared" si="103"/>
        <v>0.9990553561307387</v>
      </c>
      <c r="P488">
        <f t="shared" si="99"/>
        <v>770</v>
      </c>
      <c r="Q488">
        <f t="shared" si="100"/>
        <v>-4.9041128264965678E-2</v>
      </c>
      <c r="R488">
        <f t="shared" si="101"/>
        <v>-5.0314362243598656E-2</v>
      </c>
      <c r="S488">
        <f t="shared" si="94"/>
        <v>-6.6908039386373314E-4</v>
      </c>
      <c r="T488">
        <f t="shared" si="91"/>
        <v>1</v>
      </c>
      <c r="U488">
        <f t="shared" si="92"/>
        <v>1.6460125382708801E-2</v>
      </c>
      <c r="V488">
        <f t="shared" si="93"/>
        <v>0</v>
      </c>
      <c r="W488">
        <f t="shared" si="95"/>
        <v>1.6460125382708801E-2</v>
      </c>
      <c r="X488" s="8">
        <f t="shared" si="96"/>
        <v>141.35316118011977</v>
      </c>
      <c r="Y488" s="8">
        <f t="shared" si="102"/>
        <v>119.06557637681239</v>
      </c>
      <c r="Z488" s="8"/>
    </row>
    <row r="489" spans="1:26" x14ac:dyDescent="0.25">
      <c r="A489">
        <v>488</v>
      </c>
      <c r="B489" s="1">
        <v>42790</v>
      </c>
      <c r="C489">
        <v>67458</v>
      </c>
      <c r="D489">
        <v>67458</v>
      </c>
      <c r="E489">
        <v>66452</v>
      </c>
      <c r="F489">
        <v>66662</v>
      </c>
      <c r="G489">
        <v>67461</v>
      </c>
      <c r="H489">
        <v>-1.18438801678007E-2</v>
      </c>
      <c r="I489">
        <v>-1.6460125382708801E-2</v>
      </c>
      <c r="J489">
        <v>-8.9171974522291898E-3</v>
      </c>
      <c r="K489">
        <v>-4.14900060569353E-2</v>
      </c>
      <c r="L489">
        <v>-1.51330970189628E-2</v>
      </c>
      <c r="M489">
        <f t="shared" si="97"/>
        <v>1.0167355953810349</v>
      </c>
      <c r="N489">
        <f t="shared" si="98"/>
        <v>1.0328334249914535</v>
      </c>
      <c r="O489">
        <f t="shared" si="103"/>
        <v>0.99215204236006049</v>
      </c>
      <c r="P489">
        <f t="shared" si="99"/>
        <v>1311</v>
      </c>
      <c r="Q489">
        <f t="shared" si="100"/>
        <v>-8.2000425910836089E-2</v>
      </c>
      <c r="R489">
        <f t="shared" si="101"/>
        <v>-0.13104155417580177</v>
      </c>
      <c r="S489">
        <f t="shared" si="94"/>
        <v>1.3489627082615148E-4</v>
      </c>
      <c r="T489">
        <f t="shared" si="91"/>
        <v>0</v>
      </c>
      <c r="U489">
        <f t="shared" si="92"/>
        <v>0</v>
      </c>
      <c r="V489">
        <f t="shared" si="93"/>
        <v>-1.18438801678007E-2</v>
      </c>
      <c r="W489">
        <f t="shared" si="95"/>
        <v>-1.18438801678007E-2</v>
      </c>
      <c r="X489" s="8">
        <f t="shared" si="96"/>
        <v>140.16877316333969</v>
      </c>
      <c r="Y489" s="8">
        <f t="shared" si="102"/>
        <v>117.88118836003231</v>
      </c>
      <c r="Z489" s="8"/>
    </row>
    <row r="490" spans="1:26" x14ac:dyDescent="0.25">
      <c r="A490">
        <v>489</v>
      </c>
      <c r="B490" s="1">
        <v>42795</v>
      </c>
      <c r="C490">
        <v>66661</v>
      </c>
      <c r="D490">
        <v>67398</v>
      </c>
      <c r="E490">
        <v>66661</v>
      </c>
      <c r="F490">
        <v>66989</v>
      </c>
      <c r="G490">
        <v>66662</v>
      </c>
      <c r="H490">
        <v>4.9053433740362503E-3</v>
      </c>
      <c r="I490">
        <v>-1.18438801678007E-2</v>
      </c>
      <c r="J490">
        <v>-2.44215938303343E-2</v>
      </c>
      <c r="K490">
        <v>-4.4233807266981203E-3</v>
      </c>
      <c r="L490">
        <v>-7.9305827970549397E-3</v>
      </c>
      <c r="M490">
        <f t="shared" si="97"/>
        <v>1.01194083585851</v>
      </c>
      <c r="N490">
        <f t="shared" si="98"/>
        <v>1.015138746764582</v>
      </c>
      <c r="O490">
        <f t="shared" si="103"/>
        <v>0.98244983835377431</v>
      </c>
      <c r="P490">
        <f t="shared" si="99"/>
        <v>1006</v>
      </c>
      <c r="Q490">
        <f t="shared" si="100"/>
        <v>-4.8619437521888062E-2</v>
      </c>
      <c r="R490">
        <f t="shared" si="101"/>
        <v>-0.13061986343272414</v>
      </c>
      <c r="S490">
        <f t="shared" si="94"/>
        <v>9.9287051210513334E-4</v>
      </c>
      <c r="T490">
        <f t="shared" si="91"/>
        <v>1</v>
      </c>
      <c r="U490">
        <f t="shared" si="92"/>
        <v>4.9053433740362503E-3</v>
      </c>
      <c r="V490">
        <f t="shared" si="93"/>
        <v>0</v>
      </c>
      <c r="W490">
        <f t="shared" si="95"/>
        <v>4.9053433740362503E-3</v>
      </c>
      <c r="X490" s="8">
        <f t="shared" si="96"/>
        <v>140.65930750074332</v>
      </c>
      <c r="Y490" s="8">
        <f t="shared" si="102"/>
        <v>118.37172269743594</v>
      </c>
      <c r="Z490" s="8"/>
    </row>
    <row r="491" spans="1:26" x14ac:dyDescent="0.25">
      <c r="A491">
        <v>490</v>
      </c>
      <c r="B491" s="1">
        <v>42796</v>
      </c>
      <c r="C491">
        <v>67000</v>
      </c>
      <c r="D491">
        <v>67035</v>
      </c>
      <c r="E491">
        <v>65594</v>
      </c>
      <c r="F491">
        <v>65855</v>
      </c>
      <c r="G491">
        <v>66989</v>
      </c>
      <c r="H491">
        <v>-1.6928152383227101E-2</v>
      </c>
      <c r="I491">
        <v>4.9053433740362503E-3</v>
      </c>
      <c r="J491">
        <v>2.2397891963109401E-2</v>
      </c>
      <c r="K491">
        <v>1.1424976198032301E-2</v>
      </c>
      <c r="L491">
        <v>-1.9984512115525099E-3</v>
      </c>
      <c r="M491">
        <f t="shared" si="97"/>
        <v>0.99510367373747932</v>
      </c>
      <c r="N491">
        <f t="shared" si="98"/>
        <v>1.0110559397548791</v>
      </c>
      <c r="O491">
        <f t="shared" si="103"/>
        <v>0.99880237286870877</v>
      </c>
      <c r="P491">
        <f t="shared" si="99"/>
        <v>0</v>
      </c>
      <c r="Q491">
        <f t="shared" si="100"/>
        <v>3.6729760323625439E-2</v>
      </c>
      <c r="R491">
        <f t="shared" si="101"/>
        <v>-1.1889677198262623E-2</v>
      </c>
      <c r="S491">
        <f t="shared" si="94"/>
        <v>1.1526723214532288E-3</v>
      </c>
      <c r="T491">
        <f t="shared" si="91"/>
        <v>0</v>
      </c>
      <c r="U491">
        <f t="shared" si="92"/>
        <v>0</v>
      </c>
      <c r="V491">
        <f t="shared" si="93"/>
        <v>-1.6928152383227101E-2</v>
      </c>
      <c r="W491">
        <f t="shared" si="95"/>
        <v>-1.6928152383227101E-2</v>
      </c>
      <c r="X491" s="8">
        <f t="shared" si="96"/>
        <v>138.96649226242062</v>
      </c>
      <c r="Y491" s="8">
        <f t="shared" si="102"/>
        <v>116.67890745911323</v>
      </c>
      <c r="Z491" s="8"/>
    </row>
    <row r="492" spans="1:26" x14ac:dyDescent="0.25">
      <c r="A492">
        <v>491</v>
      </c>
      <c r="B492" s="1">
        <v>42797</v>
      </c>
      <c r="C492">
        <v>65860</v>
      </c>
      <c r="D492">
        <v>66801</v>
      </c>
      <c r="E492">
        <v>65860</v>
      </c>
      <c r="F492">
        <v>66786</v>
      </c>
      <c r="G492">
        <v>65855</v>
      </c>
      <c r="H492">
        <v>1.4137119429048699E-2</v>
      </c>
      <c r="I492">
        <v>-1.6928152383227101E-2</v>
      </c>
      <c r="J492">
        <v>-2.64175257731959E-2</v>
      </c>
      <c r="K492">
        <v>-4.8321335164062298E-2</v>
      </c>
      <c r="L492">
        <v>-1.02628282787779E-2</v>
      </c>
      <c r="M492">
        <f t="shared" si="97"/>
        <v>1.0173866828638676</v>
      </c>
      <c r="N492">
        <f t="shared" si="98"/>
        <v>1.021968472726164</v>
      </c>
      <c r="O492">
        <f t="shared" si="103"/>
        <v>0.99168873665061685</v>
      </c>
      <c r="P492">
        <f t="shared" si="99"/>
        <v>1406</v>
      </c>
      <c r="Q492">
        <f t="shared" si="100"/>
        <v>-0.1019298415992632</v>
      </c>
      <c r="R492">
        <f t="shared" si="101"/>
        <v>-6.5200081275637756E-2</v>
      </c>
      <c r="S492">
        <f t="shared" si="94"/>
        <v>-1.4228958763758712E-3</v>
      </c>
      <c r="T492">
        <f t="shared" si="91"/>
        <v>0</v>
      </c>
      <c r="U492">
        <f t="shared" si="92"/>
        <v>0</v>
      </c>
      <c r="V492">
        <f t="shared" si="93"/>
        <v>-1.4137119429048699E-2</v>
      </c>
      <c r="W492">
        <f t="shared" si="95"/>
        <v>-1.4137119429048699E-2</v>
      </c>
      <c r="X492" s="8">
        <f t="shared" si="96"/>
        <v>140.3802042053255</v>
      </c>
      <c r="Y492" s="8">
        <f t="shared" si="102"/>
        <v>115.26519551620837</v>
      </c>
      <c r="Z492" s="8"/>
    </row>
    <row r="493" spans="1:26" x14ac:dyDescent="0.25">
      <c r="A493">
        <v>492</v>
      </c>
      <c r="B493" s="1">
        <v>42800</v>
      </c>
      <c r="C493">
        <v>66786</v>
      </c>
      <c r="D493">
        <v>66892</v>
      </c>
      <c r="E493">
        <v>66119</v>
      </c>
      <c r="F493">
        <v>66341</v>
      </c>
      <c r="G493">
        <v>66786</v>
      </c>
      <c r="H493">
        <v>-6.6630730991524799E-3</v>
      </c>
      <c r="I493">
        <v>1.4137119429048699E-2</v>
      </c>
      <c r="J493">
        <v>1.3898080741231E-2</v>
      </c>
      <c r="K493">
        <v>0</v>
      </c>
      <c r="L493">
        <v>1.82093318611702E-2</v>
      </c>
      <c r="M493">
        <f t="shared" si="97"/>
        <v>0.98613481867457253</v>
      </c>
      <c r="N493">
        <f t="shared" si="98"/>
        <v>1.014287883389007</v>
      </c>
      <c r="O493">
        <f t="shared" si="103"/>
        <v>0.99933329315514308</v>
      </c>
      <c r="P493">
        <f t="shared" si="99"/>
        <v>0</v>
      </c>
      <c r="Q493">
        <f t="shared" si="100"/>
        <v>4.6244532031449903E-2</v>
      </c>
      <c r="R493">
        <f t="shared" si="101"/>
        <v>-5.5685309567813299E-2</v>
      </c>
      <c r="S493">
        <f t="shared" si="94"/>
        <v>-4.6401443760471473E-4</v>
      </c>
      <c r="T493">
        <f t="shared" si="91"/>
        <v>1</v>
      </c>
      <c r="U493">
        <f t="shared" si="92"/>
        <v>6.6630730991524799E-3</v>
      </c>
      <c r="V493">
        <f t="shared" si="93"/>
        <v>0</v>
      </c>
      <c r="W493">
        <f t="shared" si="95"/>
        <v>6.6630730991524799E-3</v>
      </c>
      <c r="X493" s="8">
        <f t="shared" si="96"/>
        <v>139.71389689541024</v>
      </c>
      <c r="Y493" s="8">
        <f t="shared" si="102"/>
        <v>115.93150282612362</v>
      </c>
      <c r="Z493" s="8"/>
    </row>
    <row r="494" spans="1:26" x14ac:dyDescent="0.25">
      <c r="A494">
        <v>493</v>
      </c>
      <c r="B494" s="1">
        <v>42801</v>
      </c>
      <c r="C494">
        <v>66343</v>
      </c>
      <c r="D494">
        <v>66641</v>
      </c>
      <c r="E494">
        <v>65668</v>
      </c>
      <c r="F494">
        <v>65742</v>
      </c>
      <c r="G494">
        <v>66341</v>
      </c>
      <c r="H494">
        <v>-9.0291071886163792E-3</v>
      </c>
      <c r="I494">
        <v>-6.6630730991524799E-3</v>
      </c>
      <c r="J494">
        <v>-1.4360313315926901E-2</v>
      </c>
      <c r="K494">
        <v>-3.09924497197493E-2</v>
      </c>
      <c r="L494">
        <v>-3.9741681060193601E-3</v>
      </c>
      <c r="M494">
        <f t="shared" si="97"/>
        <v>1.0067077674439637</v>
      </c>
      <c r="N494">
        <f t="shared" si="98"/>
        <v>1.0116910419092848</v>
      </c>
      <c r="O494">
        <f t="shared" si="103"/>
        <v>1.0031322204088093</v>
      </c>
      <c r="P494">
        <f t="shared" si="99"/>
        <v>667</v>
      </c>
      <c r="Q494">
        <f t="shared" si="100"/>
        <v>-5.5990004240848039E-2</v>
      </c>
      <c r="R494">
        <f t="shared" si="101"/>
        <v>-9.7454722093981358E-3</v>
      </c>
      <c r="S494">
        <f t="shared" si="94"/>
        <v>-1.4017002555506749E-3</v>
      </c>
      <c r="T494">
        <f t="shared" si="91"/>
        <v>1</v>
      </c>
      <c r="U494">
        <f t="shared" si="92"/>
        <v>9.0291071886163792E-3</v>
      </c>
      <c r="V494">
        <f t="shared" si="93"/>
        <v>0</v>
      </c>
      <c r="W494">
        <f t="shared" si="95"/>
        <v>9.0291071886163792E-3</v>
      </c>
      <c r="X494" s="8">
        <f t="shared" si="96"/>
        <v>138.8109861765486</v>
      </c>
      <c r="Y494" s="8">
        <f t="shared" si="102"/>
        <v>116.83441354498525</v>
      </c>
      <c r="Z494" s="8"/>
    </row>
    <row r="495" spans="1:26" x14ac:dyDescent="0.25">
      <c r="A495">
        <v>494</v>
      </c>
      <c r="B495" s="1">
        <v>42802</v>
      </c>
      <c r="C495">
        <v>65748</v>
      </c>
      <c r="D495">
        <v>65810</v>
      </c>
      <c r="E495">
        <v>64496</v>
      </c>
      <c r="F495">
        <v>64718</v>
      </c>
      <c r="G495">
        <v>65742</v>
      </c>
      <c r="H495">
        <v>-1.5576039670226E-2</v>
      </c>
      <c r="I495">
        <v>-9.0291071886163792E-3</v>
      </c>
      <c r="J495">
        <v>5.2980132450330996E-3</v>
      </c>
      <c r="K495">
        <v>2.0415788377536898E-3</v>
      </c>
      <c r="L495">
        <v>-1.67081803844479E-2</v>
      </c>
      <c r="M495">
        <f t="shared" si="97"/>
        <v>1.0091417967205136</v>
      </c>
      <c r="N495">
        <f t="shared" si="98"/>
        <v>1.0148169580313091</v>
      </c>
      <c r="O495">
        <f t="shared" si="103"/>
        <v>0.99344700869473734</v>
      </c>
      <c r="P495">
        <f t="shared" si="99"/>
        <v>675</v>
      </c>
      <c r="Q495">
        <f t="shared" si="100"/>
        <v>-1.8397695490277491E-2</v>
      </c>
      <c r="R495">
        <f t="shared" si="101"/>
        <v>-7.4387699731125523E-2</v>
      </c>
      <c r="S495">
        <f t="shared" si="94"/>
        <v>1.3077084527094013E-3</v>
      </c>
      <c r="T495">
        <f t="shared" si="91"/>
        <v>0</v>
      </c>
      <c r="U495">
        <f t="shared" si="92"/>
        <v>0</v>
      </c>
      <c r="V495">
        <f t="shared" si="93"/>
        <v>-1.5576039670226E-2</v>
      </c>
      <c r="W495">
        <f t="shared" si="95"/>
        <v>-1.5576039670226E-2</v>
      </c>
      <c r="X495" s="8">
        <f t="shared" si="96"/>
        <v>137.25338220952599</v>
      </c>
      <c r="Y495" s="8">
        <f t="shared" si="102"/>
        <v>115.27680957796265</v>
      </c>
      <c r="Z495" s="8"/>
    </row>
    <row r="496" spans="1:26" x14ac:dyDescent="0.25">
      <c r="A496">
        <v>495</v>
      </c>
      <c r="B496" s="1">
        <v>42803</v>
      </c>
      <c r="C496">
        <v>64718</v>
      </c>
      <c r="D496">
        <v>65068</v>
      </c>
      <c r="E496">
        <v>64203</v>
      </c>
      <c r="F496">
        <v>64585</v>
      </c>
      <c r="G496">
        <v>64718</v>
      </c>
      <c r="H496">
        <v>-2.0550696869495698E-3</v>
      </c>
      <c r="I496">
        <v>-1.5576039670226E-2</v>
      </c>
      <c r="J496">
        <v>-4.1501976284584997E-2</v>
      </c>
      <c r="K496">
        <v>-2.7164718941775301E-2</v>
      </c>
      <c r="L496">
        <v>-1.14126299771748E-2</v>
      </c>
      <c r="M496">
        <f t="shared" si="97"/>
        <v>1.0159152013350228</v>
      </c>
      <c r="N496">
        <f t="shared" si="98"/>
        <v>1.0203733564872239</v>
      </c>
      <c r="O496">
        <f t="shared" si="103"/>
        <v>0.98630074812590296</v>
      </c>
      <c r="P496">
        <f t="shared" si="99"/>
        <v>1252</v>
      </c>
      <c r="Q496">
        <f t="shared" si="100"/>
        <v>-9.5655364873761084E-2</v>
      </c>
      <c r="R496">
        <f t="shared" si="101"/>
        <v>-0.11405306036403857</v>
      </c>
      <c r="S496">
        <f t="shared" si="94"/>
        <v>-3.5801538516437326E-4</v>
      </c>
      <c r="T496">
        <f t="shared" si="91"/>
        <v>1</v>
      </c>
      <c r="U496">
        <f t="shared" si="92"/>
        <v>2.0550696869495698E-3</v>
      </c>
      <c r="V496">
        <f t="shared" si="93"/>
        <v>0</v>
      </c>
      <c r="W496">
        <f t="shared" si="95"/>
        <v>2.0550696869495698E-3</v>
      </c>
      <c r="X496" s="8">
        <f t="shared" si="96"/>
        <v>137.04787524083105</v>
      </c>
      <c r="Y496" s="8">
        <f t="shared" si="102"/>
        <v>115.48231654665761</v>
      </c>
      <c r="Z496" s="8"/>
    </row>
    <row r="497" spans="1:26" x14ac:dyDescent="0.25">
      <c r="A497">
        <v>496</v>
      </c>
      <c r="B497" s="1">
        <v>42804</v>
      </c>
      <c r="C497">
        <v>64586</v>
      </c>
      <c r="D497">
        <v>65725</v>
      </c>
      <c r="E497">
        <v>64472</v>
      </c>
      <c r="F497">
        <v>64675</v>
      </c>
      <c r="G497">
        <v>64585</v>
      </c>
      <c r="H497">
        <v>1.3935124254858E-3</v>
      </c>
      <c r="I497">
        <v>-2.0550696869495698E-3</v>
      </c>
      <c r="J497">
        <v>-3.4364261168385898E-3</v>
      </c>
      <c r="K497">
        <v>6.9808027923212697E-3</v>
      </c>
      <c r="L497">
        <v>3.0784504874294999E-3</v>
      </c>
      <c r="M497">
        <f t="shared" si="97"/>
        <v>1.0020593016954402</v>
      </c>
      <c r="N497">
        <f t="shared" si="98"/>
        <v>1.0134728906748907</v>
      </c>
      <c r="O497">
        <f t="shared" si="103"/>
        <v>0.99157118095501051</v>
      </c>
      <c r="P497">
        <f t="shared" si="99"/>
        <v>515</v>
      </c>
      <c r="Q497">
        <f t="shared" si="100"/>
        <v>4.56775747596261E-3</v>
      </c>
      <c r="R497">
        <f t="shared" si="101"/>
        <v>-9.1087607397798476E-2</v>
      </c>
      <c r="S497">
        <f t="shared" si="94"/>
        <v>1.4529243068961697E-3</v>
      </c>
      <c r="T497">
        <f t="shared" si="91"/>
        <v>1</v>
      </c>
      <c r="U497">
        <f t="shared" si="92"/>
        <v>1.3935124254858E-3</v>
      </c>
      <c r="V497">
        <f t="shared" si="93"/>
        <v>0</v>
      </c>
      <c r="W497">
        <f t="shared" si="95"/>
        <v>1.3935124254858E-3</v>
      </c>
      <c r="X497" s="8">
        <f t="shared" si="96"/>
        <v>137.18722648337962</v>
      </c>
      <c r="Y497" s="8">
        <f t="shared" si="102"/>
        <v>115.6216677892062</v>
      </c>
      <c r="Z497" s="8"/>
    </row>
    <row r="498" spans="1:26" x14ac:dyDescent="0.25">
      <c r="A498">
        <v>497</v>
      </c>
      <c r="B498" s="1">
        <v>42807</v>
      </c>
      <c r="C498">
        <v>64674</v>
      </c>
      <c r="D498">
        <v>65651</v>
      </c>
      <c r="E498">
        <v>64674</v>
      </c>
      <c r="F498">
        <v>65534</v>
      </c>
      <c r="G498">
        <v>64675</v>
      </c>
      <c r="H498">
        <v>1.3281793583301201E-2</v>
      </c>
      <c r="I498">
        <v>1.3935124254858E-3</v>
      </c>
      <c r="J498">
        <v>-1.3103448275862101E-2</v>
      </c>
      <c r="K498">
        <v>-2.2876915077989699E-2</v>
      </c>
      <c r="L498">
        <v>5.1153455301977701E-4</v>
      </c>
      <c r="M498">
        <f t="shared" si="97"/>
        <v>0.99862388867413998</v>
      </c>
      <c r="N498">
        <f t="shared" si="98"/>
        <v>1.0194347933986847</v>
      </c>
      <c r="O498">
        <f t="shared" si="103"/>
        <v>1.0034187505317627</v>
      </c>
      <c r="P498">
        <f t="shared" si="99"/>
        <v>114</v>
      </c>
      <c r="Q498">
        <f t="shared" si="100"/>
        <v>-3.4075316375346221E-2</v>
      </c>
      <c r="R498">
        <f t="shared" si="101"/>
        <v>-2.9507558899383612E-2</v>
      </c>
      <c r="S498">
        <f t="shared" si="94"/>
        <v>-2.7347229719342045E-4</v>
      </c>
      <c r="T498">
        <f t="shared" si="91"/>
        <v>0</v>
      </c>
      <c r="U498">
        <f t="shared" si="92"/>
        <v>0</v>
      </c>
      <c r="V498">
        <f t="shared" si="93"/>
        <v>-1.3281793583301201E-2</v>
      </c>
      <c r="W498">
        <f t="shared" si="95"/>
        <v>-1.3281793583301201E-2</v>
      </c>
      <c r="X498" s="8">
        <f t="shared" si="96"/>
        <v>138.51540584170974</v>
      </c>
      <c r="Y498" s="8">
        <f t="shared" si="102"/>
        <v>114.29348843087608</v>
      </c>
      <c r="Z498" s="8"/>
    </row>
    <row r="499" spans="1:26" x14ac:dyDescent="0.25">
      <c r="A499">
        <v>498</v>
      </c>
      <c r="B499" s="1">
        <v>42808</v>
      </c>
      <c r="C499">
        <v>65511</v>
      </c>
      <c r="D499">
        <v>65549</v>
      </c>
      <c r="E499">
        <v>64699</v>
      </c>
      <c r="F499">
        <v>64699</v>
      </c>
      <c r="G499">
        <v>65534</v>
      </c>
      <c r="H499">
        <v>-1.27414777062288E-2</v>
      </c>
      <c r="I499">
        <v>1.3281793583301201E-2</v>
      </c>
      <c r="J499">
        <v>4.1928721174002703E-3</v>
      </c>
      <c r="K499">
        <v>4.0085099677719102E-2</v>
      </c>
      <c r="L499">
        <v>1.8149361404636001E-2</v>
      </c>
      <c r="M499">
        <f t="shared" si="97"/>
        <v>0.98687704092532125</v>
      </c>
      <c r="N499">
        <f t="shared" si="98"/>
        <v>1.0151065343105421</v>
      </c>
      <c r="O499">
        <f t="shared" si="103"/>
        <v>1.0041432524724618</v>
      </c>
      <c r="P499">
        <f t="shared" si="99"/>
        <v>0</v>
      </c>
      <c r="Q499">
        <f t="shared" si="100"/>
        <v>7.570912678305658E-2</v>
      </c>
      <c r="R499">
        <f t="shared" si="101"/>
        <v>4.1633810407710359E-2</v>
      </c>
      <c r="S499">
        <f t="shared" si="94"/>
        <v>2.3852403366898733E-3</v>
      </c>
      <c r="T499">
        <f t="shared" si="91"/>
        <v>0</v>
      </c>
      <c r="U499">
        <f t="shared" si="92"/>
        <v>0</v>
      </c>
      <c r="V499">
        <f t="shared" si="93"/>
        <v>-1.27414777062288E-2</v>
      </c>
      <c r="W499">
        <f t="shared" si="95"/>
        <v>-1.27414777062288E-2</v>
      </c>
      <c r="X499" s="8">
        <f t="shared" si="96"/>
        <v>137.24125807108686</v>
      </c>
      <c r="Y499" s="8">
        <f t="shared" si="102"/>
        <v>113.01934066025321</v>
      </c>
      <c r="Z499" s="8"/>
    </row>
    <row r="500" spans="1:26" x14ac:dyDescent="0.25">
      <c r="A500">
        <v>499</v>
      </c>
      <c r="B500" s="1">
        <v>42809</v>
      </c>
      <c r="C500">
        <v>64702</v>
      </c>
      <c r="D500">
        <v>66318</v>
      </c>
      <c r="E500">
        <v>64537</v>
      </c>
      <c r="F500">
        <v>66235</v>
      </c>
      <c r="G500">
        <v>64699</v>
      </c>
      <c r="H500">
        <v>2.3740706966104599E-2</v>
      </c>
      <c r="I500">
        <v>-1.27414777062288E-2</v>
      </c>
      <c r="J500">
        <v>-5.4279749478079301E-2</v>
      </c>
      <c r="K500">
        <v>1.05729536152797E-2</v>
      </c>
      <c r="L500">
        <v>-9.7916891894708202E-3</v>
      </c>
      <c r="M500">
        <f t="shared" si="97"/>
        <v>1.0125504258180189</v>
      </c>
      <c r="N500">
        <f t="shared" si="98"/>
        <v>1.013137761016399</v>
      </c>
      <c r="O500">
        <f t="shared" si="103"/>
        <v>0.9997121285979127</v>
      </c>
      <c r="P500">
        <f t="shared" si="99"/>
        <v>812</v>
      </c>
      <c r="Q500">
        <f t="shared" si="100"/>
        <v>-6.6239962758499221E-2</v>
      </c>
      <c r="R500">
        <f t="shared" si="101"/>
        <v>9.4691640245573583E-3</v>
      </c>
      <c r="S500">
        <f t="shared" si="94"/>
        <v>1.7071960172990134E-3</v>
      </c>
      <c r="T500">
        <f t="shared" si="91"/>
        <v>1</v>
      </c>
      <c r="U500">
        <f t="shared" si="92"/>
        <v>2.3740706966104599E-2</v>
      </c>
      <c r="V500">
        <f t="shared" si="93"/>
        <v>0</v>
      </c>
      <c r="W500">
        <f t="shared" si="95"/>
        <v>2.3740706966104599E-2</v>
      </c>
      <c r="X500" s="8">
        <f t="shared" si="96"/>
        <v>139.61532876769732</v>
      </c>
      <c r="Y500" s="8">
        <f t="shared" si="102"/>
        <v>115.39341135686367</v>
      </c>
      <c r="Z500" s="8"/>
    </row>
    <row r="501" spans="1:26" x14ac:dyDescent="0.25">
      <c r="A501">
        <v>500</v>
      </c>
      <c r="B501" s="1">
        <v>42810</v>
      </c>
      <c r="C501">
        <v>66232</v>
      </c>
      <c r="D501">
        <v>66554</v>
      </c>
      <c r="E501">
        <v>65531</v>
      </c>
      <c r="F501">
        <v>65783</v>
      </c>
      <c r="G501">
        <v>66235</v>
      </c>
      <c r="H501">
        <v>-6.8241866082886498E-3</v>
      </c>
      <c r="I501">
        <v>2.3740706966104599E-2</v>
      </c>
      <c r="J501">
        <v>4.4885945548197102E-2</v>
      </c>
      <c r="K501">
        <v>6.9186671251659296E-2</v>
      </c>
      <c r="L501">
        <v>9.6349140373963599E-3</v>
      </c>
      <c r="M501">
        <f t="shared" si="97"/>
        <v>0.97685513701215365</v>
      </c>
      <c r="N501">
        <f t="shared" si="98"/>
        <v>1.0275965725087934</v>
      </c>
      <c r="O501">
        <f t="shared" si="103"/>
        <v>1.0051217470763041</v>
      </c>
      <c r="P501">
        <f t="shared" si="99"/>
        <v>165</v>
      </c>
      <c r="Q501">
        <f t="shared" si="100"/>
        <v>0.14744823780335736</v>
      </c>
      <c r="R501">
        <f t="shared" si="101"/>
        <v>8.1208275044858141E-2</v>
      </c>
      <c r="S501">
        <f t="shared" si="94"/>
        <v>2.3731703727888913E-3</v>
      </c>
      <c r="T501">
        <f t="shared" si="91"/>
        <v>0</v>
      </c>
      <c r="U501">
        <f t="shared" si="92"/>
        <v>0</v>
      </c>
      <c r="V501">
        <f t="shared" si="93"/>
        <v>-6.8241866082886498E-3</v>
      </c>
      <c r="W501">
        <f t="shared" si="95"/>
        <v>-6.8241866082886498E-3</v>
      </c>
      <c r="X501" s="8">
        <f t="shared" si="96"/>
        <v>138.93291010686846</v>
      </c>
      <c r="Y501" s="8">
        <f t="shared" si="102"/>
        <v>114.71099269603481</v>
      </c>
      <c r="Z501" s="8"/>
    </row>
    <row r="502" spans="1:26" x14ac:dyDescent="0.25">
      <c r="A502">
        <v>501</v>
      </c>
      <c r="B502" s="1">
        <v>42811</v>
      </c>
      <c r="C502">
        <v>65783</v>
      </c>
      <c r="D502">
        <v>66205</v>
      </c>
      <c r="E502">
        <v>64152</v>
      </c>
      <c r="F502">
        <v>64210</v>
      </c>
      <c r="G502">
        <v>65783</v>
      </c>
      <c r="H502">
        <v>-2.39119529361689E-2</v>
      </c>
      <c r="I502">
        <v>-6.8241866082886498E-3</v>
      </c>
      <c r="J502">
        <v>-3.4507042253520998E-2</v>
      </c>
      <c r="K502">
        <v>-2.6515151515151499E-2</v>
      </c>
      <c r="L502">
        <v>-1.2807609241587199E-2</v>
      </c>
      <c r="M502">
        <f t="shared" si="97"/>
        <v>1.006825471626408</v>
      </c>
      <c r="N502">
        <f t="shared" si="98"/>
        <v>1.0156109322305473</v>
      </c>
      <c r="O502">
        <f t="shared" si="103"/>
        <v>1.008816159393717</v>
      </c>
      <c r="P502">
        <f t="shared" si="99"/>
        <v>701</v>
      </c>
      <c r="Q502">
        <f t="shared" si="100"/>
        <v>-8.0653989618548333E-2</v>
      </c>
      <c r="R502">
        <f t="shared" si="101"/>
        <v>6.679424818480903E-2</v>
      </c>
      <c r="S502">
        <f t="shared" si="94"/>
        <v>-1.8569339681671808E-3</v>
      </c>
      <c r="T502">
        <f t="shared" si="91"/>
        <v>1</v>
      </c>
      <c r="U502">
        <f t="shared" si="92"/>
        <v>2.39119529361689E-2</v>
      </c>
      <c r="V502">
        <f t="shared" si="93"/>
        <v>0</v>
      </c>
      <c r="W502">
        <f t="shared" si="95"/>
        <v>2.39119529361689E-2</v>
      </c>
      <c r="X502" s="8">
        <f t="shared" si="96"/>
        <v>136.54171481325156</v>
      </c>
      <c r="Y502" s="8">
        <f t="shared" si="102"/>
        <v>117.1021879896517</v>
      </c>
      <c r="Z502" s="8"/>
    </row>
    <row r="503" spans="1:26" x14ac:dyDescent="0.25">
      <c r="A503">
        <v>502</v>
      </c>
      <c r="B503" s="1">
        <v>42814</v>
      </c>
      <c r="C503">
        <v>64232</v>
      </c>
      <c r="D503">
        <v>65136</v>
      </c>
      <c r="E503">
        <v>63672</v>
      </c>
      <c r="F503">
        <v>64884</v>
      </c>
      <c r="G503">
        <v>64210</v>
      </c>
      <c r="H503">
        <v>1.0496807350880001E-2</v>
      </c>
      <c r="I503">
        <v>-2.39119529361689E-2</v>
      </c>
      <c r="J503">
        <v>-4.01167031363968E-2</v>
      </c>
      <c r="K503">
        <v>-3.0479896238651102E-2</v>
      </c>
      <c r="L503">
        <v>-2.87458908993669E-2</v>
      </c>
      <c r="M503">
        <f t="shared" si="97"/>
        <v>1.0244977417847687</v>
      </c>
      <c r="N503">
        <f t="shared" si="98"/>
        <v>1.0320021199650828</v>
      </c>
      <c r="O503">
        <f t="shared" si="103"/>
        <v>0.98580083301779631</v>
      </c>
      <c r="P503">
        <f t="shared" si="99"/>
        <v>1631</v>
      </c>
      <c r="Q503">
        <f t="shared" si="100"/>
        <v>-0.12325444321058369</v>
      </c>
      <c r="R503">
        <f t="shared" si="101"/>
        <v>-0.20390843282913201</v>
      </c>
      <c r="S503">
        <f t="shared" si="94"/>
        <v>3.6971977463565436E-4</v>
      </c>
      <c r="T503">
        <f t="shared" si="91"/>
        <v>1</v>
      </c>
      <c r="U503">
        <f t="shared" si="92"/>
        <v>1.0496807350880001E-2</v>
      </c>
      <c r="V503">
        <f t="shared" si="93"/>
        <v>0</v>
      </c>
      <c r="W503">
        <f t="shared" si="95"/>
        <v>1.0496807350880001E-2</v>
      </c>
      <c r="X503" s="8">
        <f t="shared" si="96"/>
        <v>137.59139554833956</v>
      </c>
      <c r="Y503" s="8">
        <f t="shared" si="102"/>
        <v>118.1518687247397</v>
      </c>
      <c r="Z503" s="8"/>
    </row>
    <row r="504" spans="1:26" x14ac:dyDescent="0.25">
      <c r="A504">
        <v>503</v>
      </c>
      <c r="B504" s="1">
        <v>42815</v>
      </c>
      <c r="C504">
        <v>64884</v>
      </c>
      <c r="D504">
        <v>64965</v>
      </c>
      <c r="E504">
        <v>62795</v>
      </c>
      <c r="F504">
        <v>62980</v>
      </c>
      <c r="G504">
        <v>64884</v>
      </c>
      <c r="H504">
        <v>-2.9344676653720501E-2</v>
      </c>
      <c r="I504">
        <v>1.0496807350880001E-2</v>
      </c>
      <c r="J504">
        <v>3.3434650455927098E-2</v>
      </c>
      <c r="K504">
        <v>1.00334782608695E-2</v>
      </c>
      <c r="L504">
        <v>1.1000471451021499E-2</v>
      </c>
      <c r="M504">
        <f t="shared" si="97"/>
        <v>0.98995129770051171</v>
      </c>
      <c r="N504">
        <f t="shared" si="98"/>
        <v>1.0229928382962683</v>
      </c>
      <c r="O504">
        <f t="shared" si="103"/>
        <v>0.99068177453428075</v>
      </c>
      <c r="P504">
        <f t="shared" si="99"/>
        <v>560</v>
      </c>
      <c r="Q504">
        <f t="shared" si="100"/>
        <v>6.4965407518698101E-2</v>
      </c>
      <c r="R504">
        <f t="shared" si="101"/>
        <v>-5.8289035691885593E-2</v>
      </c>
      <c r="S504">
        <f t="shared" si="94"/>
        <v>3.9421634949923947E-4</v>
      </c>
      <c r="T504">
        <f t="shared" si="91"/>
        <v>0</v>
      </c>
      <c r="U504">
        <f t="shared" si="92"/>
        <v>0</v>
      </c>
      <c r="V504">
        <f t="shared" si="93"/>
        <v>-2.9344676653720501E-2</v>
      </c>
      <c r="W504">
        <f t="shared" si="95"/>
        <v>-2.9344676653720501E-2</v>
      </c>
      <c r="X504" s="8">
        <f t="shared" si="96"/>
        <v>134.65692788296752</v>
      </c>
      <c r="Y504" s="8">
        <f t="shared" si="102"/>
        <v>115.21740105936765</v>
      </c>
      <c r="Z504" s="8"/>
    </row>
    <row r="505" spans="1:26" x14ac:dyDescent="0.25">
      <c r="A505">
        <v>504</v>
      </c>
      <c r="B505" s="1">
        <v>42816</v>
      </c>
      <c r="C505">
        <v>62980</v>
      </c>
      <c r="D505">
        <v>63747</v>
      </c>
      <c r="E505">
        <v>62496</v>
      </c>
      <c r="F505">
        <v>63521</v>
      </c>
      <c r="G505">
        <v>62980</v>
      </c>
      <c r="H505">
        <v>8.5900285805018406E-3</v>
      </c>
      <c r="I505">
        <v>-2.9344676653720501E-2</v>
      </c>
      <c r="J505">
        <v>-4.4117647058823498E-2</v>
      </c>
      <c r="K505">
        <v>-8.4768275338798799E-2</v>
      </c>
      <c r="L505">
        <v>-2.1502539974224799E-2</v>
      </c>
      <c r="M505">
        <f t="shared" si="97"/>
        <v>1.0302318196252778</v>
      </c>
      <c r="N505">
        <f t="shared" si="98"/>
        <v>1.0345568914722509</v>
      </c>
      <c r="O505">
        <f t="shared" si="103"/>
        <v>0.99108264449993022</v>
      </c>
      <c r="P505">
        <f t="shared" si="99"/>
        <v>2089</v>
      </c>
      <c r="Q505">
        <f t="shared" si="100"/>
        <v>-0.17973313902556759</v>
      </c>
      <c r="R505">
        <f t="shared" si="101"/>
        <v>-0.11476773150686949</v>
      </c>
      <c r="S505">
        <f t="shared" si="94"/>
        <v>-2.4563513606456451E-3</v>
      </c>
      <c r="T505">
        <f t="shared" si="91"/>
        <v>0</v>
      </c>
      <c r="U505">
        <f t="shared" si="92"/>
        <v>0</v>
      </c>
      <c r="V505">
        <f t="shared" si="93"/>
        <v>-8.5900285805018406E-3</v>
      </c>
      <c r="W505">
        <f t="shared" si="95"/>
        <v>-8.5900285805018406E-3</v>
      </c>
      <c r="X505" s="8">
        <f t="shared" si="96"/>
        <v>135.51593074101771</v>
      </c>
      <c r="Y505" s="8">
        <f t="shared" si="102"/>
        <v>114.35839820131746</v>
      </c>
      <c r="Z505" s="8"/>
    </row>
    <row r="506" spans="1:26" x14ac:dyDescent="0.25">
      <c r="A506">
        <v>505</v>
      </c>
      <c r="B506" s="1">
        <v>42817</v>
      </c>
      <c r="C506">
        <v>63521</v>
      </c>
      <c r="D506">
        <v>63942</v>
      </c>
      <c r="E506">
        <v>62840</v>
      </c>
      <c r="F506">
        <v>63531</v>
      </c>
      <c r="G506">
        <v>63521</v>
      </c>
      <c r="H506">
        <v>1.5742825207420999E-4</v>
      </c>
      <c r="I506">
        <v>8.5900285805018406E-3</v>
      </c>
      <c r="J506">
        <v>5.0769230769230698E-2</v>
      </c>
      <c r="K506">
        <v>1.23010496490974E-2</v>
      </c>
      <c r="L506">
        <v>8.2076250992850798E-3</v>
      </c>
      <c r="M506">
        <f t="shared" si="97"/>
        <v>0.99148313156279022</v>
      </c>
      <c r="N506">
        <f t="shared" si="98"/>
        <v>1.0200172811059909</v>
      </c>
      <c r="O506">
        <f t="shared" si="103"/>
        <v>0.98873345225800391</v>
      </c>
      <c r="P506">
        <f t="shared" si="99"/>
        <v>484</v>
      </c>
      <c r="Q506">
        <f t="shared" si="100"/>
        <v>7.9867934098115018E-2</v>
      </c>
      <c r="R506">
        <f t="shared" si="101"/>
        <v>-9.9865204927452572E-2</v>
      </c>
      <c r="S506">
        <f t="shared" si="94"/>
        <v>1.0579194693266143E-3</v>
      </c>
      <c r="T506">
        <f t="shared" si="91"/>
        <v>1</v>
      </c>
      <c r="U506">
        <f t="shared" si="92"/>
        <v>1.5742825207420999E-4</v>
      </c>
      <c r="V506">
        <f t="shared" si="93"/>
        <v>0</v>
      </c>
      <c r="W506">
        <f t="shared" si="95"/>
        <v>1.5742825207420999E-4</v>
      </c>
      <c r="X506" s="8">
        <f t="shared" si="96"/>
        <v>135.53167356622512</v>
      </c>
      <c r="Y506" s="8">
        <f t="shared" si="102"/>
        <v>114.37414102652488</v>
      </c>
      <c r="Z506" s="8"/>
    </row>
    <row r="507" spans="1:26" x14ac:dyDescent="0.25">
      <c r="A507">
        <v>506</v>
      </c>
      <c r="B507" s="1">
        <v>42818</v>
      </c>
      <c r="C507">
        <v>63554</v>
      </c>
      <c r="D507">
        <v>63997</v>
      </c>
      <c r="E507">
        <v>63469</v>
      </c>
      <c r="F507">
        <v>63854</v>
      </c>
      <c r="G507">
        <v>63531</v>
      </c>
      <c r="H507">
        <v>5.0841321559553796E-3</v>
      </c>
      <c r="I507">
        <v>1.5742825207420999E-4</v>
      </c>
      <c r="J507">
        <v>-6.5885797950219196E-3</v>
      </c>
      <c r="K507">
        <v>-1.0007112223016401E-2</v>
      </c>
      <c r="L507">
        <v>-5.5147843742234803E-3</v>
      </c>
      <c r="M507">
        <f t="shared" si="97"/>
        <v>0.99984259652767937</v>
      </c>
      <c r="N507">
        <f t="shared" si="98"/>
        <v>1.0175366008911522</v>
      </c>
      <c r="O507">
        <f t="shared" si="103"/>
        <v>1.0043126641977653</v>
      </c>
      <c r="P507">
        <f t="shared" si="99"/>
        <v>681</v>
      </c>
      <c r="Q507">
        <f t="shared" si="100"/>
        <v>-2.195304814018759E-2</v>
      </c>
      <c r="R507">
        <f t="shared" si="101"/>
        <v>5.7914885957927431E-2</v>
      </c>
      <c r="S507">
        <f t="shared" si="94"/>
        <v>-1.254703746436672E-3</v>
      </c>
      <c r="T507">
        <f t="shared" si="91"/>
        <v>0</v>
      </c>
      <c r="U507">
        <f t="shared" si="92"/>
        <v>0</v>
      </c>
      <c r="V507">
        <f t="shared" si="93"/>
        <v>-5.0841321559553796E-3</v>
      </c>
      <c r="W507">
        <f t="shared" si="95"/>
        <v>-5.0841321559553796E-3</v>
      </c>
      <c r="X507" s="8">
        <f t="shared" si="96"/>
        <v>136.04008678182066</v>
      </c>
      <c r="Y507" s="8">
        <f t="shared" si="102"/>
        <v>113.86572781092934</v>
      </c>
      <c r="Z507" s="8"/>
    </row>
    <row r="508" spans="1:26" x14ac:dyDescent="0.25">
      <c r="A508">
        <v>507</v>
      </c>
      <c r="B508" s="1">
        <v>42821</v>
      </c>
      <c r="C508">
        <v>63829</v>
      </c>
      <c r="D508">
        <v>64356</v>
      </c>
      <c r="E508">
        <v>63030</v>
      </c>
      <c r="F508">
        <v>64308</v>
      </c>
      <c r="G508">
        <v>63854</v>
      </c>
      <c r="H508">
        <v>7.1099696181915499E-3</v>
      </c>
      <c r="I508">
        <v>5.0841321559553796E-3</v>
      </c>
      <c r="J508">
        <v>-6.6322770817980299E-3</v>
      </c>
      <c r="K508">
        <v>-1.48014435089732E-2</v>
      </c>
      <c r="L508">
        <v>1.0826512036612199E-2</v>
      </c>
      <c r="M508">
        <f t="shared" si="97"/>
        <v>0.99530178219062237</v>
      </c>
      <c r="N508">
        <f t="shared" si="98"/>
        <v>1.0083190218846996</v>
      </c>
      <c r="O508">
        <f t="shared" si="103"/>
        <v>1.004097165864305</v>
      </c>
      <c r="P508">
        <f t="shared" si="99"/>
        <v>85</v>
      </c>
      <c r="Q508">
        <f t="shared" si="100"/>
        <v>-5.5230763982036489E-3</v>
      </c>
      <c r="R508">
        <f t="shared" si="101"/>
        <v>-2.7476124538391239E-2</v>
      </c>
      <c r="S508">
        <f t="shared" si="94"/>
        <v>-8.2914749467552528E-4</v>
      </c>
      <c r="T508">
        <f t="shared" si="91"/>
        <v>0</v>
      </c>
      <c r="U508">
        <f t="shared" si="92"/>
        <v>0</v>
      </c>
      <c r="V508">
        <f t="shared" si="93"/>
        <v>-7.1099696181915499E-3</v>
      </c>
      <c r="W508">
        <f t="shared" si="95"/>
        <v>-7.1099696181915499E-3</v>
      </c>
      <c r="X508" s="8">
        <f t="shared" si="96"/>
        <v>136.75108374363981</v>
      </c>
      <c r="Y508" s="8">
        <f t="shared" si="102"/>
        <v>113.15473084911019</v>
      </c>
      <c r="Z508" s="8"/>
    </row>
    <row r="509" spans="1:26" x14ac:dyDescent="0.25">
      <c r="A509">
        <v>508</v>
      </c>
      <c r="B509" s="1">
        <v>42822</v>
      </c>
      <c r="C509">
        <v>64308</v>
      </c>
      <c r="D509">
        <v>64847</v>
      </c>
      <c r="E509">
        <v>64042</v>
      </c>
      <c r="F509">
        <v>64640</v>
      </c>
      <c r="G509">
        <v>64308</v>
      </c>
      <c r="H509">
        <v>5.1626547241401298E-3</v>
      </c>
      <c r="I509">
        <v>7.1099696181915499E-3</v>
      </c>
      <c r="J509">
        <v>2.1513353115727E-2</v>
      </c>
      <c r="K509">
        <v>2.4917478016948501E-2</v>
      </c>
      <c r="L509">
        <v>7.3145769935887301E-3</v>
      </c>
      <c r="M509">
        <f t="shared" si="97"/>
        <v>0.99255147104559305</v>
      </c>
      <c r="N509">
        <f t="shared" si="98"/>
        <v>1.0210376011423132</v>
      </c>
      <c r="O509">
        <f t="shared" si="103"/>
        <v>1.0025463562387689</v>
      </c>
      <c r="P509">
        <f t="shared" si="99"/>
        <v>799</v>
      </c>
      <c r="Q509">
        <f t="shared" si="100"/>
        <v>6.0855377744455777E-2</v>
      </c>
      <c r="R509">
        <f t="shared" si="101"/>
        <v>5.5332301346252125E-2</v>
      </c>
      <c r="S509">
        <f t="shared" si="94"/>
        <v>6.8704203708298849E-4</v>
      </c>
      <c r="T509">
        <f t="shared" si="91"/>
        <v>1</v>
      </c>
      <c r="U509">
        <f t="shared" si="92"/>
        <v>5.1626547241401298E-3</v>
      </c>
      <c r="V509">
        <f t="shared" si="93"/>
        <v>0</v>
      </c>
      <c r="W509">
        <f t="shared" si="95"/>
        <v>5.1626547241401298E-3</v>
      </c>
      <c r="X509" s="8">
        <f t="shared" si="96"/>
        <v>137.26734921605382</v>
      </c>
      <c r="Y509" s="8">
        <f t="shared" si="102"/>
        <v>113.67099632152421</v>
      </c>
      <c r="Z509" s="8"/>
    </row>
    <row r="510" spans="1:26" x14ac:dyDescent="0.25">
      <c r="A510">
        <v>509</v>
      </c>
      <c r="B510" s="1">
        <v>42823</v>
      </c>
      <c r="C510">
        <v>64636</v>
      </c>
      <c r="D510">
        <v>65551</v>
      </c>
      <c r="E510">
        <v>64476</v>
      </c>
      <c r="F510">
        <v>65528</v>
      </c>
      <c r="G510">
        <v>64640</v>
      </c>
      <c r="H510">
        <v>1.37376237623763E-2</v>
      </c>
      <c r="I510">
        <v>5.1626547241401298E-3</v>
      </c>
      <c r="J510">
        <v>1.30718954248366E-2</v>
      </c>
      <c r="K510">
        <v>1.9306436156826499E-2</v>
      </c>
      <c r="L510">
        <v>-3.37139514078333E-3</v>
      </c>
      <c r="M510">
        <f t="shared" si="97"/>
        <v>0.99486386138613858</v>
      </c>
      <c r="N510">
        <f t="shared" si="98"/>
        <v>1.0125698760188626</v>
      </c>
      <c r="O510">
        <f t="shared" si="103"/>
        <v>1.0090559362562275</v>
      </c>
      <c r="P510">
        <f t="shared" si="99"/>
        <v>266</v>
      </c>
      <c r="Q510">
        <f t="shared" si="100"/>
        <v>3.41695911650199E-2</v>
      </c>
      <c r="R510">
        <f t="shared" si="101"/>
        <v>9.5024968909475677E-2</v>
      </c>
      <c r="S510">
        <f t="shared" si="94"/>
        <v>5.7758171523725134E-4</v>
      </c>
      <c r="T510">
        <f t="shared" si="91"/>
        <v>1</v>
      </c>
      <c r="U510">
        <f t="shared" si="92"/>
        <v>1.37376237623763E-2</v>
      </c>
      <c r="V510">
        <f t="shared" si="93"/>
        <v>0</v>
      </c>
      <c r="W510">
        <f t="shared" si="95"/>
        <v>1.37376237623763E-2</v>
      </c>
      <c r="X510" s="8">
        <f t="shared" si="96"/>
        <v>138.64111159229145</v>
      </c>
      <c r="Y510" s="8">
        <f t="shared" si="102"/>
        <v>115.04475869776185</v>
      </c>
      <c r="Z510" s="8"/>
    </row>
    <row r="511" spans="1:26" x14ac:dyDescent="0.25">
      <c r="A511">
        <v>510</v>
      </c>
      <c r="B511" s="1">
        <v>42828</v>
      </c>
      <c r="C511">
        <v>64989</v>
      </c>
      <c r="D511">
        <v>65384</v>
      </c>
      <c r="E511">
        <v>64774</v>
      </c>
      <c r="F511">
        <v>65211</v>
      </c>
      <c r="G511">
        <v>64984</v>
      </c>
      <c r="H511">
        <v>3.4931675489351401E-3</v>
      </c>
      <c r="I511">
        <v>-4.3207795789538296E-3</v>
      </c>
      <c r="J511">
        <v>2.7681660899654399E-3</v>
      </c>
      <c r="K511">
        <v>-1.12163332906998E-2</v>
      </c>
      <c r="L511">
        <v>-1.6606097130096E-2</v>
      </c>
      <c r="M511">
        <f t="shared" si="97"/>
        <v>0.98638749847393481</v>
      </c>
      <c r="N511">
        <f t="shared" si="98"/>
        <v>1.0166728705254668</v>
      </c>
      <c r="O511">
        <f t="shared" si="103"/>
        <v>1.0091297990590955</v>
      </c>
      <c r="P511">
        <f t="shared" si="99"/>
        <v>160</v>
      </c>
      <c r="Q511">
        <f t="shared" si="100"/>
        <v>-2.9375043909784189E-2</v>
      </c>
      <c r="R511">
        <f t="shared" si="101"/>
        <v>4.7945472552357107E-3</v>
      </c>
      <c r="S511">
        <f t="shared" si="94"/>
        <v>-1.5709371473768172E-3</v>
      </c>
      <c r="T511">
        <f t="shared" si="91"/>
        <v>0</v>
      </c>
      <c r="U511">
        <f t="shared" si="92"/>
        <v>0</v>
      </c>
      <c r="V511">
        <f t="shared" si="93"/>
        <v>-3.4931675489351401E-3</v>
      </c>
      <c r="W511">
        <f t="shared" si="95"/>
        <v>-3.4931675489351401E-3</v>
      </c>
      <c r="X511" s="8">
        <f t="shared" si="96"/>
        <v>138.99042834718497</v>
      </c>
      <c r="Y511" s="8">
        <f t="shared" si="102"/>
        <v>114.69544194286834</v>
      </c>
      <c r="Z511" s="8"/>
    </row>
    <row r="512" spans="1:26" x14ac:dyDescent="0.25">
      <c r="A512">
        <v>511</v>
      </c>
      <c r="B512" s="1">
        <v>42829</v>
      </c>
      <c r="C512">
        <v>65212</v>
      </c>
      <c r="D512">
        <v>65775</v>
      </c>
      <c r="E512">
        <v>64990</v>
      </c>
      <c r="F512">
        <v>65769</v>
      </c>
      <c r="G512">
        <v>65211</v>
      </c>
      <c r="H512">
        <v>8.5568385701799698E-3</v>
      </c>
      <c r="I512">
        <v>3.4931675489351401E-3</v>
      </c>
      <c r="J512">
        <v>1.2422360248447201E-2</v>
      </c>
      <c r="K512">
        <v>-8.1531020259872893E-3</v>
      </c>
      <c r="L512">
        <v>1.6358785416423102E-2</v>
      </c>
      <c r="M512">
        <f t="shared" si="97"/>
        <v>0.99659566637530483</v>
      </c>
      <c r="N512">
        <f t="shared" si="98"/>
        <v>1.0094173588168092</v>
      </c>
      <c r="O512">
        <f t="shared" si="103"/>
        <v>1.0006418361895684</v>
      </c>
      <c r="P512">
        <f t="shared" si="99"/>
        <v>215</v>
      </c>
      <c r="Q512">
        <f t="shared" si="100"/>
        <v>2.4121211187818153E-2</v>
      </c>
      <c r="R512">
        <f t="shared" si="101"/>
        <v>-5.2538327219660355E-3</v>
      </c>
      <c r="S512">
        <f t="shared" si="94"/>
        <v>6.1068853862102773E-4</v>
      </c>
      <c r="T512">
        <f t="shared" si="91"/>
        <v>1</v>
      </c>
      <c r="U512">
        <f t="shared" si="92"/>
        <v>8.5568385701799698E-3</v>
      </c>
      <c r="V512">
        <f t="shared" si="93"/>
        <v>0</v>
      </c>
      <c r="W512">
        <f t="shared" si="95"/>
        <v>8.5568385701799698E-3</v>
      </c>
      <c r="X512" s="8">
        <f t="shared" si="96"/>
        <v>139.84611220420297</v>
      </c>
      <c r="Y512" s="8">
        <f t="shared" si="102"/>
        <v>115.55112579988634</v>
      </c>
      <c r="Z512" s="8"/>
    </row>
    <row r="513" spans="1:26" x14ac:dyDescent="0.25">
      <c r="A513">
        <v>512</v>
      </c>
      <c r="B513" s="1">
        <v>42830</v>
      </c>
      <c r="C513">
        <v>65770</v>
      </c>
      <c r="D513">
        <v>66211</v>
      </c>
      <c r="E513">
        <v>64493</v>
      </c>
      <c r="F513">
        <v>64775</v>
      </c>
      <c r="G513">
        <v>65769</v>
      </c>
      <c r="H513">
        <v>-1.51135033222339E-2</v>
      </c>
      <c r="I513">
        <v>8.5568385701799698E-3</v>
      </c>
      <c r="J513">
        <v>1.22699386503067E-2</v>
      </c>
      <c r="K513">
        <v>3.5382380271622701E-2</v>
      </c>
      <c r="L513">
        <v>5.1921339563862903E-3</v>
      </c>
      <c r="M513">
        <f t="shared" si="97"/>
        <v>0.99153096443613253</v>
      </c>
      <c r="N513">
        <f t="shared" si="98"/>
        <v>1.0120787813509771</v>
      </c>
      <c r="O513">
        <f t="shared" si="103"/>
        <v>1.0053311209949378</v>
      </c>
      <c r="P513">
        <f t="shared" si="99"/>
        <v>222</v>
      </c>
      <c r="Q513">
        <f t="shared" si="100"/>
        <v>6.1401291448495661E-2</v>
      </c>
      <c r="R513">
        <f t="shared" si="101"/>
        <v>8.5522502636313807E-2</v>
      </c>
      <c r="S513">
        <f t="shared" si="94"/>
        <v>1.5436046826666622E-3</v>
      </c>
      <c r="T513">
        <f t="shared" si="91"/>
        <v>0</v>
      </c>
      <c r="U513">
        <f t="shared" si="92"/>
        <v>0</v>
      </c>
      <c r="V513">
        <f t="shared" si="93"/>
        <v>-1.51135033222339E-2</v>
      </c>
      <c r="W513">
        <f t="shared" si="95"/>
        <v>-1.51135033222339E-2</v>
      </c>
      <c r="X513" s="8">
        <f t="shared" si="96"/>
        <v>138.33476187197957</v>
      </c>
      <c r="Y513" s="8">
        <f t="shared" si="102"/>
        <v>114.03977546766295</v>
      </c>
      <c r="Z513" s="8"/>
    </row>
    <row r="514" spans="1:26" x14ac:dyDescent="0.25">
      <c r="A514">
        <v>513</v>
      </c>
      <c r="B514" s="1">
        <v>42831</v>
      </c>
      <c r="C514">
        <v>64775</v>
      </c>
      <c r="D514">
        <v>64921</v>
      </c>
      <c r="E514">
        <v>63762</v>
      </c>
      <c r="F514">
        <v>64223</v>
      </c>
      <c r="G514">
        <v>64775</v>
      </c>
      <c r="H514">
        <v>-8.5218062524121709E-3</v>
      </c>
      <c r="I514">
        <v>-1.51135033222339E-2</v>
      </c>
      <c r="J514">
        <v>-1.8855218855218799E-2</v>
      </c>
      <c r="K514">
        <v>-3.6934726853114601E-2</v>
      </c>
      <c r="L514">
        <v>-1.8336853865267198E-2</v>
      </c>
      <c r="M514">
        <f t="shared" si="97"/>
        <v>1.015360864531069</v>
      </c>
      <c r="N514">
        <f t="shared" si="98"/>
        <v>1.0266385499201465</v>
      </c>
      <c r="O514">
        <f t="shared" si="103"/>
        <v>0.99810121262598095</v>
      </c>
      <c r="P514">
        <f t="shared" si="99"/>
        <v>1277</v>
      </c>
      <c r="Q514">
        <f t="shared" si="100"/>
        <v>-8.9240302895834511E-2</v>
      </c>
      <c r="R514">
        <f t="shared" si="101"/>
        <v>-2.783901144733885E-2</v>
      </c>
      <c r="S514">
        <f t="shared" si="94"/>
        <v>-9.0066334752260141E-4</v>
      </c>
      <c r="T514">
        <f t="shared" ref="T514:T577" si="104">IF(SIGN(S514)=SIGN(H514),1,0)</f>
        <v>1</v>
      </c>
      <c r="U514">
        <f t="shared" ref="U514:U577" si="105">IF(T514=1,ABS(H514),0)</f>
        <v>8.5218062524121709E-3</v>
      </c>
      <c r="V514">
        <f t="shared" ref="V514:V577" si="106">IF(AND(T514=0,S514&lt;0),-H514,IF(AND(T514=0,S514&gt;0),H514,0))</f>
        <v>0</v>
      </c>
      <c r="W514">
        <f t="shared" si="95"/>
        <v>8.5218062524121709E-3</v>
      </c>
      <c r="X514" s="8">
        <f t="shared" si="96"/>
        <v>137.48258124673836</v>
      </c>
      <c r="Y514" s="8">
        <f t="shared" si="102"/>
        <v>114.89195609290417</v>
      </c>
      <c r="Z514" s="8"/>
    </row>
    <row r="515" spans="1:26" x14ac:dyDescent="0.25">
      <c r="A515">
        <v>514</v>
      </c>
      <c r="B515" s="1">
        <v>42832</v>
      </c>
      <c r="C515">
        <v>64202</v>
      </c>
      <c r="D515">
        <v>65197</v>
      </c>
      <c r="E515">
        <v>64016</v>
      </c>
      <c r="F515">
        <v>64593</v>
      </c>
      <c r="G515">
        <v>64223</v>
      </c>
      <c r="H515">
        <v>5.76117590271408E-3</v>
      </c>
      <c r="I515">
        <v>-8.5218062524121709E-3</v>
      </c>
      <c r="J515">
        <v>-2.7453671928621098E-3</v>
      </c>
      <c r="K515">
        <v>-2.1505412186379899E-2</v>
      </c>
      <c r="L515">
        <v>-7.8926339327879402E-3</v>
      </c>
      <c r="M515">
        <f t="shared" si="97"/>
        <v>1.0085950516170219</v>
      </c>
      <c r="N515">
        <f t="shared" si="98"/>
        <v>1.0181769706094539</v>
      </c>
      <c r="O515">
        <f t="shared" si="103"/>
        <v>0.98634253145466588</v>
      </c>
      <c r="P515">
        <f t="shared" si="99"/>
        <v>1013</v>
      </c>
      <c r="Q515">
        <f t="shared" si="100"/>
        <v>-4.066521956444212E-2</v>
      </c>
      <c r="R515">
        <f t="shared" si="101"/>
        <v>-0.12990552246027665</v>
      </c>
      <c r="S515">
        <f t="shared" ref="S515:S578" si="107">$AB$2+$AB$3*I515+$AB$4*J515+$AB$5*K515+$AB$6*L515+$AB$7*M515+$AB$8*N515+$AB$9*O515+$AB$10*P515+$AB$11*Q515+$AB$12*R515</f>
        <v>-4.9562046728993559E-4</v>
      </c>
      <c r="T515">
        <f t="shared" si="104"/>
        <v>0</v>
      </c>
      <c r="U515">
        <f t="shared" si="105"/>
        <v>0</v>
      </c>
      <c r="V515">
        <f t="shared" si="106"/>
        <v>-5.76117590271408E-3</v>
      </c>
      <c r="W515">
        <f t="shared" ref="W515:W578" si="108">U515+V515</f>
        <v>-5.76117590271408E-3</v>
      </c>
      <c r="X515" s="8">
        <f t="shared" ref="X515:X578" si="109">100*H515+X514</f>
        <v>138.05869883700976</v>
      </c>
      <c r="Y515" s="8">
        <f t="shared" si="102"/>
        <v>114.31583850263276</v>
      </c>
      <c r="Z515" s="8"/>
    </row>
    <row r="516" spans="1:26" x14ac:dyDescent="0.25">
      <c r="A516">
        <v>515</v>
      </c>
      <c r="B516" s="1">
        <v>42835</v>
      </c>
      <c r="C516">
        <v>64593</v>
      </c>
      <c r="D516">
        <v>64928</v>
      </c>
      <c r="E516">
        <v>64115</v>
      </c>
      <c r="F516">
        <v>64650</v>
      </c>
      <c r="G516">
        <v>64593</v>
      </c>
      <c r="H516">
        <v>8.8244856253782999E-4</v>
      </c>
      <c r="I516">
        <v>5.76117590271408E-3</v>
      </c>
      <c r="J516">
        <v>1.1699931176875501E-2</v>
      </c>
      <c r="K516">
        <v>9.8901468824230693E-3</v>
      </c>
      <c r="L516">
        <v>7.6902945555632502E-3</v>
      </c>
      <c r="M516">
        <f t="shared" ref="M516:M579" si="110">C515/F515</f>
        <v>0.99394671249206568</v>
      </c>
      <c r="N516">
        <f t="shared" ref="N516:N579" si="111">D515/E515</f>
        <v>1.018448512871782</v>
      </c>
      <c r="O516">
        <f t="shared" si="103"/>
        <v>1.0012690109088369</v>
      </c>
      <c r="P516">
        <f t="shared" ref="P516:P579" si="112">(C515-E515)</f>
        <v>186</v>
      </c>
      <c r="Q516">
        <f t="shared" ref="Q516:Q579" si="113">SUM(I516:L516)</f>
        <v>3.5041548517575898E-2</v>
      </c>
      <c r="R516">
        <f t="shared" ref="R516:R579" si="114">Q516+Q515</f>
        <v>-5.6236710468662229E-3</v>
      </c>
      <c r="S516">
        <f t="shared" si="107"/>
        <v>1.4658008232881659E-3</v>
      </c>
      <c r="T516">
        <f t="shared" si="104"/>
        <v>1</v>
      </c>
      <c r="U516">
        <f t="shared" si="105"/>
        <v>8.8244856253782999E-4</v>
      </c>
      <c r="V516">
        <f t="shared" si="106"/>
        <v>0</v>
      </c>
      <c r="W516">
        <f t="shared" si="108"/>
        <v>8.8244856253782999E-4</v>
      </c>
      <c r="X516" s="8">
        <f t="shared" si="109"/>
        <v>138.14694369326355</v>
      </c>
      <c r="Y516" s="8">
        <f t="shared" ref="Y516:Y579" si="115">100*W516+Y515</f>
        <v>114.40408335888654</v>
      </c>
      <c r="Z516" s="8"/>
    </row>
    <row r="517" spans="1:26" x14ac:dyDescent="0.25">
      <c r="A517">
        <v>516</v>
      </c>
      <c r="B517" s="1">
        <v>42836</v>
      </c>
      <c r="C517">
        <v>64650</v>
      </c>
      <c r="D517">
        <v>64872</v>
      </c>
      <c r="E517">
        <v>63351</v>
      </c>
      <c r="F517">
        <v>64360</v>
      </c>
      <c r="G517">
        <v>64650</v>
      </c>
      <c r="H517">
        <v>-4.4856921887084199E-3</v>
      </c>
      <c r="I517">
        <v>8.8244856253782999E-4</v>
      </c>
      <c r="J517">
        <v>1.6326530612244899E-2</v>
      </c>
      <c r="K517">
        <v>7.25426187885292E-4</v>
      </c>
      <c r="L517">
        <v>-1.84210526315787E-3</v>
      </c>
      <c r="M517">
        <f t="shared" si="110"/>
        <v>0.99911832946635726</v>
      </c>
      <c r="N517">
        <f t="shared" si="111"/>
        <v>1.0126803400140372</v>
      </c>
      <c r="O517">
        <f t="shared" ref="O517:O580" si="116">AVERAGE(C516:F516)/AVERAGE(C515:F515)</f>
        <v>1.0010774859694274</v>
      </c>
      <c r="P517">
        <f t="shared" si="112"/>
        <v>478</v>
      </c>
      <c r="Q517">
        <f t="shared" si="113"/>
        <v>1.609230009951015E-2</v>
      </c>
      <c r="R517">
        <f t="shared" si="114"/>
        <v>5.1133848617086045E-2</v>
      </c>
      <c r="S517">
        <f t="shared" si="107"/>
        <v>1.6297658619552466E-4</v>
      </c>
      <c r="T517">
        <f t="shared" si="104"/>
        <v>0</v>
      </c>
      <c r="U517">
        <f t="shared" si="105"/>
        <v>0</v>
      </c>
      <c r="V517">
        <f t="shared" si="106"/>
        <v>-4.4856921887084199E-3</v>
      </c>
      <c r="W517">
        <f t="shared" si="108"/>
        <v>-4.4856921887084199E-3</v>
      </c>
      <c r="X517" s="8">
        <f t="shared" si="109"/>
        <v>137.69837447439272</v>
      </c>
      <c r="Y517" s="8">
        <f t="shared" si="115"/>
        <v>113.95551414001569</v>
      </c>
      <c r="Z517" s="8"/>
    </row>
    <row r="518" spans="1:26" x14ac:dyDescent="0.25">
      <c r="A518">
        <v>517</v>
      </c>
      <c r="B518" s="1">
        <v>42837</v>
      </c>
      <c r="C518">
        <v>64362</v>
      </c>
      <c r="D518">
        <v>64456</v>
      </c>
      <c r="E518">
        <v>63814</v>
      </c>
      <c r="F518">
        <v>63892</v>
      </c>
      <c r="G518">
        <v>64360</v>
      </c>
      <c r="H518">
        <v>-7.2715972653821801E-3</v>
      </c>
      <c r="I518">
        <v>-4.4856921887084199E-3</v>
      </c>
      <c r="J518">
        <v>-1.7402945113788499E-2</v>
      </c>
      <c r="K518">
        <v>-1.26857557085901E-2</v>
      </c>
      <c r="L518">
        <v>-1.8454785130503899E-3</v>
      </c>
      <c r="M518">
        <f t="shared" si="110"/>
        <v>1.0045059042883779</v>
      </c>
      <c r="N518">
        <f t="shared" si="111"/>
        <v>1.0240090922005967</v>
      </c>
      <c r="O518">
        <f t="shared" si="116"/>
        <v>0.99592312397884519</v>
      </c>
      <c r="P518">
        <f t="shared" si="112"/>
        <v>1299</v>
      </c>
      <c r="Q518">
        <f t="shared" si="113"/>
        <v>-3.6419871524137407E-2</v>
      </c>
      <c r="R518">
        <f t="shared" si="114"/>
        <v>-2.0327571424627256E-2</v>
      </c>
      <c r="S518">
        <f t="shared" si="107"/>
        <v>-1.1900218768578286E-3</v>
      </c>
      <c r="T518">
        <f t="shared" si="104"/>
        <v>1</v>
      </c>
      <c r="U518">
        <f t="shared" si="105"/>
        <v>7.2715972653821801E-3</v>
      </c>
      <c r="V518">
        <f t="shared" si="106"/>
        <v>0</v>
      </c>
      <c r="W518">
        <f t="shared" si="108"/>
        <v>7.2715972653821801E-3</v>
      </c>
      <c r="X518" s="8">
        <f t="shared" si="109"/>
        <v>136.9712147478545</v>
      </c>
      <c r="Y518" s="8">
        <f t="shared" si="115"/>
        <v>114.68267386655391</v>
      </c>
      <c r="Z518" s="8"/>
    </row>
    <row r="519" spans="1:26" x14ac:dyDescent="0.25">
      <c r="A519">
        <v>518</v>
      </c>
      <c r="B519" s="1">
        <v>42838</v>
      </c>
      <c r="C519">
        <v>63891</v>
      </c>
      <c r="D519">
        <v>63992</v>
      </c>
      <c r="E519">
        <v>62826</v>
      </c>
      <c r="F519">
        <v>62826</v>
      </c>
      <c r="G519">
        <v>63892</v>
      </c>
      <c r="H519">
        <v>-1.6684404933325001E-2</v>
      </c>
      <c r="I519">
        <v>-7.2715972653821801E-3</v>
      </c>
      <c r="J519">
        <v>-2.0435967302452301E-3</v>
      </c>
      <c r="K519">
        <v>-4.4052826725403803E-2</v>
      </c>
      <c r="L519">
        <v>-1.32065501001966E-3</v>
      </c>
      <c r="M519">
        <f t="shared" si="110"/>
        <v>1.00735616352595</v>
      </c>
      <c r="N519">
        <f t="shared" si="111"/>
        <v>1.0100604882941047</v>
      </c>
      <c r="O519">
        <f t="shared" si="116"/>
        <v>0.99724374399863158</v>
      </c>
      <c r="P519">
        <f t="shared" si="112"/>
        <v>548</v>
      </c>
      <c r="Q519">
        <f t="shared" si="113"/>
        <v>-5.4688675731050872E-2</v>
      </c>
      <c r="R519">
        <f t="shared" si="114"/>
        <v>-9.1108547255188271E-2</v>
      </c>
      <c r="S519">
        <f t="shared" si="107"/>
        <v>-1.4487924460751815E-3</v>
      </c>
      <c r="T519">
        <f t="shared" si="104"/>
        <v>1</v>
      </c>
      <c r="U519">
        <f t="shared" si="105"/>
        <v>1.6684404933325001E-2</v>
      </c>
      <c r="V519">
        <f t="shared" si="106"/>
        <v>0</v>
      </c>
      <c r="W519">
        <f t="shared" si="108"/>
        <v>1.6684404933325001E-2</v>
      </c>
      <c r="X519" s="8">
        <f t="shared" si="109"/>
        <v>135.30277425452201</v>
      </c>
      <c r="Y519" s="8">
        <f t="shared" si="115"/>
        <v>116.35111435988641</v>
      </c>
      <c r="Z519" s="8"/>
    </row>
    <row r="520" spans="1:26" x14ac:dyDescent="0.25">
      <c r="A520">
        <v>519</v>
      </c>
      <c r="B520" s="1">
        <v>42842</v>
      </c>
      <c r="C520">
        <v>62828</v>
      </c>
      <c r="D520">
        <v>64424</v>
      </c>
      <c r="E520">
        <v>62828</v>
      </c>
      <c r="F520">
        <v>64335</v>
      </c>
      <c r="G520">
        <v>62826</v>
      </c>
      <c r="H520">
        <v>2.4018718365008001E-2</v>
      </c>
      <c r="I520">
        <v>-1.6684404933325001E-2</v>
      </c>
      <c r="J520">
        <v>-3.8907849829351603E-2</v>
      </c>
      <c r="K520">
        <v>9.6006140706368405E-3</v>
      </c>
      <c r="L520">
        <v>-1.8249192852441299E-2</v>
      </c>
      <c r="M520">
        <f t="shared" si="110"/>
        <v>1.0169515805558209</v>
      </c>
      <c r="N520">
        <f t="shared" si="111"/>
        <v>1.0185591952376405</v>
      </c>
      <c r="O520">
        <f t="shared" si="116"/>
        <v>0.9883480687966818</v>
      </c>
      <c r="P520">
        <f t="shared" si="112"/>
        <v>1065</v>
      </c>
      <c r="Q520">
        <f t="shared" si="113"/>
        <v>-6.4240833544481055E-2</v>
      </c>
      <c r="R520">
        <f t="shared" si="114"/>
        <v>-0.11892950927553192</v>
      </c>
      <c r="S520">
        <f t="shared" si="107"/>
        <v>2.2959362688090611E-3</v>
      </c>
      <c r="T520">
        <f t="shared" si="104"/>
        <v>1</v>
      </c>
      <c r="U520">
        <f t="shared" si="105"/>
        <v>2.4018718365008001E-2</v>
      </c>
      <c r="V520">
        <f t="shared" si="106"/>
        <v>0</v>
      </c>
      <c r="W520">
        <f t="shared" si="108"/>
        <v>2.4018718365008001E-2</v>
      </c>
      <c r="X520" s="8">
        <f t="shared" si="109"/>
        <v>137.70464609102279</v>
      </c>
      <c r="Y520" s="8">
        <f t="shared" si="115"/>
        <v>118.75298619638721</v>
      </c>
      <c r="Z520" s="8"/>
    </row>
    <row r="521" spans="1:26" x14ac:dyDescent="0.25">
      <c r="A521">
        <v>520</v>
      </c>
      <c r="B521" s="1">
        <v>42843</v>
      </c>
      <c r="C521">
        <v>64336</v>
      </c>
      <c r="D521">
        <v>64591</v>
      </c>
      <c r="E521">
        <v>63717</v>
      </c>
      <c r="F521">
        <v>64159</v>
      </c>
      <c r="G521">
        <v>64335</v>
      </c>
      <c r="H521">
        <v>-2.7356804227869299E-3</v>
      </c>
      <c r="I521">
        <v>2.4018718365008001E-2</v>
      </c>
      <c r="J521">
        <v>1.42045454545454E-2</v>
      </c>
      <c r="K521">
        <v>4.9448077236664599E-3</v>
      </c>
      <c r="L521">
        <v>4.4719828790943598E-2</v>
      </c>
      <c r="M521">
        <f t="shared" si="110"/>
        <v>0.97657573637988648</v>
      </c>
      <c r="N521">
        <f t="shared" si="111"/>
        <v>1.0254026867001973</v>
      </c>
      <c r="O521">
        <f t="shared" si="116"/>
        <v>1.0034709211745914</v>
      </c>
      <c r="P521">
        <f t="shared" si="112"/>
        <v>0</v>
      </c>
      <c r="Q521">
        <f t="shared" si="113"/>
        <v>8.7887900334163466E-2</v>
      </c>
      <c r="R521">
        <f t="shared" si="114"/>
        <v>2.3647066789682411E-2</v>
      </c>
      <c r="S521">
        <f t="shared" si="107"/>
        <v>3.4867545838310714E-4</v>
      </c>
      <c r="T521">
        <f t="shared" si="104"/>
        <v>0</v>
      </c>
      <c r="U521">
        <f t="shared" si="105"/>
        <v>0</v>
      </c>
      <c r="V521">
        <f t="shared" si="106"/>
        <v>-2.7356804227869299E-3</v>
      </c>
      <c r="W521">
        <f t="shared" si="108"/>
        <v>-2.7356804227869299E-3</v>
      </c>
      <c r="X521" s="8">
        <f t="shared" si="109"/>
        <v>137.4310780487441</v>
      </c>
      <c r="Y521" s="8">
        <f t="shared" si="115"/>
        <v>118.47941815410852</v>
      </c>
      <c r="Z521" s="8"/>
    </row>
    <row r="522" spans="1:26" x14ac:dyDescent="0.25">
      <c r="A522">
        <v>521</v>
      </c>
      <c r="B522" s="1">
        <v>42844</v>
      </c>
      <c r="C522">
        <v>64165</v>
      </c>
      <c r="D522">
        <v>64572</v>
      </c>
      <c r="E522">
        <v>63219</v>
      </c>
      <c r="F522">
        <v>63407</v>
      </c>
      <c r="G522">
        <v>64159</v>
      </c>
      <c r="H522">
        <v>-1.1720880936423501E-2</v>
      </c>
      <c r="I522">
        <v>-2.7356804227869299E-3</v>
      </c>
      <c r="J522">
        <v>-1.26050420168067E-2</v>
      </c>
      <c r="K522">
        <v>-3.8607115821347598E-2</v>
      </c>
      <c r="L522">
        <v>-3.6101083963409101E-3</v>
      </c>
      <c r="M522">
        <f t="shared" si="110"/>
        <v>1.0027587711778549</v>
      </c>
      <c r="N522">
        <f t="shared" si="111"/>
        <v>1.0137169044368064</v>
      </c>
      <c r="O522">
        <f t="shared" si="116"/>
        <v>1.0093862390189259</v>
      </c>
      <c r="P522">
        <f t="shared" si="112"/>
        <v>619</v>
      </c>
      <c r="Q522">
        <f t="shared" si="113"/>
        <v>-5.7557946657282137E-2</v>
      </c>
      <c r="R522">
        <f t="shared" si="114"/>
        <v>3.0329953676881329E-2</v>
      </c>
      <c r="S522">
        <f t="shared" si="107"/>
        <v>-2.6914716750725889E-3</v>
      </c>
      <c r="T522">
        <f t="shared" si="104"/>
        <v>1</v>
      </c>
      <c r="U522">
        <f t="shared" si="105"/>
        <v>1.1720880936423501E-2</v>
      </c>
      <c r="V522">
        <f t="shared" si="106"/>
        <v>0</v>
      </c>
      <c r="W522">
        <f t="shared" si="108"/>
        <v>1.1720880936423501E-2</v>
      </c>
      <c r="X522" s="8">
        <f t="shared" si="109"/>
        <v>136.25898995510175</v>
      </c>
      <c r="Y522" s="8">
        <f t="shared" si="115"/>
        <v>119.65150624775086</v>
      </c>
      <c r="Z522" s="8"/>
    </row>
    <row r="523" spans="1:26" x14ac:dyDescent="0.25">
      <c r="A523">
        <v>522</v>
      </c>
      <c r="B523" s="1">
        <v>42845</v>
      </c>
      <c r="C523">
        <v>63406</v>
      </c>
      <c r="D523">
        <v>64163</v>
      </c>
      <c r="E523">
        <v>63388</v>
      </c>
      <c r="F523">
        <v>63761</v>
      </c>
      <c r="G523">
        <v>63407</v>
      </c>
      <c r="H523">
        <v>5.5829797971833602E-3</v>
      </c>
      <c r="I523">
        <v>-1.1720880936423501E-2</v>
      </c>
      <c r="J523">
        <v>-3.5460992907801497E-2</v>
      </c>
      <c r="K523">
        <v>-1.1810629921259501E-3</v>
      </c>
      <c r="L523">
        <v>-8.7991720703720598E-3</v>
      </c>
      <c r="M523">
        <f t="shared" si="110"/>
        <v>1.0119545160628953</v>
      </c>
      <c r="N523">
        <f t="shared" si="111"/>
        <v>1.0214017937645328</v>
      </c>
      <c r="O523">
        <f t="shared" si="116"/>
        <v>0.99439258887162529</v>
      </c>
      <c r="P523">
        <f t="shared" si="112"/>
        <v>946</v>
      </c>
      <c r="Q523">
        <f t="shared" si="113"/>
        <v>-5.7162108906723005E-2</v>
      </c>
      <c r="R523">
        <f t="shared" si="114"/>
        <v>-0.11472005556400514</v>
      </c>
      <c r="S523">
        <f t="shared" si="107"/>
        <v>1.5032635028394035E-3</v>
      </c>
      <c r="T523">
        <f t="shared" si="104"/>
        <v>1</v>
      </c>
      <c r="U523">
        <f t="shared" si="105"/>
        <v>5.5829797971833602E-3</v>
      </c>
      <c r="V523">
        <f t="shared" si="106"/>
        <v>0</v>
      </c>
      <c r="W523">
        <f t="shared" si="108"/>
        <v>5.5829797971833602E-3</v>
      </c>
      <c r="X523" s="8">
        <f t="shared" si="109"/>
        <v>136.81728793482009</v>
      </c>
      <c r="Y523" s="8">
        <f t="shared" si="115"/>
        <v>120.20980422746919</v>
      </c>
      <c r="Z523" s="8"/>
    </row>
    <row r="524" spans="1:26" x14ac:dyDescent="0.25">
      <c r="A524">
        <v>523</v>
      </c>
      <c r="B524" s="1">
        <v>42849</v>
      </c>
      <c r="C524">
        <v>63761</v>
      </c>
      <c r="D524">
        <v>64754</v>
      </c>
      <c r="E524">
        <v>63761</v>
      </c>
      <c r="F524">
        <v>64389</v>
      </c>
      <c r="G524">
        <v>63761</v>
      </c>
      <c r="H524">
        <v>9.8492809083923199E-3</v>
      </c>
      <c r="I524">
        <v>5.5829797971833602E-3</v>
      </c>
      <c r="J524">
        <v>2.0588235294117799E-2</v>
      </c>
      <c r="K524">
        <v>5.8730782076043403E-2</v>
      </c>
      <c r="L524">
        <v>-1.4621331974447401E-2</v>
      </c>
      <c r="M524">
        <f t="shared" si="110"/>
        <v>0.99443233324445979</v>
      </c>
      <c r="N524">
        <f t="shared" si="111"/>
        <v>1.0122262888874867</v>
      </c>
      <c r="O524">
        <f t="shared" si="116"/>
        <v>0.99747418380893083</v>
      </c>
      <c r="P524">
        <f t="shared" si="112"/>
        <v>18</v>
      </c>
      <c r="Q524">
        <f t="shared" si="113"/>
        <v>7.0280665192897163E-2</v>
      </c>
      <c r="R524">
        <f t="shared" si="114"/>
        <v>1.3118556286174157E-2</v>
      </c>
      <c r="S524">
        <f t="shared" si="107"/>
        <v>3.2913637376453283E-3</v>
      </c>
      <c r="T524">
        <f t="shared" si="104"/>
        <v>1</v>
      </c>
      <c r="U524">
        <f t="shared" si="105"/>
        <v>9.8492809083923199E-3</v>
      </c>
      <c r="V524">
        <f t="shared" si="106"/>
        <v>0</v>
      </c>
      <c r="W524">
        <f t="shared" si="108"/>
        <v>9.8492809083923199E-3</v>
      </c>
      <c r="X524" s="8">
        <f t="shared" si="109"/>
        <v>137.80221602565931</v>
      </c>
      <c r="Y524" s="8">
        <f t="shared" si="115"/>
        <v>121.19473231830843</v>
      </c>
      <c r="Z524" s="8"/>
    </row>
    <row r="525" spans="1:26" x14ac:dyDescent="0.25">
      <c r="A525">
        <v>524</v>
      </c>
      <c r="B525" s="1">
        <v>42850</v>
      </c>
      <c r="C525">
        <v>64384</v>
      </c>
      <c r="D525">
        <v>65148</v>
      </c>
      <c r="E525">
        <v>63875</v>
      </c>
      <c r="F525">
        <v>65148</v>
      </c>
      <c r="G525">
        <v>64389</v>
      </c>
      <c r="H525">
        <v>1.17877277174672E-2</v>
      </c>
      <c r="I525">
        <v>9.8492809083923199E-3</v>
      </c>
      <c r="J525">
        <v>1.0806916426512801E-2</v>
      </c>
      <c r="K525">
        <v>-2.0848919551417801E-2</v>
      </c>
      <c r="L525">
        <v>1.9342844761905498E-2</v>
      </c>
      <c r="M525">
        <f t="shared" si="110"/>
        <v>0.9902467812825172</v>
      </c>
      <c r="N525">
        <f t="shared" si="111"/>
        <v>1.0155737833471872</v>
      </c>
      <c r="O525">
        <f t="shared" si="116"/>
        <v>1.007643747202789</v>
      </c>
      <c r="P525">
        <f t="shared" si="112"/>
        <v>0</v>
      </c>
      <c r="Q525">
        <f t="shared" si="113"/>
        <v>1.9150122545392816E-2</v>
      </c>
      <c r="R525">
        <f t="shared" si="114"/>
        <v>8.9430787738289982E-2</v>
      </c>
      <c r="S525">
        <f t="shared" si="107"/>
        <v>-5.8681017218337281E-4</v>
      </c>
      <c r="T525">
        <f t="shared" si="104"/>
        <v>0</v>
      </c>
      <c r="U525">
        <f t="shared" si="105"/>
        <v>0</v>
      </c>
      <c r="V525">
        <f t="shared" si="106"/>
        <v>-1.17877277174672E-2</v>
      </c>
      <c r="W525">
        <f t="shared" si="108"/>
        <v>-1.17877277174672E-2</v>
      </c>
      <c r="X525" s="8">
        <f t="shared" si="109"/>
        <v>138.98098879740601</v>
      </c>
      <c r="Y525" s="8">
        <f t="shared" si="115"/>
        <v>120.0159595465617</v>
      </c>
      <c r="Z525" s="8"/>
    </row>
    <row r="526" spans="1:26" x14ac:dyDescent="0.25">
      <c r="A526">
        <v>525</v>
      </c>
      <c r="B526" s="1">
        <v>42851</v>
      </c>
      <c r="C526">
        <v>65144</v>
      </c>
      <c r="D526">
        <v>65436</v>
      </c>
      <c r="E526">
        <v>64679</v>
      </c>
      <c r="F526">
        <v>64862</v>
      </c>
      <c r="G526">
        <v>65148</v>
      </c>
      <c r="H526">
        <v>-4.3900042979062599E-3</v>
      </c>
      <c r="I526">
        <v>1.17877277174672E-2</v>
      </c>
      <c r="J526">
        <v>2.2095509622238201E-2</v>
      </c>
      <c r="K526">
        <v>3.80228151339475E-2</v>
      </c>
      <c r="L526">
        <v>6.4985701456050596E-3</v>
      </c>
      <c r="M526">
        <f t="shared" si="110"/>
        <v>0.98827285565174683</v>
      </c>
      <c r="N526">
        <f t="shared" si="111"/>
        <v>1.0199295499021526</v>
      </c>
      <c r="O526">
        <f t="shared" si="116"/>
        <v>1.0073636841797673</v>
      </c>
      <c r="P526">
        <f t="shared" si="112"/>
        <v>509</v>
      </c>
      <c r="Q526">
        <f t="shared" si="113"/>
        <v>7.8404622619257958E-2</v>
      </c>
      <c r="R526">
        <f t="shared" si="114"/>
        <v>9.7554745164650777E-2</v>
      </c>
      <c r="S526">
        <f t="shared" si="107"/>
        <v>9.9065270798922482E-4</v>
      </c>
      <c r="T526">
        <f t="shared" si="104"/>
        <v>0</v>
      </c>
      <c r="U526">
        <f t="shared" si="105"/>
        <v>0</v>
      </c>
      <c r="V526">
        <f t="shared" si="106"/>
        <v>-4.3900042979062599E-3</v>
      </c>
      <c r="W526">
        <f t="shared" si="108"/>
        <v>-4.3900042979062599E-3</v>
      </c>
      <c r="X526" s="8">
        <f t="shared" si="109"/>
        <v>138.54198836761537</v>
      </c>
      <c r="Y526" s="8">
        <f t="shared" si="115"/>
        <v>119.57695911677108</v>
      </c>
      <c r="Z526" s="8"/>
    </row>
    <row r="527" spans="1:26" x14ac:dyDescent="0.25">
      <c r="A527">
        <v>526</v>
      </c>
      <c r="B527" s="1">
        <v>42852</v>
      </c>
      <c r="C527">
        <v>64872</v>
      </c>
      <c r="D527">
        <v>65327</v>
      </c>
      <c r="E527">
        <v>64292</v>
      </c>
      <c r="F527">
        <v>64677</v>
      </c>
      <c r="G527">
        <v>64862</v>
      </c>
      <c r="H527">
        <v>-2.8522093059110101E-3</v>
      </c>
      <c r="I527">
        <v>-4.3900042979062599E-3</v>
      </c>
      <c r="J527">
        <v>-2.3709902370990198E-2</v>
      </c>
      <c r="K527">
        <v>-1.9780183874731901E-2</v>
      </c>
      <c r="L527">
        <v>1.8078511929788799E-3</v>
      </c>
      <c r="M527">
        <f t="shared" si="110"/>
        <v>1.0043476920230643</v>
      </c>
      <c r="N527">
        <f t="shared" si="111"/>
        <v>1.0117039533697181</v>
      </c>
      <c r="O527">
        <f t="shared" si="116"/>
        <v>1.0060567384115566</v>
      </c>
      <c r="P527">
        <f t="shared" si="112"/>
        <v>465</v>
      </c>
      <c r="Q527">
        <f t="shared" si="113"/>
        <v>-4.6072239350649483E-2</v>
      </c>
      <c r="R527">
        <f t="shared" si="114"/>
        <v>3.2332383268608475E-2</v>
      </c>
      <c r="S527">
        <f t="shared" si="107"/>
        <v>-4.0185919143632563E-4</v>
      </c>
      <c r="T527">
        <f t="shared" si="104"/>
        <v>1</v>
      </c>
      <c r="U527">
        <f t="shared" si="105"/>
        <v>2.8522093059110101E-3</v>
      </c>
      <c r="V527">
        <f t="shared" si="106"/>
        <v>0</v>
      </c>
      <c r="W527">
        <f t="shared" si="108"/>
        <v>2.8522093059110101E-3</v>
      </c>
      <c r="X527" s="8">
        <f t="shared" si="109"/>
        <v>138.25676743702428</v>
      </c>
      <c r="Y527" s="8">
        <f t="shared" si="115"/>
        <v>119.86218004736217</v>
      </c>
      <c r="Z527" s="8"/>
    </row>
    <row r="528" spans="1:26" x14ac:dyDescent="0.25">
      <c r="A528">
        <v>527</v>
      </c>
      <c r="B528" s="1">
        <v>42853</v>
      </c>
      <c r="C528">
        <v>64679</v>
      </c>
      <c r="D528">
        <v>65403</v>
      </c>
      <c r="E528">
        <v>64592</v>
      </c>
      <c r="F528">
        <v>65403</v>
      </c>
      <c r="G528">
        <v>64677</v>
      </c>
      <c r="H528">
        <v>1.12250104364766E-2</v>
      </c>
      <c r="I528">
        <v>-2.8522093059110101E-3</v>
      </c>
      <c r="J528">
        <v>-1.9285714285714201E-2</v>
      </c>
      <c r="K528">
        <v>-4.3348281016442503E-2</v>
      </c>
      <c r="L528">
        <v>5.6714873505676602E-3</v>
      </c>
      <c r="M528">
        <f t="shared" si="110"/>
        <v>1.0030149821420289</v>
      </c>
      <c r="N528">
        <f t="shared" si="111"/>
        <v>1.0160984259316868</v>
      </c>
      <c r="O528">
        <f t="shared" si="116"/>
        <v>0.99633632040473474</v>
      </c>
      <c r="P528">
        <f t="shared" si="112"/>
        <v>580</v>
      </c>
      <c r="Q528">
        <f t="shared" si="113"/>
        <v>-5.9814717257500052E-2</v>
      </c>
      <c r="R528">
        <f t="shared" si="114"/>
        <v>-0.10588695660814954</v>
      </c>
      <c r="S528">
        <f t="shared" si="107"/>
        <v>-1.8669337873292312E-3</v>
      </c>
      <c r="T528">
        <f t="shared" si="104"/>
        <v>0</v>
      </c>
      <c r="U528">
        <f t="shared" si="105"/>
        <v>0</v>
      </c>
      <c r="V528">
        <f t="shared" si="106"/>
        <v>-1.12250104364766E-2</v>
      </c>
      <c r="W528">
        <f t="shared" si="108"/>
        <v>-1.12250104364766E-2</v>
      </c>
      <c r="X528" s="8">
        <f t="shared" si="109"/>
        <v>139.37926848067195</v>
      </c>
      <c r="Y528" s="8">
        <f t="shared" si="115"/>
        <v>118.73967900371451</v>
      </c>
      <c r="Z528" s="8"/>
    </row>
    <row r="529" spans="1:26" x14ac:dyDescent="0.25">
      <c r="A529">
        <v>528</v>
      </c>
      <c r="B529" s="1">
        <v>42857</v>
      </c>
      <c r="C529">
        <v>65404</v>
      </c>
      <c r="D529">
        <v>66877</v>
      </c>
      <c r="E529">
        <v>65404</v>
      </c>
      <c r="F529">
        <v>66722</v>
      </c>
      <c r="G529">
        <v>65403</v>
      </c>
      <c r="H529">
        <v>2.01672706144977E-2</v>
      </c>
      <c r="I529">
        <v>1.12250104364766E-2</v>
      </c>
      <c r="J529">
        <v>1.7479970866715301E-2</v>
      </c>
      <c r="K529">
        <v>2.5781250000000099E-2</v>
      </c>
      <c r="L529">
        <v>6.4086135046712601E-3</v>
      </c>
      <c r="M529">
        <f t="shared" si="110"/>
        <v>0.98893017139886552</v>
      </c>
      <c r="N529">
        <f t="shared" si="111"/>
        <v>1.0125557344562794</v>
      </c>
      <c r="O529">
        <f t="shared" si="116"/>
        <v>1.0035073774540066</v>
      </c>
      <c r="P529">
        <f t="shared" si="112"/>
        <v>87</v>
      </c>
      <c r="Q529">
        <f t="shared" si="113"/>
        <v>6.0894844807863252E-2</v>
      </c>
      <c r="R529">
        <f t="shared" si="114"/>
        <v>1.0801275503631996E-3</v>
      </c>
      <c r="S529">
        <f t="shared" si="107"/>
        <v>7.6081363433276735E-4</v>
      </c>
      <c r="T529">
        <f t="shared" si="104"/>
        <v>1</v>
      </c>
      <c r="U529">
        <f t="shared" si="105"/>
        <v>2.01672706144977E-2</v>
      </c>
      <c r="V529">
        <f t="shared" si="106"/>
        <v>0</v>
      </c>
      <c r="W529">
        <f t="shared" si="108"/>
        <v>2.01672706144977E-2</v>
      </c>
      <c r="X529" s="8">
        <f t="shared" si="109"/>
        <v>141.39599554212171</v>
      </c>
      <c r="Y529" s="8">
        <f t="shared" si="115"/>
        <v>120.75640606516428</v>
      </c>
      <c r="Z529" s="8"/>
    </row>
    <row r="530" spans="1:26" x14ac:dyDescent="0.25">
      <c r="A530">
        <v>529</v>
      </c>
      <c r="B530" s="1">
        <v>42858</v>
      </c>
      <c r="C530">
        <v>66720</v>
      </c>
      <c r="D530">
        <v>66758</v>
      </c>
      <c r="E530">
        <v>65898</v>
      </c>
      <c r="F530">
        <v>66094</v>
      </c>
      <c r="G530">
        <v>66722</v>
      </c>
      <c r="H530">
        <v>-9.4121878840561796E-3</v>
      </c>
      <c r="I530">
        <v>2.01672706144977E-2</v>
      </c>
      <c r="J530">
        <v>1.4316392269146899E-3</v>
      </c>
      <c r="K530">
        <v>2.2467631378522399E-2</v>
      </c>
      <c r="L530">
        <v>2.0122288340411999E-2</v>
      </c>
      <c r="M530">
        <f t="shared" si="110"/>
        <v>0.98024639549174186</v>
      </c>
      <c r="N530">
        <f t="shared" si="111"/>
        <v>1.0225215583144762</v>
      </c>
      <c r="O530">
        <f t="shared" si="116"/>
        <v>1.0166489155134826</v>
      </c>
      <c r="P530">
        <f t="shared" si="112"/>
        <v>0</v>
      </c>
      <c r="Q530">
        <f t="shared" si="113"/>
        <v>6.41888295603468E-2</v>
      </c>
      <c r="R530">
        <f t="shared" si="114"/>
        <v>0.12508367436821005</v>
      </c>
      <c r="S530">
        <f t="shared" si="107"/>
        <v>-2.000872109754153E-5</v>
      </c>
      <c r="T530">
        <f t="shared" si="104"/>
        <v>1</v>
      </c>
      <c r="U530">
        <f t="shared" si="105"/>
        <v>9.4121878840561796E-3</v>
      </c>
      <c r="V530">
        <f t="shared" si="106"/>
        <v>0</v>
      </c>
      <c r="W530">
        <f t="shared" si="108"/>
        <v>9.4121878840561796E-3</v>
      </c>
      <c r="X530" s="8">
        <f t="shared" si="109"/>
        <v>140.45477675371609</v>
      </c>
      <c r="Y530" s="8">
        <f t="shared" si="115"/>
        <v>121.69762485356991</v>
      </c>
      <c r="Z530" s="8"/>
    </row>
    <row r="531" spans="1:26" x14ac:dyDescent="0.25">
      <c r="A531">
        <v>530</v>
      </c>
      <c r="B531" s="1">
        <v>42859</v>
      </c>
      <c r="C531">
        <v>66069</v>
      </c>
      <c r="D531">
        <v>66099</v>
      </c>
      <c r="E531">
        <v>64721</v>
      </c>
      <c r="F531">
        <v>64863</v>
      </c>
      <c r="G531">
        <v>66094</v>
      </c>
      <c r="H531">
        <v>-1.8624988652525199E-2</v>
      </c>
      <c r="I531">
        <v>-9.4121878840561796E-3</v>
      </c>
      <c r="J531">
        <v>1.21515368120086E-2</v>
      </c>
      <c r="K531">
        <v>-5.36312849162012E-2</v>
      </c>
      <c r="L531">
        <v>-1.6479401160534299E-2</v>
      </c>
      <c r="M531">
        <f t="shared" si="110"/>
        <v>1.0094713589735831</v>
      </c>
      <c r="N531">
        <f t="shared" si="111"/>
        <v>1.0130504719414852</v>
      </c>
      <c r="O531">
        <f t="shared" si="116"/>
        <v>1.0040203171625561</v>
      </c>
      <c r="P531">
        <f t="shared" si="112"/>
        <v>822</v>
      </c>
      <c r="Q531">
        <f t="shared" si="113"/>
        <v>-6.7371337148783073E-2</v>
      </c>
      <c r="R531">
        <f t="shared" si="114"/>
        <v>-3.182507588436273E-3</v>
      </c>
      <c r="S531">
        <f t="shared" si="107"/>
        <v>-3.0188487363423762E-3</v>
      </c>
      <c r="T531">
        <f t="shared" si="104"/>
        <v>1</v>
      </c>
      <c r="U531">
        <f t="shared" si="105"/>
        <v>1.8624988652525199E-2</v>
      </c>
      <c r="V531">
        <f t="shared" si="106"/>
        <v>0</v>
      </c>
      <c r="W531">
        <f t="shared" si="108"/>
        <v>1.8624988652525199E-2</v>
      </c>
      <c r="X531" s="8">
        <f t="shared" si="109"/>
        <v>138.59227788846357</v>
      </c>
      <c r="Y531" s="8">
        <f t="shared" si="115"/>
        <v>123.56012371882242</v>
      </c>
      <c r="Z531" s="8"/>
    </row>
    <row r="532" spans="1:26" x14ac:dyDescent="0.25">
      <c r="A532">
        <v>531</v>
      </c>
      <c r="B532" s="1">
        <v>42860</v>
      </c>
      <c r="C532">
        <v>64869</v>
      </c>
      <c r="D532">
        <v>65768</v>
      </c>
      <c r="E532">
        <v>64863</v>
      </c>
      <c r="F532">
        <v>65710</v>
      </c>
      <c r="G532">
        <v>64863</v>
      </c>
      <c r="H532">
        <v>1.30582920925644E-2</v>
      </c>
      <c r="I532">
        <v>-1.8624988652525199E-2</v>
      </c>
      <c r="J532">
        <v>-3.9548022598870101E-2</v>
      </c>
      <c r="K532">
        <v>-3.8173907910271601E-2</v>
      </c>
      <c r="L532">
        <v>-3.2749455007602402E-2</v>
      </c>
      <c r="M532">
        <f t="shared" si="110"/>
        <v>1.0185930345497434</v>
      </c>
      <c r="N532">
        <f t="shared" si="111"/>
        <v>1.0212913891936157</v>
      </c>
      <c r="O532">
        <f t="shared" si="116"/>
        <v>0.98599465099634609</v>
      </c>
      <c r="P532">
        <f t="shared" si="112"/>
        <v>1348</v>
      </c>
      <c r="Q532">
        <f t="shared" si="113"/>
        <v>-0.12909637416926931</v>
      </c>
      <c r="R532">
        <f t="shared" si="114"/>
        <v>-0.19646771131805238</v>
      </c>
      <c r="S532">
        <f t="shared" si="107"/>
        <v>-2.20221551017068E-3</v>
      </c>
      <c r="T532">
        <f t="shared" si="104"/>
        <v>0</v>
      </c>
      <c r="U532">
        <f t="shared" si="105"/>
        <v>0</v>
      </c>
      <c r="V532">
        <f t="shared" si="106"/>
        <v>-1.30582920925644E-2</v>
      </c>
      <c r="W532">
        <f t="shared" si="108"/>
        <v>-1.30582920925644E-2</v>
      </c>
      <c r="X532" s="8">
        <f t="shared" si="109"/>
        <v>139.89810709772001</v>
      </c>
      <c r="Y532" s="8">
        <f t="shared" si="115"/>
        <v>122.25429450956598</v>
      </c>
      <c r="Z532" s="8"/>
    </row>
    <row r="533" spans="1:26" x14ac:dyDescent="0.25">
      <c r="A533">
        <v>532</v>
      </c>
      <c r="B533" s="1">
        <v>42863</v>
      </c>
      <c r="C533">
        <v>65705</v>
      </c>
      <c r="D533">
        <v>66015</v>
      </c>
      <c r="E533">
        <v>65295</v>
      </c>
      <c r="F533">
        <v>65526</v>
      </c>
      <c r="G533">
        <v>65710</v>
      </c>
      <c r="H533">
        <v>-2.8001826206056602E-3</v>
      </c>
      <c r="I533">
        <v>1.30582920925644E-2</v>
      </c>
      <c r="J533">
        <v>4.48529411764707E-2</v>
      </c>
      <c r="K533">
        <v>2.0458264302035001E-2</v>
      </c>
      <c r="L533">
        <v>1.5748111062892999E-2</v>
      </c>
      <c r="M533">
        <f t="shared" si="110"/>
        <v>0.98720133921777509</v>
      </c>
      <c r="N533">
        <f t="shared" si="111"/>
        <v>1.0139524844672618</v>
      </c>
      <c r="O533">
        <f t="shared" si="116"/>
        <v>0.99792933769369474</v>
      </c>
      <c r="P533">
        <f t="shared" si="112"/>
        <v>6</v>
      </c>
      <c r="Q533">
        <f t="shared" si="113"/>
        <v>9.4117608633963096E-2</v>
      </c>
      <c r="R533">
        <f t="shared" si="114"/>
        <v>-3.4978765535306211E-2</v>
      </c>
      <c r="S533">
        <f t="shared" si="107"/>
        <v>1.5900131273971496E-3</v>
      </c>
      <c r="T533">
        <f t="shared" si="104"/>
        <v>0</v>
      </c>
      <c r="U533">
        <f t="shared" si="105"/>
        <v>0</v>
      </c>
      <c r="V533">
        <f t="shared" si="106"/>
        <v>-2.8001826206056602E-3</v>
      </c>
      <c r="W533">
        <f t="shared" si="108"/>
        <v>-2.8001826206056602E-3</v>
      </c>
      <c r="X533" s="8">
        <f t="shared" si="109"/>
        <v>139.61808883565945</v>
      </c>
      <c r="Y533" s="8">
        <f t="shared" si="115"/>
        <v>121.97427624750541</v>
      </c>
      <c r="Z533" s="8"/>
    </row>
    <row r="534" spans="1:26" x14ac:dyDescent="0.25">
      <c r="A534">
        <v>533</v>
      </c>
      <c r="B534" s="1">
        <v>42864</v>
      </c>
      <c r="C534">
        <v>65533</v>
      </c>
      <c r="D534">
        <v>66536</v>
      </c>
      <c r="E534">
        <v>65533</v>
      </c>
      <c r="F534">
        <v>66278</v>
      </c>
      <c r="G534">
        <v>65526</v>
      </c>
      <c r="H534">
        <v>1.14763605286452E-2</v>
      </c>
      <c r="I534">
        <v>-2.8001826206056602E-3</v>
      </c>
      <c r="J534">
        <v>-9.1484869809993503E-3</v>
      </c>
      <c r="K534">
        <v>-8.0192859655459098E-3</v>
      </c>
      <c r="L534">
        <v>2.3255813352562899E-3</v>
      </c>
      <c r="M534">
        <f t="shared" si="110"/>
        <v>1.002731740072643</v>
      </c>
      <c r="N534">
        <f t="shared" si="111"/>
        <v>1.0110268780151619</v>
      </c>
      <c r="O534">
        <f t="shared" si="116"/>
        <v>1.0050955170169595</v>
      </c>
      <c r="P534">
        <f t="shared" si="112"/>
        <v>410</v>
      </c>
      <c r="Q534">
        <f t="shared" si="113"/>
        <v>-1.7642374231894631E-2</v>
      </c>
      <c r="R534">
        <f t="shared" si="114"/>
        <v>7.6475234402068465E-2</v>
      </c>
      <c r="S534">
        <f t="shared" si="107"/>
        <v>4.2242375410727804E-4</v>
      </c>
      <c r="T534">
        <f t="shared" si="104"/>
        <v>1</v>
      </c>
      <c r="U534">
        <f t="shared" si="105"/>
        <v>1.14763605286452E-2</v>
      </c>
      <c r="V534">
        <f t="shared" si="106"/>
        <v>0</v>
      </c>
      <c r="W534">
        <f t="shared" si="108"/>
        <v>1.14763605286452E-2</v>
      </c>
      <c r="X534" s="8">
        <f t="shared" si="109"/>
        <v>140.76572488852398</v>
      </c>
      <c r="Y534" s="8">
        <f t="shared" si="115"/>
        <v>123.12191230036993</v>
      </c>
      <c r="Z534" s="8"/>
    </row>
    <row r="535" spans="1:26" x14ac:dyDescent="0.25">
      <c r="A535">
        <v>534</v>
      </c>
      <c r="B535" s="1">
        <v>42865</v>
      </c>
      <c r="C535">
        <v>66284</v>
      </c>
      <c r="D535">
        <v>67528</v>
      </c>
      <c r="E535">
        <v>66284</v>
      </c>
      <c r="F535">
        <v>67350</v>
      </c>
      <c r="G535">
        <v>66278</v>
      </c>
      <c r="H535">
        <v>1.61742961465343E-2</v>
      </c>
      <c r="I535">
        <v>1.14763605286452E-2</v>
      </c>
      <c r="J535">
        <v>4.2613636363637601E-3</v>
      </c>
      <c r="K535">
        <v>2.2635367825384101E-2</v>
      </c>
      <c r="L535">
        <v>2.5779323903602999E-3</v>
      </c>
      <c r="M535">
        <f t="shared" si="110"/>
        <v>0.98875946769667156</v>
      </c>
      <c r="N535">
        <f t="shared" si="111"/>
        <v>1.0153052660491662</v>
      </c>
      <c r="O535">
        <f t="shared" si="116"/>
        <v>1.0051001557851917</v>
      </c>
      <c r="P535">
        <f t="shared" si="112"/>
        <v>0</v>
      </c>
      <c r="Q535">
        <f t="shared" si="113"/>
        <v>4.0951024380753355E-2</v>
      </c>
      <c r="R535">
        <f t="shared" si="114"/>
        <v>2.3308650148858724E-2</v>
      </c>
      <c r="S535">
        <f t="shared" si="107"/>
        <v>4.8251453972262024E-4</v>
      </c>
      <c r="T535">
        <f t="shared" si="104"/>
        <v>1</v>
      </c>
      <c r="U535">
        <f t="shared" si="105"/>
        <v>1.61742961465343E-2</v>
      </c>
      <c r="V535">
        <f t="shared" si="106"/>
        <v>0</v>
      </c>
      <c r="W535">
        <f t="shared" si="108"/>
        <v>1.61742961465343E-2</v>
      </c>
      <c r="X535" s="8">
        <f t="shared" si="109"/>
        <v>142.38315450317739</v>
      </c>
      <c r="Y535" s="8">
        <f t="shared" si="115"/>
        <v>124.73934191502336</v>
      </c>
      <c r="Z535" s="8"/>
    </row>
    <row r="536" spans="1:26" x14ac:dyDescent="0.25">
      <c r="A536">
        <v>535</v>
      </c>
      <c r="B536" s="1">
        <v>42866</v>
      </c>
      <c r="C536">
        <v>67355</v>
      </c>
      <c r="D536">
        <v>67709</v>
      </c>
      <c r="E536">
        <v>67191</v>
      </c>
      <c r="F536">
        <v>67538</v>
      </c>
      <c r="G536">
        <v>67350</v>
      </c>
      <c r="H536">
        <v>2.7913882702301799E-3</v>
      </c>
      <c r="I536">
        <v>1.61742961465343E-2</v>
      </c>
      <c r="J536">
        <v>4.1725601131541702E-2</v>
      </c>
      <c r="K536">
        <v>7.9055339093092602E-4</v>
      </c>
      <c r="L536">
        <v>4.8856519641462502E-3</v>
      </c>
      <c r="M536">
        <f t="shared" si="110"/>
        <v>0.98417223459539716</v>
      </c>
      <c r="N536">
        <f t="shared" si="111"/>
        <v>1.018767726751554</v>
      </c>
      <c r="O536">
        <f t="shared" si="116"/>
        <v>1.0135137183568288</v>
      </c>
      <c r="P536">
        <f t="shared" si="112"/>
        <v>0</v>
      </c>
      <c r="Q536">
        <f t="shared" si="113"/>
        <v>6.3576102633153178E-2</v>
      </c>
      <c r="R536">
        <f t="shared" si="114"/>
        <v>0.10452712701390654</v>
      </c>
      <c r="S536">
        <f t="shared" si="107"/>
        <v>-1.185669728655501E-3</v>
      </c>
      <c r="T536">
        <f t="shared" si="104"/>
        <v>0</v>
      </c>
      <c r="U536">
        <f t="shared" si="105"/>
        <v>0</v>
      </c>
      <c r="V536">
        <f t="shared" si="106"/>
        <v>-2.7913882702301799E-3</v>
      </c>
      <c r="W536">
        <f t="shared" si="108"/>
        <v>-2.7913882702301799E-3</v>
      </c>
      <c r="X536" s="8">
        <f t="shared" si="109"/>
        <v>142.66229333020041</v>
      </c>
      <c r="Y536" s="8">
        <f t="shared" si="115"/>
        <v>124.46020308800034</v>
      </c>
      <c r="Z536" s="8"/>
    </row>
    <row r="537" spans="1:26" x14ac:dyDescent="0.25">
      <c r="A537">
        <v>536</v>
      </c>
      <c r="B537" s="1">
        <v>42867</v>
      </c>
      <c r="C537">
        <v>67536</v>
      </c>
      <c r="D537">
        <v>68429</v>
      </c>
      <c r="E537">
        <v>67536</v>
      </c>
      <c r="F537">
        <v>68222</v>
      </c>
      <c r="G537">
        <v>67538</v>
      </c>
      <c r="H537">
        <v>1.01276318516983E-2</v>
      </c>
      <c r="I537">
        <v>2.7913882702301799E-3</v>
      </c>
      <c r="J537">
        <v>6.1099796334012097E-3</v>
      </c>
      <c r="K537">
        <v>-1.5797788309636601E-2</v>
      </c>
      <c r="L537">
        <v>1.7144267290467401E-2</v>
      </c>
      <c r="M537">
        <f t="shared" si="110"/>
        <v>0.99729041428529119</v>
      </c>
      <c r="N537">
        <f t="shared" si="111"/>
        <v>1.0077093658376866</v>
      </c>
      <c r="O537">
        <f t="shared" si="116"/>
        <v>1.0087756032993576</v>
      </c>
      <c r="P537">
        <f t="shared" si="112"/>
        <v>164</v>
      </c>
      <c r="Q537">
        <f t="shared" si="113"/>
        <v>1.0247846884462189E-2</v>
      </c>
      <c r="R537">
        <f t="shared" si="114"/>
        <v>7.3823949517615367E-2</v>
      </c>
      <c r="S537">
        <f t="shared" si="107"/>
        <v>1.202889883455289E-4</v>
      </c>
      <c r="T537">
        <f t="shared" si="104"/>
        <v>1</v>
      </c>
      <c r="U537">
        <f t="shared" si="105"/>
        <v>1.01276318516983E-2</v>
      </c>
      <c r="V537">
        <f t="shared" si="106"/>
        <v>0</v>
      </c>
      <c r="W537">
        <f t="shared" si="108"/>
        <v>1.01276318516983E-2</v>
      </c>
      <c r="X537" s="8">
        <f t="shared" si="109"/>
        <v>143.67505651537024</v>
      </c>
      <c r="Y537" s="8">
        <f t="shared" si="115"/>
        <v>125.47296627317017</v>
      </c>
      <c r="Z537" s="8"/>
    </row>
    <row r="538" spans="1:26" x14ac:dyDescent="0.25">
      <c r="A538">
        <v>537</v>
      </c>
      <c r="B538" s="1">
        <v>42870</v>
      </c>
      <c r="C538">
        <v>68227</v>
      </c>
      <c r="D538">
        <v>68593</v>
      </c>
      <c r="E538">
        <v>68081</v>
      </c>
      <c r="F538">
        <v>68474</v>
      </c>
      <c r="G538">
        <v>68222</v>
      </c>
      <c r="H538">
        <v>3.69382310691568E-3</v>
      </c>
      <c r="I538">
        <v>1.01276318516983E-2</v>
      </c>
      <c r="J538">
        <v>4.2510121457489898E-2</v>
      </c>
      <c r="K538">
        <v>-1.28410914927769E-2</v>
      </c>
      <c r="L538">
        <v>9.5597735849055603E-3</v>
      </c>
      <c r="M538">
        <f t="shared" si="110"/>
        <v>0.98994459265339629</v>
      </c>
      <c r="N538">
        <f t="shared" si="111"/>
        <v>1.0132225775882493</v>
      </c>
      <c r="O538">
        <f t="shared" si="116"/>
        <v>1.0071536325998081</v>
      </c>
      <c r="P538">
        <f t="shared" si="112"/>
        <v>0</v>
      </c>
      <c r="Q538">
        <f t="shared" si="113"/>
        <v>4.9356435401316859E-2</v>
      </c>
      <c r="R538">
        <f t="shared" si="114"/>
        <v>5.9604282285779048E-2</v>
      </c>
      <c r="S538">
        <f t="shared" si="107"/>
        <v>-5.656582361313144E-4</v>
      </c>
      <c r="T538">
        <f t="shared" si="104"/>
        <v>0</v>
      </c>
      <c r="U538">
        <f t="shared" si="105"/>
        <v>0</v>
      </c>
      <c r="V538">
        <f t="shared" si="106"/>
        <v>-3.69382310691568E-3</v>
      </c>
      <c r="W538">
        <f t="shared" si="108"/>
        <v>-3.69382310691568E-3</v>
      </c>
      <c r="X538" s="8">
        <f t="shared" si="109"/>
        <v>144.04443882606182</v>
      </c>
      <c r="Y538" s="8">
        <f t="shared" si="115"/>
        <v>125.10358396247861</v>
      </c>
      <c r="Z538" s="8"/>
    </row>
    <row r="539" spans="1:26" x14ac:dyDescent="0.25">
      <c r="A539">
        <v>538</v>
      </c>
      <c r="B539" s="1">
        <v>42871</v>
      </c>
      <c r="C539">
        <v>68473</v>
      </c>
      <c r="D539">
        <v>68792</v>
      </c>
      <c r="E539">
        <v>68124</v>
      </c>
      <c r="F539">
        <v>68684</v>
      </c>
      <c r="G539">
        <v>68474</v>
      </c>
      <c r="H539">
        <v>3.06685749335522E-3</v>
      </c>
      <c r="I539">
        <v>3.69382310691568E-3</v>
      </c>
      <c r="J539">
        <v>1.48867313915857E-2</v>
      </c>
      <c r="K539">
        <v>2.1544674796748001E-2</v>
      </c>
      <c r="L539">
        <v>4.2361823016152699E-3</v>
      </c>
      <c r="M539">
        <f t="shared" si="110"/>
        <v>0.99639279142448234</v>
      </c>
      <c r="N539">
        <f t="shared" si="111"/>
        <v>1.0075204535773563</v>
      </c>
      <c r="O539">
        <f t="shared" si="116"/>
        <v>1.0060797208922321</v>
      </c>
      <c r="P539">
        <f t="shared" si="112"/>
        <v>146</v>
      </c>
      <c r="Q539">
        <f t="shared" si="113"/>
        <v>4.4361411596864651E-2</v>
      </c>
      <c r="R539">
        <f t="shared" si="114"/>
        <v>9.3717846998181503E-2</v>
      </c>
      <c r="S539">
        <f t="shared" si="107"/>
        <v>1.6839699179140421E-3</v>
      </c>
      <c r="T539">
        <f t="shared" si="104"/>
        <v>1</v>
      </c>
      <c r="U539">
        <f t="shared" si="105"/>
        <v>3.06685749335522E-3</v>
      </c>
      <c r="V539">
        <f t="shared" si="106"/>
        <v>0</v>
      </c>
      <c r="W539">
        <f t="shared" si="108"/>
        <v>3.06685749335522E-3</v>
      </c>
      <c r="X539" s="8">
        <f t="shared" si="109"/>
        <v>144.35112457539734</v>
      </c>
      <c r="Y539" s="8">
        <f t="shared" si="115"/>
        <v>125.41026971181414</v>
      </c>
      <c r="Z539" s="8"/>
    </row>
    <row r="540" spans="1:26" x14ac:dyDescent="0.25">
      <c r="A540">
        <v>539</v>
      </c>
      <c r="B540" s="1">
        <v>42872</v>
      </c>
      <c r="C540">
        <v>68674</v>
      </c>
      <c r="D540">
        <v>68674</v>
      </c>
      <c r="E540">
        <v>67163</v>
      </c>
      <c r="F540">
        <v>67540</v>
      </c>
      <c r="G540">
        <v>68684</v>
      </c>
      <c r="H540">
        <v>-1.66559897501601E-2</v>
      </c>
      <c r="I540">
        <v>3.06685749335522E-3</v>
      </c>
      <c r="J540">
        <v>1.2755102040815599E-3</v>
      </c>
      <c r="K540">
        <v>3.2232472432648998E-2</v>
      </c>
      <c r="L540">
        <v>-1.2406700059719401E-3</v>
      </c>
      <c r="M540">
        <f t="shared" si="110"/>
        <v>0.99692795993244421</v>
      </c>
      <c r="N540">
        <f t="shared" si="111"/>
        <v>1.0098056485232811</v>
      </c>
      <c r="O540">
        <f t="shared" si="116"/>
        <v>1.0025532693187014</v>
      </c>
      <c r="P540">
        <f t="shared" si="112"/>
        <v>349</v>
      </c>
      <c r="Q540">
        <f t="shared" si="113"/>
        <v>3.5334170124113842E-2</v>
      </c>
      <c r="R540">
        <f t="shared" si="114"/>
        <v>7.9695581720978487E-2</v>
      </c>
      <c r="S540">
        <f t="shared" si="107"/>
        <v>1.5782332307752462E-3</v>
      </c>
      <c r="T540">
        <f t="shared" si="104"/>
        <v>0</v>
      </c>
      <c r="U540">
        <f t="shared" si="105"/>
        <v>0</v>
      </c>
      <c r="V540">
        <f t="shared" si="106"/>
        <v>-1.66559897501601E-2</v>
      </c>
      <c r="W540">
        <f t="shared" si="108"/>
        <v>-1.66559897501601E-2</v>
      </c>
      <c r="X540" s="8">
        <f t="shared" si="109"/>
        <v>142.68552560038134</v>
      </c>
      <c r="Y540" s="8">
        <f t="shared" si="115"/>
        <v>123.74467073679813</v>
      </c>
      <c r="Z540" s="8"/>
    </row>
    <row r="541" spans="1:26" x14ac:dyDescent="0.25">
      <c r="A541">
        <v>540</v>
      </c>
      <c r="B541" s="1">
        <v>42873</v>
      </c>
      <c r="C541">
        <v>67536</v>
      </c>
      <c r="D541">
        <v>67536</v>
      </c>
      <c r="E541">
        <v>60315</v>
      </c>
      <c r="F541">
        <v>61597</v>
      </c>
      <c r="G541">
        <v>67540</v>
      </c>
      <c r="H541">
        <v>-8.7992300858750302E-2</v>
      </c>
      <c r="I541">
        <v>-1.66559897501601E-2</v>
      </c>
      <c r="J541">
        <v>-5.7324840764331197E-3</v>
      </c>
      <c r="K541">
        <v>-1.9275249835187001E-2</v>
      </c>
      <c r="L541">
        <v>-2.0372670807453402E-2</v>
      </c>
      <c r="M541">
        <f t="shared" si="110"/>
        <v>1.0167900503405389</v>
      </c>
      <c r="N541">
        <f t="shared" si="111"/>
        <v>1.0224975060673287</v>
      </c>
      <c r="O541">
        <f t="shared" si="116"/>
        <v>0.99262240352023001</v>
      </c>
      <c r="P541">
        <f t="shared" si="112"/>
        <v>1511</v>
      </c>
      <c r="Q541">
        <f t="shared" si="113"/>
        <v>-6.2036394469233619E-2</v>
      </c>
      <c r="R541">
        <f t="shared" si="114"/>
        <v>-2.6702224345119777E-2</v>
      </c>
      <c r="S541">
        <f t="shared" si="107"/>
        <v>-2.183626635102539E-4</v>
      </c>
      <c r="T541">
        <f t="shared" si="104"/>
        <v>1</v>
      </c>
      <c r="U541">
        <f t="shared" si="105"/>
        <v>8.7992300858750302E-2</v>
      </c>
      <c r="V541">
        <f t="shared" si="106"/>
        <v>0</v>
      </c>
      <c r="W541">
        <f t="shared" si="108"/>
        <v>8.7992300858750302E-2</v>
      </c>
      <c r="X541" s="8">
        <f t="shared" si="109"/>
        <v>133.88629551450632</v>
      </c>
      <c r="Y541" s="8">
        <f t="shared" si="115"/>
        <v>132.54390082267315</v>
      </c>
      <c r="Z541" s="8"/>
    </row>
    <row r="542" spans="1:26" x14ac:dyDescent="0.25">
      <c r="A542">
        <v>541</v>
      </c>
      <c r="B542" s="1">
        <v>42874</v>
      </c>
      <c r="C542">
        <v>61597</v>
      </c>
      <c r="D542">
        <v>63488</v>
      </c>
      <c r="E542">
        <v>61597</v>
      </c>
      <c r="F542">
        <v>62639</v>
      </c>
      <c r="G542">
        <v>61597</v>
      </c>
      <c r="H542">
        <v>1.6916408266636401E-2</v>
      </c>
      <c r="I542">
        <v>-8.7992300858750302E-2</v>
      </c>
      <c r="J542">
        <v>-0.15759128763613101</v>
      </c>
      <c r="K542">
        <v>3.9308174555496801E-3</v>
      </c>
      <c r="L542">
        <v>-0.120466649759067</v>
      </c>
      <c r="M542">
        <f t="shared" si="110"/>
        <v>1.0964170332970762</v>
      </c>
      <c r="N542">
        <f t="shared" si="111"/>
        <v>1.1197214623228053</v>
      </c>
      <c r="O542">
        <f t="shared" si="116"/>
        <v>0.94461700195919152</v>
      </c>
      <c r="P542">
        <f t="shared" si="112"/>
        <v>7221</v>
      </c>
      <c r="Q542">
        <f t="shared" si="113"/>
        <v>-0.36211942079839865</v>
      </c>
      <c r="R542">
        <f t="shared" si="114"/>
        <v>-0.42415581526763224</v>
      </c>
      <c r="S542">
        <f t="shared" si="107"/>
        <v>4.6179087140199287E-3</v>
      </c>
      <c r="T542">
        <f t="shared" si="104"/>
        <v>1</v>
      </c>
      <c r="U542">
        <f t="shared" si="105"/>
        <v>1.6916408266636401E-2</v>
      </c>
      <c r="V542">
        <f t="shared" si="106"/>
        <v>0</v>
      </c>
      <c r="W542">
        <f t="shared" si="108"/>
        <v>1.6916408266636401E-2</v>
      </c>
      <c r="X542" s="8">
        <f t="shared" si="109"/>
        <v>135.57793634116996</v>
      </c>
      <c r="Y542" s="8">
        <f t="shared" si="115"/>
        <v>134.2355416493368</v>
      </c>
      <c r="Z542" s="8"/>
    </row>
    <row r="543" spans="1:26" x14ac:dyDescent="0.25">
      <c r="A543">
        <v>542</v>
      </c>
      <c r="B543" s="1">
        <v>42877</v>
      </c>
      <c r="C543">
        <v>62638</v>
      </c>
      <c r="D543">
        <v>62638</v>
      </c>
      <c r="E543">
        <v>60925</v>
      </c>
      <c r="F543">
        <v>61673</v>
      </c>
      <c r="G543">
        <v>62639</v>
      </c>
      <c r="H543">
        <v>-1.5421702134452899E-2</v>
      </c>
      <c r="I543">
        <v>1.6916408266636401E-2</v>
      </c>
      <c r="J543">
        <v>3.5741444866919998E-2</v>
      </c>
      <c r="K543">
        <v>6.2646826051415702E-3</v>
      </c>
      <c r="L543">
        <v>2.5951614763552601E-2</v>
      </c>
      <c r="M543">
        <f t="shared" si="110"/>
        <v>0.98336499624834373</v>
      </c>
      <c r="N543">
        <f t="shared" si="111"/>
        <v>1.0306995470558631</v>
      </c>
      <c r="O543">
        <f t="shared" si="116"/>
        <v>0.97018102294306263</v>
      </c>
      <c r="P543">
        <f t="shared" si="112"/>
        <v>0</v>
      </c>
      <c r="Q543">
        <f t="shared" si="113"/>
        <v>8.487415050225057E-2</v>
      </c>
      <c r="R543">
        <f t="shared" si="114"/>
        <v>-0.27724527029614809</v>
      </c>
      <c r="S543">
        <f t="shared" si="107"/>
        <v>2.2399198601070476E-3</v>
      </c>
      <c r="T543">
        <f t="shared" si="104"/>
        <v>0</v>
      </c>
      <c r="U543">
        <f t="shared" si="105"/>
        <v>0</v>
      </c>
      <c r="V543">
        <f t="shared" si="106"/>
        <v>-1.5421702134452899E-2</v>
      </c>
      <c r="W543">
        <f t="shared" si="108"/>
        <v>-1.5421702134452899E-2</v>
      </c>
      <c r="X543" s="8">
        <f t="shared" si="109"/>
        <v>134.03576612772466</v>
      </c>
      <c r="Y543" s="8">
        <f t="shared" si="115"/>
        <v>132.69337143589149</v>
      </c>
      <c r="Z543" s="8"/>
    </row>
    <row r="544" spans="1:26" x14ac:dyDescent="0.25">
      <c r="A544">
        <v>543</v>
      </c>
      <c r="B544" s="1">
        <v>42878</v>
      </c>
      <c r="C544">
        <v>61670</v>
      </c>
      <c r="D544">
        <v>62775</v>
      </c>
      <c r="E544">
        <v>61670</v>
      </c>
      <c r="F544">
        <v>62662</v>
      </c>
      <c r="G544">
        <v>61673</v>
      </c>
      <c r="H544">
        <v>1.6036190877693601E-2</v>
      </c>
      <c r="I544">
        <v>-1.5421702134452899E-2</v>
      </c>
      <c r="J544">
        <v>-1.61527165932451E-2</v>
      </c>
      <c r="K544">
        <v>2.7626419158505201E-2</v>
      </c>
      <c r="L544">
        <v>-1.9674001142551901E-2</v>
      </c>
      <c r="M544">
        <f t="shared" si="110"/>
        <v>1.0156470416551813</v>
      </c>
      <c r="N544">
        <f t="shared" si="111"/>
        <v>1.0281165367254821</v>
      </c>
      <c r="O544">
        <f t="shared" si="116"/>
        <v>0.99419623697963666</v>
      </c>
      <c r="P544">
        <f t="shared" si="112"/>
        <v>1713</v>
      </c>
      <c r="Q544">
        <f t="shared" si="113"/>
        <v>-2.3622000711744699E-2</v>
      </c>
      <c r="R544">
        <f t="shared" si="114"/>
        <v>6.1252149790505875E-2</v>
      </c>
      <c r="S544">
        <f t="shared" si="107"/>
        <v>2.5155914339726705E-3</v>
      </c>
      <c r="T544">
        <f t="shared" si="104"/>
        <v>1</v>
      </c>
      <c r="U544">
        <f t="shared" si="105"/>
        <v>1.6036190877693601E-2</v>
      </c>
      <c r="V544">
        <f t="shared" si="106"/>
        <v>0</v>
      </c>
      <c r="W544">
        <f t="shared" si="108"/>
        <v>1.6036190877693601E-2</v>
      </c>
      <c r="X544" s="8">
        <f t="shared" si="109"/>
        <v>135.63938521549403</v>
      </c>
      <c r="Y544" s="8">
        <f t="shared" si="115"/>
        <v>134.29699052366087</v>
      </c>
      <c r="Z544" s="8"/>
    </row>
    <row r="545" spans="1:26" x14ac:dyDescent="0.25">
      <c r="A545">
        <v>544</v>
      </c>
      <c r="B545" s="1">
        <v>42879</v>
      </c>
      <c r="C545">
        <v>62673</v>
      </c>
      <c r="D545">
        <v>64016</v>
      </c>
      <c r="E545">
        <v>62673</v>
      </c>
      <c r="F545">
        <v>63257</v>
      </c>
      <c r="G545">
        <v>62662</v>
      </c>
      <c r="H545">
        <v>9.4953879544221707E-3</v>
      </c>
      <c r="I545">
        <v>1.6036190877693601E-2</v>
      </c>
      <c r="J545">
        <v>6.7164179104477499E-3</v>
      </c>
      <c r="K545">
        <v>6.4369556985990296E-3</v>
      </c>
      <c r="L545">
        <v>1.5768319502055001E-2</v>
      </c>
      <c r="M545">
        <f t="shared" si="110"/>
        <v>0.98416903386422394</v>
      </c>
      <c r="N545">
        <f t="shared" si="111"/>
        <v>1.0179179503810605</v>
      </c>
      <c r="O545">
        <f t="shared" si="116"/>
        <v>1.0036429799010789</v>
      </c>
      <c r="P545">
        <f t="shared" si="112"/>
        <v>0</v>
      </c>
      <c r="Q545">
        <f t="shared" si="113"/>
        <v>4.4957883988795383E-2</v>
      </c>
      <c r="R545">
        <f t="shared" si="114"/>
        <v>2.1335883277050684E-2</v>
      </c>
      <c r="S545">
        <f t="shared" si="107"/>
        <v>-5.2570050008208299E-4</v>
      </c>
      <c r="T545">
        <f t="shared" si="104"/>
        <v>0</v>
      </c>
      <c r="U545">
        <f t="shared" si="105"/>
        <v>0</v>
      </c>
      <c r="V545">
        <f t="shared" si="106"/>
        <v>-9.4953879544221707E-3</v>
      </c>
      <c r="W545">
        <f t="shared" si="108"/>
        <v>-9.4953879544221707E-3</v>
      </c>
      <c r="X545" s="8">
        <f t="shared" si="109"/>
        <v>136.58892401093624</v>
      </c>
      <c r="Y545" s="8">
        <f t="shared" si="115"/>
        <v>133.34745172821866</v>
      </c>
      <c r="Z545" s="8"/>
    </row>
    <row r="546" spans="1:26" x14ac:dyDescent="0.25">
      <c r="A546">
        <v>545</v>
      </c>
      <c r="B546" s="1">
        <v>42880</v>
      </c>
      <c r="C546">
        <v>63256</v>
      </c>
      <c r="D546">
        <v>63991</v>
      </c>
      <c r="E546">
        <v>62762</v>
      </c>
      <c r="F546">
        <v>63227</v>
      </c>
      <c r="G546">
        <v>63257</v>
      </c>
      <c r="H546">
        <v>-4.7425581358584402E-4</v>
      </c>
      <c r="I546">
        <v>9.4953879544221707E-3</v>
      </c>
      <c r="J546">
        <v>4.1512231282431401E-2</v>
      </c>
      <c r="K546">
        <v>-2.06922121896163E-2</v>
      </c>
      <c r="L546">
        <v>8.1851820491110096E-3</v>
      </c>
      <c r="M546">
        <f t="shared" si="110"/>
        <v>0.99076782016219545</v>
      </c>
      <c r="N546">
        <f t="shared" si="111"/>
        <v>1.0214286853988161</v>
      </c>
      <c r="O546">
        <f t="shared" si="116"/>
        <v>1.0154435498458458</v>
      </c>
      <c r="P546">
        <f t="shared" si="112"/>
        <v>0</v>
      </c>
      <c r="Q546">
        <f t="shared" si="113"/>
        <v>3.8500589096348278E-2</v>
      </c>
      <c r="R546">
        <f t="shared" si="114"/>
        <v>8.3458473085143661E-2</v>
      </c>
      <c r="S546">
        <f t="shared" si="107"/>
        <v>-3.5384457890647513E-4</v>
      </c>
      <c r="T546">
        <f t="shared" si="104"/>
        <v>1</v>
      </c>
      <c r="U546">
        <f t="shared" si="105"/>
        <v>4.7425581358584402E-4</v>
      </c>
      <c r="V546">
        <f t="shared" si="106"/>
        <v>0</v>
      </c>
      <c r="W546">
        <f t="shared" si="108"/>
        <v>4.7425581358584402E-4</v>
      </c>
      <c r="X546" s="8">
        <f t="shared" si="109"/>
        <v>136.54149842957764</v>
      </c>
      <c r="Y546" s="8">
        <f t="shared" si="115"/>
        <v>133.39487730957725</v>
      </c>
      <c r="Z546" s="8"/>
    </row>
    <row r="547" spans="1:26" x14ac:dyDescent="0.25">
      <c r="A547">
        <v>546</v>
      </c>
      <c r="B547" s="1">
        <v>42881</v>
      </c>
      <c r="C547">
        <v>63228</v>
      </c>
      <c r="D547">
        <v>64170</v>
      </c>
      <c r="E547">
        <v>63228</v>
      </c>
      <c r="F547">
        <v>64085</v>
      </c>
      <c r="G547">
        <v>63227</v>
      </c>
      <c r="H547">
        <v>1.35701519920288E-2</v>
      </c>
      <c r="I547">
        <v>-4.7425581358584402E-4</v>
      </c>
      <c r="J547">
        <v>-2.2064056939501898E-2</v>
      </c>
      <c r="K547">
        <v>5.7625429979815098E-3</v>
      </c>
      <c r="L547">
        <v>-1.8757054346107201E-2</v>
      </c>
      <c r="M547">
        <f t="shared" si="110"/>
        <v>1.0004586648109195</v>
      </c>
      <c r="N547">
        <f t="shared" si="111"/>
        <v>1.0195819126222874</v>
      </c>
      <c r="O547">
        <f t="shared" si="116"/>
        <v>1.0024424132784946</v>
      </c>
      <c r="P547">
        <f t="shared" si="112"/>
        <v>494</v>
      </c>
      <c r="Q547">
        <f t="shared" si="113"/>
        <v>-3.5532824101213431E-2</v>
      </c>
      <c r="R547">
        <f t="shared" si="114"/>
        <v>2.9677649951348473E-3</v>
      </c>
      <c r="S547">
        <f t="shared" si="107"/>
        <v>-5.5367302442874947E-4</v>
      </c>
      <c r="T547">
        <f t="shared" si="104"/>
        <v>0</v>
      </c>
      <c r="U547">
        <f t="shared" si="105"/>
        <v>0</v>
      </c>
      <c r="V547">
        <f t="shared" si="106"/>
        <v>-1.35701519920288E-2</v>
      </c>
      <c r="W547">
        <f t="shared" si="108"/>
        <v>-1.35701519920288E-2</v>
      </c>
      <c r="X547" s="8">
        <f t="shared" si="109"/>
        <v>137.89851362878053</v>
      </c>
      <c r="Y547" s="8">
        <f t="shared" si="115"/>
        <v>132.03786211037436</v>
      </c>
      <c r="Z547" s="8"/>
    </row>
    <row r="548" spans="1:26" x14ac:dyDescent="0.25">
      <c r="A548">
        <v>547</v>
      </c>
      <c r="B548" s="1">
        <v>42884</v>
      </c>
      <c r="C548">
        <v>64055</v>
      </c>
      <c r="D548">
        <v>64055</v>
      </c>
      <c r="E548">
        <v>63531</v>
      </c>
      <c r="F548">
        <v>63761</v>
      </c>
      <c r="G548">
        <v>64085</v>
      </c>
      <c r="H548">
        <v>-5.0557852851681497E-3</v>
      </c>
      <c r="I548">
        <v>1.35701519920288E-2</v>
      </c>
      <c r="J548">
        <v>-4.3668122270742503E-3</v>
      </c>
      <c r="K548">
        <v>5.72956455309392E-3</v>
      </c>
      <c r="L548">
        <v>2.7104166251188801E-2</v>
      </c>
      <c r="M548">
        <f t="shared" si="110"/>
        <v>0.98662713583521888</v>
      </c>
      <c r="N548">
        <f t="shared" si="111"/>
        <v>1.0148984627063959</v>
      </c>
      <c r="O548">
        <f t="shared" si="116"/>
        <v>1.0058246062961032</v>
      </c>
      <c r="P548">
        <f t="shared" si="112"/>
        <v>0</v>
      </c>
      <c r="Q548">
        <f t="shared" si="113"/>
        <v>4.2037070569237271E-2</v>
      </c>
      <c r="R548">
        <f t="shared" si="114"/>
        <v>6.5042464680238402E-3</v>
      </c>
      <c r="S548">
        <f t="shared" si="107"/>
        <v>4.1951182922882066E-4</v>
      </c>
      <c r="T548">
        <f t="shared" si="104"/>
        <v>0</v>
      </c>
      <c r="U548">
        <f t="shared" si="105"/>
        <v>0</v>
      </c>
      <c r="V548">
        <f t="shared" si="106"/>
        <v>-5.0557852851681497E-3</v>
      </c>
      <c r="W548">
        <f t="shared" si="108"/>
        <v>-5.0557852851681497E-3</v>
      </c>
      <c r="X548" s="8">
        <f t="shared" si="109"/>
        <v>137.39293510026371</v>
      </c>
      <c r="Y548" s="8">
        <f t="shared" si="115"/>
        <v>131.53228358185754</v>
      </c>
      <c r="Z548" s="8"/>
    </row>
    <row r="549" spans="1:26" x14ac:dyDescent="0.25">
      <c r="A549">
        <v>548</v>
      </c>
      <c r="B549" s="1">
        <v>42885</v>
      </c>
      <c r="C549">
        <v>63765</v>
      </c>
      <c r="D549">
        <v>64107</v>
      </c>
      <c r="E549">
        <v>63720</v>
      </c>
      <c r="F549">
        <v>63962</v>
      </c>
      <c r="G549">
        <v>63761</v>
      </c>
      <c r="H549">
        <v>3.1523972334186498E-3</v>
      </c>
      <c r="I549">
        <v>-5.0557852851681497E-3</v>
      </c>
      <c r="J549">
        <v>0</v>
      </c>
      <c r="K549">
        <v>0</v>
      </c>
      <c r="L549">
        <v>0</v>
      </c>
      <c r="M549">
        <f t="shared" si="110"/>
        <v>1.0046109690876868</v>
      </c>
      <c r="N549">
        <f t="shared" si="111"/>
        <v>1.0082479419495993</v>
      </c>
      <c r="O549">
        <f t="shared" si="116"/>
        <v>1.0027128785172215</v>
      </c>
      <c r="P549">
        <f t="shared" si="112"/>
        <v>524</v>
      </c>
      <c r="Q549">
        <f t="shared" si="113"/>
        <v>-5.0557852851681497E-3</v>
      </c>
      <c r="R549">
        <f t="shared" si="114"/>
        <v>3.6981285284069118E-2</v>
      </c>
      <c r="S549">
        <f t="shared" si="107"/>
        <v>9.1561741568067052E-4</v>
      </c>
      <c r="T549">
        <f t="shared" si="104"/>
        <v>1</v>
      </c>
      <c r="U549">
        <f t="shared" si="105"/>
        <v>3.1523972334186498E-3</v>
      </c>
      <c r="V549">
        <f t="shared" si="106"/>
        <v>0</v>
      </c>
      <c r="W549">
        <f t="shared" si="108"/>
        <v>3.1523972334186498E-3</v>
      </c>
      <c r="X549" s="8">
        <f t="shared" si="109"/>
        <v>137.70817482360559</v>
      </c>
      <c r="Y549" s="8">
        <f t="shared" si="115"/>
        <v>131.84752330519942</v>
      </c>
      <c r="Z549" s="8"/>
    </row>
    <row r="550" spans="1:26" x14ac:dyDescent="0.25">
      <c r="A550">
        <v>549</v>
      </c>
      <c r="B550" s="1">
        <v>42886</v>
      </c>
      <c r="C550">
        <v>63961</v>
      </c>
      <c r="D550">
        <v>63984</v>
      </c>
      <c r="E550">
        <v>62673</v>
      </c>
      <c r="F550">
        <v>62711</v>
      </c>
      <c r="G550">
        <v>63962</v>
      </c>
      <c r="H550">
        <v>-1.9558487852162201E-2</v>
      </c>
      <c r="I550">
        <v>3.1523972334186498E-3</v>
      </c>
      <c r="J550">
        <v>-2.3391812865497099E-2</v>
      </c>
      <c r="K550">
        <v>2.69654766426131E-2</v>
      </c>
      <c r="L550">
        <v>-1.9444444444444201E-3</v>
      </c>
      <c r="M550">
        <f t="shared" si="110"/>
        <v>0.99692004627747721</v>
      </c>
      <c r="N550">
        <f t="shared" si="111"/>
        <v>1.0060734463276837</v>
      </c>
      <c r="O550">
        <f t="shared" si="116"/>
        <v>1.000595140210335</v>
      </c>
      <c r="P550">
        <f t="shared" si="112"/>
        <v>45</v>
      </c>
      <c r="Q550">
        <f t="shared" si="113"/>
        <v>4.7816165660902309E-3</v>
      </c>
      <c r="R550">
        <f t="shared" si="114"/>
        <v>-2.7416871907791872E-4</v>
      </c>
      <c r="S550">
        <f t="shared" si="107"/>
        <v>1.2171331764299497E-3</v>
      </c>
      <c r="T550">
        <f t="shared" si="104"/>
        <v>0</v>
      </c>
      <c r="U550">
        <f t="shared" si="105"/>
        <v>0</v>
      </c>
      <c r="V550">
        <f t="shared" si="106"/>
        <v>-1.9558487852162201E-2</v>
      </c>
      <c r="W550">
        <f t="shared" si="108"/>
        <v>-1.9558487852162201E-2</v>
      </c>
      <c r="X550" s="8">
        <f t="shared" si="109"/>
        <v>135.75232603838936</v>
      </c>
      <c r="Y550" s="8">
        <f t="shared" si="115"/>
        <v>129.89167451998318</v>
      </c>
      <c r="Z550" s="8"/>
    </row>
    <row r="551" spans="1:26" x14ac:dyDescent="0.25">
      <c r="A551">
        <v>550</v>
      </c>
      <c r="B551" s="1">
        <v>42887</v>
      </c>
      <c r="C551">
        <v>62711</v>
      </c>
      <c r="D551">
        <v>63293</v>
      </c>
      <c r="E551">
        <v>62165</v>
      </c>
      <c r="F551">
        <v>62289</v>
      </c>
      <c r="G551">
        <v>62711</v>
      </c>
      <c r="H551">
        <v>-6.7292819441565604E-3</v>
      </c>
      <c r="I551">
        <v>-1.9558487852162201E-2</v>
      </c>
      <c r="J551">
        <v>-2.99401197604789E-2</v>
      </c>
      <c r="K551">
        <v>-4.6227808941279203E-2</v>
      </c>
      <c r="L551">
        <v>-1.05761480656833E-2</v>
      </c>
      <c r="M551">
        <f t="shared" si="110"/>
        <v>1.0199327071805584</v>
      </c>
      <c r="N551">
        <f t="shared" si="111"/>
        <v>1.0209180987027906</v>
      </c>
      <c r="O551">
        <f t="shared" si="116"/>
        <v>0.99129342526432773</v>
      </c>
      <c r="P551">
        <f t="shared" si="112"/>
        <v>1288</v>
      </c>
      <c r="Q551">
        <f t="shared" si="113"/>
        <v>-0.10630256461960361</v>
      </c>
      <c r="R551">
        <f t="shared" si="114"/>
        <v>-0.10152094805351337</v>
      </c>
      <c r="S551">
        <f t="shared" si="107"/>
        <v>-4.2605985731241117E-4</v>
      </c>
      <c r="T551">
        <f t="shared" si="104"/>
        <v>1</v>
      </c>
      <c r="U551">
        <f t="shared" si="105"/>
        <v>6.7292819441565604E-3</v>
      </c>
      <c r="V551">
        <f t="shared" si="106"/>
        <v>0</v>
      </c>
      <c r="W551">
        <f t="shared" si="108"/>
        <v>6.7292819441565604E-3</v>
      </c>
      <c r="X551" s="8">
        <f t="shared" si="109"/>
        <v>135.07939784397371</v>
      </c>
      <c r="Y551" s="8">
        <f t="shared" si="115"/>
        <v>130.56460271439883</v>
      </c>
      <c r="Z551" s="8"/>
    </row>
    <row r="552" spans="1:26" x14ac:dyDescent="0.25">
      <c r="A552">
        <v>551</v>
      </c>
      <c r="B552" s="1">
        <v>42888</v>
      </c>
      <c r="C552">
        <v>62289</v>
      </c>
      <c r="D552">
        <v>62773</v>
      </c>
      <c r="E552">
        <v>62161</v>
      </c>
      <c r="F552">
        <v>62511</v>
      </c>
      <c r="G552">
        <v>62289</v>
      </c>
      <c r="H552">
        <v>3.5640321726146998E-3</v>
      </c>
      <c r="I552">
        <v>-6.7292819441565604E-3</v>
      </c>
      <c r="J552">
        <v>-1.08024691358025E-2</v>
      </c>
      <c r="K552">
        <v>-1.5122178552843001E-2</v>
      </c>
      <c r="L552">
        <v>-1.1814290065099599E-2</v>
      </c>
      <c r="M552">
        <f t="shared" si="110"/>
        <v>1.0067748719677632</v>
      </c>
      <c r="N552">
        <f t="shared" si="111"/>
        <v>1.0181452585860211</v>
      </c>
      <c r="O552">
        <f t="shared" si="116"/>
        <v>0.98866691140769514</v>
      </c>
      <c r="P552">
        <f t="shared" si="112"/>
        <v>546</v>
      </c>
      <c r="Q552">
        <f t="shared" si="113"/>
        <v>-4.4468219697901656E-2</v>
      </c>
      <c r="R552">
        <f t="shared" si="114"/>
        <v>-0.15077078431750526</v>
      </c>
      <c r="S552">
        <f t="shared" si="107"/>
        <v>3.3818026332608462E-4</v>
      </c>
      <c r="T552">
        <f t="shared" si="104"/>
        <v>1</v>
      </c>
      <c r="U552">
        <f t="shared" si="105"/>
        <v>3.5640321726146998E-3</v>
      </c>
      <c r="V552">
        <f t="shared" si="106"/>
        <v>0</v>
      </c>
      <c r="W552">
        <f t="shared" si="108"/>
        <v>3.5640321726146998E-3</v>
      </c>
      <c r="X552" s="8">
        <f t="shared" si="109"/>
        <v>135.43580106123517</v>
      </c>
      <c r="Y552" s="8">
        <f t="shared" si="115"/>
        <v>130.92100593166029</v>
      </c>
      <c r="Z552" s="8"/>
    </row>
    <row r="553" spans="1:26" x14ac:dyDescent="0.25">
      <c r="A553">
        <v>552</v>
      </c>
      <c r="B553" s="1">
        <v>42891</v>
      </c>
      <c r="C553">
        <v>62503</v>
      </c>
      <c r="D553">
        <v>62800</v>
      </c>
      <c r="E553">
        <v>62010</v>
      </c>
      <c r="F553">
        <v>62450</v>
      </c>
      <c r="G553">
        <v>62511</v>
      </c>
      <c r="H553">
        <v>-9.7582825422726205E-4</v>
      </c>
      <c r="I553">
        <v>3.5640321726146998E-3</v>
      </c>
      <c r="J553">
        <v>1.7940717628705201E-2</v>
      </c>
      <c r="K553">
        <v>1.9685433070866201E-3</v>
      </c>
      <c r="L553">
        <v>9.9629658422155706E-3</v>
      </c>
      <c r="M553">
        <f t="shared" si="110"/>
        <v>0.99644862504199261</v>
      </c>
      <c r="N553">
        <f t="shared" si="111"/>
        <v>1.0098454014575056</v>
      </c>
      <c r="O553">
        <f t="shared" si="116"/>
        <v>0.99710929577014906</v>
      </c>
      <c r="P553">
        <f t="shared" si="112"/>
        <v>128</v>
      </c>
      <c r="Q553">
        <f t="shared" si="113"/>
        <v>3.3436258950622091E-2</v>
      </c>
      <c r="R553">
        <f t="shared" si="114"/>
        <v>-1.1031960747279565E-2</v>
      </c>
      <c r="S553">
        <f t="shared" si="107"/>
        <v>1.2523892486224104E-3</v>
      </c>
      <c r="T553">
        <f t="shared" si="104"/>
        <v>0</v>
      </c>
      <c r="U553">
        <f t="shared" si="105"/>
        <v>0</v>
      </c>
      <c r="V553">
        <f t="shared" si="106"/>
        <v>-9.7582825422726205E-4</v>
      </c>
      <c r="W553">
        <f t="shared" si="108"/>
        <v>-9.7582825422726205E-4</v>
      </c>
      <c r="X553" s="8">
        <f t="shared" si="109"/>
        <v>135.33821823581243</v>
      </c>
      <c r="Y553" s="8">
        <f t="shared" si="115"/>
        <v>130.82342310623756</v>
      </c>
      <c r="Z553" s="8"/>
    </row>
    <row r="554" spans="1:26" x14ac:dyDescent="0.25">
      <c r="A554">
        <v>553</v>
      </c>
      <c r="B554" s="1">
        <v>42892</v>
      </c>
      <c r="C554">
        <v>62450</v>
      </c>
      <c r="D554">
        <v>63302</v>
      </c>
      <c r="E554">
        <v>62426</v>
      </c>
      <c r="F554">
        <v>62955</v>
      </c>
      <c r="G554">
        <v>62450</v>
      </c>
      <c r="H554">
        <v>8.0864691753401701E-3</v>
      </c>
      <c r="I554">
        <v>-9.7582825422726205E-4</v>
      </c>
      <c r="J554">
        <v>9.9616858237547793E-3</v>
      </c>
      <c r="K554">
        <v>-1.6502946306367599E-2</v>
      </c>
      <c r="L554">
        <v>-1.1274239007891299E-3</v>
      </c>
      <c r="M554">
        <f t="shared" si="110"/>
        <v>1.0008486789431545</v>
      </c>
      <c r="N554">
        <f t="shared" si="111"/>
        <v>1.012739880664409</v>
      </c>
      <c r="O554">
        <f t="shared" si="116"/>
        <v>1.000116123555463</v>
      </c>
      <c r="P554">
        <f t="shared" si="112"/>
        <v>493</v>
      </c>
      <c r="Q554">
        <f t="shared" si="113"/>
        <v>-8.6445126376292116E-3</v>
      </c>
      <c r="R554">
        <f t="shared" si="114"/>
        <v>2.4791746312992878E-2</v>
      </c>
      <c r="S554">
        <f t="shared" si="107"/>
        <v>-6.1554769993984635E-4</v>
      </c>
      <c r="T554">
        <f t="shared" si="104"/>
        <v>0</v>
      </c>
      <c r="U554">
        <f t="shared" si="105"/>
        <v>0</v>
      </c>
      <c r="V554">
        <f t="shared" si="106"/>
        <v>-8.0864691753401701E-3</v>
      </c>
      <c r="W554">
        <f t="shared" si="108"/>
        <v>-8.0864691753401701E-3</v>
      </c>
      <c r="X554" s="8">
        <f t="shared" si="109"/>
        <v>136.14686515334645</v>
      </c>
      <c r="Y554" s="8">
        <f t="shared" si="115"/>
        <v>130.01477618870354</v>
      </c>
      <c r="Z554" s="8"/>
    </row>
    <row r="555" spans="1:26" x14ac:dyDescent="0.25">
      <c r="A555">
        <v>554</v>
      </c>
      <c r="B555" s="1">
        <v>42893</v>
      </c>
      <c r="C555">
        <v>62955</v>
      </c>
      <c r="D555">
        <v>63637</v>
      </c>
      <c r="E555">
        <v>62912</v>
      </c>
      <c r="F555">
        <v>63171</v>
      </c>
      <c r="G555">
        <v>62955</v>
      </c>
      <c r="H555">
        <v>3.4310221586848501E-3</v>
      </c>
      <c r="I555">
        <v>8.0864691753401701E-3</v>
      </c>
      <c r="J555">
        <v>0</v>
      </c>
      <c r="K555">
        <v>1.99756284468378E-3</v>
      </c>
      <c r="L555">
        <v>1.60834936818142E-2</v>
      </c>
      <c r="M555">
        <f t="shared" si="110"/>
        <v>0.99197839726788972</v>
      </c>
      <c r="N555">
        <f t="shared" si="111"/>
        <v>1.014032614615705</v>
      </c>
      <c r="O555">
        <f t="shared" si="116"/>
        <v>1.0054851999695711</v>
      </c>
      <c r="P555">
        <f t="shared" si="112"/>
        <v>24</v>
      </c>
      <c r="Q555">
        <f t="shared" si="113"/>
        <v>2.6167525701838151E-2</v>
      </c>
      <c r="R555">
        <f t="shared" si="114"/>
        <v>1.7523013064208941E-2</v>
      </c>
      <c r="S555">
        <f t="shared" si="107"/>
        <v>7.4923089604984189E-4</v>
      </c>
      <c r="T555">
        <f t="shared" si="104"/>
        <v>1</v>
      </c>
      <c r="U555">
        <f t="shared" si="105"/>
        <v>3.4310221586848501E-3</v>
      </c>
      <c r="V555">
        <f t="shared" si="106"/>
        <v>0</v>
      </c>
      <c r="W555">
        <f t="shared" si="108"/>
        <v>3.4310221586848501E-3</v>
      </c>
      <c r="X555" s="8">
        <f t="shared" si="109"/>
        <v>136.48996736921495</v>
      </c>
      <c r="Y555" s="8">
        <f t="shared" si="115"/>
        <v>130.35787840457203</v>
      </c>
      <c r="Z555" s="8"/>
    </row>
    <row r="556" spans="1:26" x14ac:dyDescent="0.25">
      <c r="A556">
        <v>555</v>
      </c>
      <c r="B556" s="1">
        <v>42894</v>
      </c>
      <c r="C556">
        <v>63171</v>
      </c>
      <c r="D556">
        <v>63171</v>
      </c>
      <c r="E556">
        <v>62376</v>
      </c>
      <c r="F556">
        <v>62756</v>
      </c>
      <c r="G556">
        <v>63171</v>
      </c>
      <c r="H556">
        <v>-6.5694701682733597E-3</v>
      </c>
      <c r="I556">
        <v>3.4310221586848501E-3</v>
      </c>
      <c r="J556">
        <v>-2.3520485584218601E-2</v>
      </c>
      <c r="K556">
        <v>-3.1897926634768502E-3</v>
      </c>
      <c r="L556">
        <v>1.6384338593964799E-2</v>
      </c>
      <c r="M556">
        <f t="shared" si="110"/>
        <v>0.99658070950277822</v>
      </c>
      <c r="N556">
        <f t="shared" si="111"/>
        <v>1.0115240335707019</v>
      </c>
      <c r="O556">
        <f t="shared" si="116"/>
        <v>1.0061401727371553</v>
      </c>
      <c r="P556">
        <f t="shared" si="112"/>
        <v>43</v>
      </c>
      <c r="Q556">
        <f t="shared" si="113"/>
        <v>-6.8949174950458034E-3</v>
      </c>
      <c r="R556">
        <f t="shared" si="114"/>
        <v>1.9272608206792347E-2</v>
      </c>
      <c r="S556">
        <f t="shared" si="107"/>
        <v>9.5445956282222552E-4</v>
      </c>
      <c r="T556">
        <f t="shared" si="104"/>
        <v>0</v>
      </c>
      <c r="U556">
        <f t="shared" si="105"/>
        <v>0</v>
      </c>
      <c r="V556">
        <f t="shared" si="106"/>
        <v>-6.5694701682733597E-3</v>
      </c>
      <c r="W556">
        <f t="shared" si="108"/>
        <v>-6.5694701682733597E-3</v>
      </c>
      <c r="X556" s="8">
        <f t="shared" si="109"/>
        <v>135.83302035238762</v>
      </c>
      <c r="Y556" s="8">
        <f t="shared" si="115"/>
        <v>129.7009313877447</v>
      </c>
      <c r="Z556" s="8"/>
    </row>
    <row r="557" spans="1:26" x14ac:dyDescent="0.25">
      <c r="A557">
        <v>556</v>
      </c>
      <c r="B557" s="1">
        <v>42895</v>
      </c>
      <c r="C557">
        <v>62755</v>
      </c>
      <c r="D557">
        <v>63066</v>
      </c>
      <c r="E557">
        <v>62095</v>
      </c>
      <c r="F557">
        <v>62211</v>
      </c>
      <c r="G557">
        <v>62756</v>
      </c>
      <c r="H557">
        <v>-8.6844285805340905E-3</v>
      </c>
      <c r="I557">
        <v>-6.5694701682733597E-3</v>
      </c>
      <c r="J557">
        <v>-2.3310023310022499E-3</v>
      </c>
      <c r="K557">
        <v>2.0799999999999898E-2</v>
      </c>
      <c r="L557">
        <v>-1.0382432261334999E-2</v>
      </c>
      <c r="M557">
        <f t="shared" si="110"/>
        <v>1.0066129135062782</v>
      </c>
      <c r="N557">
        <f t="shared" si="111"/>
        <v>1.012745286648711</v>
      </c>
      <c r="O557">
        <f t="shared" si="116"/>
        <v>0.99524685861284257</v>
      </c>
      <c r="P557">
        <f t="shared" si="112"/>
        <v>795</v>
      </c>
      <c r="Q557">
        <f t="shared" si="113"/>
        <v>1.5170952393892892E-3</v>
      </c>
      <c r="R557">
        <f t="shared" si="114"/>
        <v>-5.3778222556565142E-3</v>
      </c>
      <c r="S557">
        <f t="shared" si="107"/>
        <v>1.706146105552211E-3</v>
      </c>
      <c r="T557">
        <f t="shared" si="104"/>
        <v>0</v>
      </c>
      <c r="U557">
        <f t="shared" si="105"/>
        <v>0</v>
      </c>
      <c r="V557">
        <f t="shared" si="106"/>
        <v>-8.6844285805340905E-3</v>
      </c>
      <c r="W557">
        <f t="shared" si="108"/>
        <v>-8.6844285805340905E-3</v>
      </c>
      <c r="X557" s="8">
        <f t="shared" si="109"/>
        <v>134.96457749433421</v>
      </c>
      <c r="Y557" s="8">
        <f t="shared" si="115"/>
        <v>128.83248852969129</v>
      </c>
      <c r="Z557" s="8"/>
    </row>
    <row r="558" spans="1:26" x14ac:dyDescent="0.25">
      <c r="A558">
        <v>557</v>
      </c>
      <c r="B558" s="1">
        <v>42898</v>
      </c>
      <c r="C558">
        <v>62219</v>
      </c>
      <c r="D558">
        <v>62286</v>
      </c>
      <c r="E558">
        <v>61279</v>
      </c>
      <c r="F558">
        <v>61700</v>
      </c>
      <c r="G558">
        <v>62211</v>
      </c>
      <c r="H558">
        <v>-8.21398145022589E-3</v>
      </c>
      <c r="I558">
        <v>-8.6844285805340905E-3</v>
      </c>
      <c r="J558">
        <v>7.7881619937691905E-4</v>
      </c>
      <c r="K558">
        <v>7.8369514106584309E-3</v>
      </c>
      <c r="L558">
        <v>-1.5737133745523799E-2</v>
      </c>
      <c r="M558">
        <f t="shared" si="110"/>
        <v>1.0087444342640368</v>
      </c>
      <c r="N558">
        <f t="shared" si="111"/>
        <v>1.0156373298977373</v>
      </c>
      <c r="O558">
        <f t="shared" si="116"/>
        <v>0.99464358144380727</v>
      </c>
      <c r="P558">
        <f t="shared" si="112"/>
        <v>660</v>
      </c>
      <c r="Q558">
        <f t="shared" si="113"/>
        <v>-1.5805794716022538E-2</v>
      </c>
      <c r="R558">
        <f t="shared" si="114"/>
        <v>-1.4288699476633249E-2</v>
      </c>
      <c r="S558">
        <f t="shared" si="107"/>
        <v>1.7580938952367255E-3</v>
      </c>
      <c r="T558">
        <f t="shared" si="104"/>
        <v>0</v>
      </c>
      <c r="U558">
        <f t="shared" si="105"/>
        <v>0</v>
      </c>
      <c r="V558">
        <f t="shared" si="106"/>
        <v>-8.21398145022589E-3</v>
      </c>
      <c r="W558">
        <f t="shared" si="108"/>
        <v>-8.21398145022589E-3</v>
      </c>
      <c r="X558" s="8">
        <f t="shared" si="109"/>
        <v>134.14317934931162</v>
      </c>
      <c r="Y558" s="8">
        <f t="shared" si="115"/>
        <v>128.01109038466871</v>
      </c>
      <c r="Z558" s="8"/>
    </row>
    <row r="559" spans="1:26" x14ac:dyDescent="0.25">
      <c r="A559">
        <v>558</v>
      </c>
      <c r="B559" s="1">
        <v>42899</v>
      </c>
      <c r="C559">
        <v>61708</v>
      </c>
      <c r="D559">
        <v>62012</v>
      </c>
      <c r="E559">
        <v>61510</v>
      </c>
      <c r="F559">
        <v>61829</v>
      </c>
      <c r="G559">
        <v>61700</v>
      </c>
      <c r="H559">
        <v>2.09076175040512E-3</v>
      </c>
      <c r="I559">
        <v>-8.21398145022589E-3</v>
      </c>
      <c r="J559">
        <v>3.8910505836575698E-3</v>
      </c>
      <c r="K559">
        <v>-1.9440125172633198E-2</v>
      </c>
      <c r="L559">
        <v>0</v>
      </c>
      <c r="M559">
        <f t="shared" si="110"/>
        <v>1.0084116693679093</v>
      </c>
      <c r="N559">
        <f t="shared" si="111"/>
        <v>1.0164330357871376</v>
      </c>
      <c r="O559">
        <f t="shared" si="116"/>
        <v>0.98943336784913261</v>
      </c>
      <c r="P559">
        <f t="shared" si="112"/>
        <v>940</v>
      </c>
      <c r="Q559">
        <f t="shared" si="113"/>
        <v>-2.3763056039201518E-2</v>
      </c>
      <c r="R559">
        <f t="shared" si="114"/>
        <v>-3.9568850755224053E-2</v>
      </c>
      <c r="S559">
        <f t="shared" si="107"/>
        <v>3.7726600954816008E-4</v>
      </c>
      <c r="T559">
        <f t="shared" si="104"/>
        <v>1</v>
      </c>
      <c r="U559">
        <f t="shared" si="105"/>
        <v>2.09076175040512E-3</v>
      </c>
      <c r="V559">
        <f t="shared" si="106"/>
        <v>0</v>
      </c>
      <c r="W559">
        <f t="shared" si="108"/>
        <v>2.09076175040512E-3</v>
      </c>
      <c r="X559" s="8">
        <f t="shared" si="109"/>
        <v>134.35225552435213</v>
      </c>
      <c r="Y559" s="8">
        <f t="shared" si="115"/>
        <v>128.22016655970921</v>
      </c>
      <c r="Z559" s="8"/>
    </row>
    <row r="560" spans="1:26" x14ac:dyDescent="0.25">
      <c r="A560">
        <v>559</v>
      </c>
      <c r="B560" s="1">
        <v>42900</v>
      </c>
      <c r="C560">
        <v>61831</v>
      </c>
      <c r="D560">
        <v>62475</v>
      </c>
      <c r="E560">
        <v>61508</v>
      </c>
      <c r="F560">
        <v>61923</v>
      </c>
      <c r="G560">
        <v>61829</v>
      </c>
      <c r="H560">
        <v>1.52032217891285E-3</v>
      </c>
      <c r="I560">
        <v>2.09076175040512E-3</v>
      </c>
      <c r="J560">
        <v>3.1007751937983702E-3</v>
      </c>
      <c r="K560">
        <v>-1.86359642599511E-2</v>
      </c>
      <c r="L560">
        <v>1.23421591953909E-2</v>
      </c>
      <c r="M560">
        <f t="shared" si="110"/>
        <v>0.99804298953565485</v>
      </c>
      <c r="N560">
        <f t="shared" si="111"/>
        <v>1.0081612745894977</v>
      </c>
      <c r="O560">
        <f t="shared" si="116"/>
        <v>0.99828271726657081</v>
      </c>
      <c r="P560">
        <f t="shared" si="112"/>
        <v>198</v>
      </c>
      <c r="Q560">
        <f t="shared" si="113"/>
        <v>-1.1022681203567107E-3</v>
      </c>
      <c r="R560">
        <f t="shared" si="114"/>
        <v>-2.4865324159558229E-2</v>
      </c>
      <c r="S560">
        <f t="shared" si="107"/>
        <v>-2.3237391834093495E-4</v>
      </c>
      <c r="T560">
        <f t="shared" si="104"/>
        <v>0</v>
      </c>
      <c r="U560">
        <f t="shared" si="105"/>
        <v>0</v>
      </c>
      <c r="V560">
        <f t="shared" si="106"/>
        <v>-1.52032217891285E-3</v>
      </c>
      <c r="W560">
        <f t="shared" si="108"/>
        <v>-1.52032217891285E-3</v>
      </c>
      <c r="X560" s="8">
        <f t="shared" si="109"/>
        <v>134.50428774224341</v>
      </c>
      <c r="Y560" s="8">
        <f t="shared" si="115"/>
        <v>128.06813434181794</v>
      </c>
      <c r="Z560" s="8"/>
    </row>
    <row r="561" spans="1:26" x14ac:dyDescent="0.25">
      <c r="A561">
        <v>560</v>
      </c>
      <c r="B561" s="1">
        <v>42906</v>
      </c>
      <c r="C561">
        <v>62011</v>
      </c>
      <c r="D561">
        <v>62011</v>
      </c>
      <c r="E561">
        <v>60766</v>
      </c>
      <c r="F561">
        <v>60766</v>
      </c>
      <c r="G561">
        <v>62014</v>
      </c>
      <c r="H561">
        <v>-2.0124488018834499E-2</v>
      </c>
      <c r="I561">
        <v>6.2960438775840899E-3</v>
      </c>
      <c r="J561">
        <v>8.1433224755689303E-4</v>
      </c>
      <c r="K561">
        <v>1.8503289473684102E-2</v>
      </c>
      <c r="L561">
        <v>5.2558226691108399E-3</v>
      </c>
      <c r="M561">
        <f t="shared" si="110"/>
        <v>0.99851428386867558</v>
      </c>
      <c r="N561">
        <f t="shared" si="111"/>
        <v>1.0157215321584183</v>
      </c>
      <c r="O561">
        <f t="shared" si="116"/>
        <v>1.002744283754083</v>
      </c>
      <c r="P561">
        <f t="shared" si="112"/>
        <v>323</v>
      </c>
      <c r="Q561">
        <f t="shared" si="113"/>
        <v>3.0869488267935924E-2</v>
      </c>
      <c r="R561">
        <f t="shared" si="114"/>
        <v>2.9767220147579213E-2</v>
      </c>
      <c r="S561">
        <f t="shared" si="107"/>
        <v>1.4363066372992356E-3</v>
      </c>
      <c r="T561">
        <f t="shared" si="104"/>
        <v>0</v>
      </c>
      <c r="U561">
        <f t="shared" si="105"/>
        <v>0</v>
      </c>
      <c r="V561">
        <f t="shared" si="106"/>
        <v>-2.0124488018834499E-2</v>
      </c>
      <c r="W561">
        <f t="shared" si="108"/>
        <v>-2.0124488018834499E-2</v>
      </c>
      <c r="X561" s="8">
        <f t="shared" si="109"/>
        <v>132.49183894035997</v>
      </c>
      <c r="Y561" s="8">
        <f t="shared" si="115"/>
        <v>126.05568553993449</v>
      </c>
      <c r="Z561" s="8"/>
    </row>
    <row r="562" spans="1:26" x14ac:dyDescent="0.25">
      <c r="A562">
        <v>561</v>
      </c>
      <c r="B562" s="1">
        <v>42907</v>
      </c>
      <c r="C562">
        <v>60783</v>
      </c>
      <c r="D562">
        <v>61188</v>
      </c>
      <c r="E562">
        <v>60544</v>
      </c>
      <c r="F562">
        <v>60762</v>
      </c>
      <c r="G562">
        <v>60766</v>
      </c>
      <c r="H562" s="2">
        <v>-6.5826284435410707E-5</v>
      </c>
      <c r="I562">
        <v>-2.0124488018834499E-2</v>
      </c>
      <c r="J562">
        <v>-3.4987794955248203E-2</v>
      </c>
      <c r="K562">
        <v>-2.8663746467500899E-2</v>
      </c>
      <c r="L562">
        <v>-2.2014281783159201E-2</v>
      </c>
      <c r="M562">
        <f t="shared" si="110"/>
        <v>1.0204884310305105</v>
      </c>
      <c r="N562">
        <f t="shared" si="111"/>
        <v>1.0204884310305105</v>
      </c>
      <c r="O562">
        <f t="shared" si="116"/>
        <v>0.99118823591147065</v>
      </c>
      <c r="P562">
        <f t="shared" si="112"/>
        <v>1245</v>
      </c>
      <c r="Q562">
        <f t="shared" si="113"/>
        <v>-0.10579031122474281</v>
      </c>
      <c r="R562">
        <f t="shared" si="114"/>
        <v>-7.4920822956806882E-2</v>
      </c>
      <c r="S562">
        <f t="shared" si="107"/>
        <v>6.4437785690361831E-5</v>
      </c>
      <c r="T562">
        <f t="shared" si="104"/>
        <v>0</v>
      </c>
      <c r="U562">
        <f t="shared" si="105"/>
        <v>0</v>
      </c>
      <c r="V562">
        <f t="shared" si="106"/>
        <v>-6.5826284435410707E-5</v>
      </c>
      <c r="W562">
        <f t="shared" si="108"/>
        <v>-6.5826284435410707E-5</v>
      </c>
      <c r="X562" s="8">
        <f t="shared" si="109"/>
        <v>132.48525631191643</v>
      </c>
      <c r="Y562" s="8">
        <f t="shared" si="115"/>
        <v>126.04910291149095</v>
      </c>
      <c r="Z562" s="8"/>
    </row>
    <row r="563" spans="1:26" x14ac:dyDescent="0.25">
      <c r="A563">
        <v>562</v>
      </c>
      <c r="B563" s="1">
        <v>42908</v>
      </c>
      <c r="C563">
        <v>60762</v>
      </c>
      <c r="D563">
        <v>61354</v>
      </c>
      <c r="E563">
        <v>60758</v>
      </c>
      <c r="F563">
        <v>61272</v>
      </c>
      <c r="G563">
        <v>60762</v>
      </c>
      <c r="H563">
        <v>8.3934037720943006E-3</v>
      </c>
      <c r="I563" s="2">
        <v>-6.5826284435410707E-5</v>
      </c>
      <c r="J563">
        <v>-1.85497470489038E-2</v>
      </c>
      <c r="K563">
        <v>3.4912761218319099E-2</v>
      </c>
      <c r="L563">
        <v>1.1255205085674001E-3</v>
      </c>
      <c r="M563">
        <f t="shared" si="110"/>
        <v>1.0003456107435569</v>
      </c>
      <c r="N563">
        <f t="shared" si="111"/>
        <v>1.0106368921775899</v>
      </c>
      <c r="O563">
        <f t="shared" si="116"/>
        <v>0.99072709057885433</v>
      </c>
      <c r="P563">
        <f t="shared" si="112"/>
        <v>239</v>
      </c>
      <c r="Q563">
        <f t="shared" si="113"/>
        <v>1.7422708393547291E-2</v>
      </c>
      <c r="R563">
        <f t="shared" si="114"/>
        <v>-8.8367602831195519E-2</v>
      </c>
      <c r="S563">
        <f t="shared" si="107"/>
        <v>2.9880075387757063E-3</v>
      </c>
      <c r="T563">
        <f t="shared" si="104"/>
        <v>1</v>
      </c>
      <c r="U563">
        <f t="shared" si="105"/>
        <v>8.3934037720943006E-3</v>
      </c>
      <c r="V563">
        <f t="shared" si="106"/>
        <v>0</v>
      </c>
      <c r="W563">
        <f t="shared" si="108"/>
        <v>8.3934037720943006E-3</v>
      </c>
      <c r="X563" s="8">
        <f t="shared" si="109"/>
        <v>133.32459668912585</v>
      </c>
      <c r="Y563" s="8">
        <f t="shared" si="115"/>
        <v>126.88844328870037</v>
      </c>
      <c r="Z563" s="8"/>
    </row>
    <row r="564" spans="1:26" x14ac:dyDescent="0.25">
      <c r="A564">
        <v>563</v>
      </c>
      <c r="B564" s="1">
        <v>42909</v>
      </c>
      <c r="C564">
        <v>61272</v>
      </c>
      <c r="D564">
        <v>61400</v>
      </c>
      <c r="E564">
        <v>60992</v>
      </c>
      <c r="F564">
        <v>61087</v>
      </c>
      <c r="G564">
        <v>61272</v>
      </c>
      <c r="H564">
        <v>-3.0193236714976001E-3</v>
      </c>
      <c r="I564">
        <v>8.3934037720943006E-3</v>
      </c>
      <c r="J564">
        <v>3.4364261168384799E-2</v>
      </c>
      <c r="K564">
        <v>1.60642168674698E-2</v>
      </c>
      <c r="L564">
        <v>8.4314216733316605E-4</v>
      </c>
      <c r="M564">
        <f t="shared" si="110"/>
        <v>0.99167645906776336</v>
      </c>
      <c r="N564">
        <f t="shared" si="111"/>
        <v>1.0098094078146087</v>
      </c>
      <c r="O564">
        <f t="shared" si="116"/>
        <v>1.0035720598330298</v>
      </c>
      <c r="P564">
        <f t="shared" si="112"/>
        <v>4</v>
      </c>
      <c r="Q564">
        <f t="shared" si="113"/>
        <v>5.9665023975282061E-2</v>
      </c>
      <c r="R564">
        <f t="shared" si="114"/>
        <v>7.7087732368829348E-2</v>
      </c>
      <c r="S564">
        <f t="shared" si="107"/>
        <v>7.9709119910610258E-4</v>
      </c>
      <c r="T564">
        <f t="shared" si="104"/>
        <v>0</v>
      </c>
      <c r="U564">
        <f t="shared" si="105"/>
        <v>0</v>
      </c>
      <c r="V564">
        <f t="shared" si="106"/>
        <v>-3.0193236714976001E-3</v>
      </c>
      <c r="W564">
        <f t="shared" si="108"/>
        <v>-3.0193236714976001E-3</v>
      </c>
      <c r="X564" s="8">
        <f t="shared" si="109"/>
        <v>133.02266432197609</v>
      </c>
      <c r="Y564" s="8">
        <f t="shared" si="115"/>
        <v>126.58651092155061</v>
      </c>
      <c r="Z564" s="8"/>
    </row>
    <row r="565" spans="1:26" x14ac:dyDescent="0.25">
      <c r="A565">
        <v>564</v>
      </c>
      <c r="B565" s="1">
        <v>42912</v>
      </c>
      <c r="C565">
        <v>61088</v>
      </c>
      <c r="D565">
        <v>62251</v>
      </c>
      <c r="E565">
        <v>61088</v>
      </c>
      <c r="F565">
        <v>62188</v>
      </c>
      <c r="G565">
        <v>61087</v>
      </c>
      <c r="H565">
        <v>1.8023474716388099E-2</v>
      </c>
      <c r="I565">
        <v>-3.0193236714976001E-3</v>
      </c>
      <c r="J565">
        <v>-9.1362126245846404E-3</v>
      </c>
      <c r="K565">
        <v>2.7668775797184998E-3</v>
      </c>
      <c r="L565">
        <v>-3.3698117559727301E-3</v>
      </c>
      <c r="M565">
        <f t="shared" si="110"/>
        <v>1.0030284675953967</v>
      </c>
      <c r="N565">
        <f t="shared" si="111"/>
        <v>1.0066894018887722</v>
      </c>
      <c r="O565">
        <f t="shared" si="116"/>
        <v>1.0024780254437917</v>
      </c>
      <c r="P565">
        <f t="shared" si="112"/>
        <v>280</v>
      </c>
      <c r="Q565">
        <f t="shared" si="113"/>
        <v>-1.2758470472336469E-2</v>
      </c>
      <c r="R565">
        <f t="shared" si="114"/>
        <v>4.6906553502945592E-2</v>
      </c>
      <c r="S565">
        <f t="shared" si="107"/>
        <v>7.7002578909238315E-4</v>
      </c>
      <c r="T565">
        <f t="shared" si="104"/>
        <v>1</v>
      </c>
      <c r="U565">
        <f t="shared" si="105"/>
        <v>1.8023474716388099E-2</v>
      </c>
      <c r="V565">
        <f t="shared" si="106"/>
        <v>0</v>
      </c>
      <c r="W565">
        <f t="shared" si="108"/>
        <v>1.8023474716388099E-2</v>
      </c>
      <c r="X565" s="8">
        <f t="shared" si="109"/>
        <v>134.82501179361489</v>
      </c>
      <c r="Y565" s="8">
        <f t="shared" si="115"/>
        <v>128.38885839318942</v>
      </c>
      <c r="Z565" s="8"/>
    </row>
    <row r="566" spans="1:26" x14ac:dyDescent="0.25">
      <c r="A566">
        <v>565</v>
      </c>
      <c r="B566" s="1">
        <v>42913</v>
      </c>
      <c r="C566">
        <v>62188</v>
      </c>
      <c r="D566">
        <v>62424</v>
      </c>
      <c r="E566">
        <v>61580</v>
      </c>
      <c r="F566">
        <v>61675</v>
      </c>
      <c r="G566">
        <v>62188</v>
      </c>
      <c r="H566">
        <v>-8.2491799060911992E-3</v>
      </c>
      <c r="I566">
        <v>1.8023474716388099E-2</v>
      </c>
      <c r="J566">
        <v>2.8499580888516202E-2</v>
      </c>
      <c r="K566">
        <v>1.49782808443721E-2</v>
      </c>
      <c r="L566">
        <v>2.8176949665993201E-2</v>
      </c>
      <c r="M566">
        <f t="shared" si="110"/>
        <v>0.98231170000643209</v>
      </c>
      <c r="N566">
        <f t="shared" si="111"/>
        <v>1.0190381089575693</v>
      </c>
      <c r="O566">
        <f t="shared" si="116"/>
        <v>1.007615903510098</v>
      </c>
      <c r="P566">
        <f t="shared" si="112"/>
        <v>0</v>
      </c>
      <c r="Q566">
        <f t="shared" si="113"/>
        <v>8.9678286115269595E-2</v>
      </c>
      <c r="R566">
        <f t="shared" si="114"/>
        <v>7.6919815642933126E-2</v>
      </c>
      <c r="S566">
        <f t="shared" si="107"/>
        <v>9.5839042000090682E-4</v>
      </c>
      <c r="T566">
        <f t="shared" si="104"/>
        <v>0</v>
      </c>
      <c r="U566">
        <f t="shared" si="105"/>
        <v>0</v>
      </c>
      <c r="V566">
        <f t="shared" si="106"/>
        <v>-8.2491799060911992E-3</v>
      </c>
      <c r="W566">
        <f t="shared" si="108"/>
        <v>-8.2491799060911992E-3</v>
      </c>
      <c r="X566" s="8">
        <f t="shared" si="109"/>
        <v>134.00009380300577</v>
      </c>
      <c r="Y566" s="8">
        <f t="shared" si="115"/>
        <v>127.5639404025803</v>
      </c>
      <c r="Z566" s="8"/>
    </row>
    <row r="567" spans="1:26" x14ac:dyDescent="0.25">
      <c r="A567">
        <v>566</v>
      </c>
      <c r="B567" s="1">
        <v>42914</v>
      </c>
      <c r="C567">
        <v>61684</v>
      </c>
      <c r="D567">
        <v>62057</v>
      </c>
      <c r="E567">
        <v>61433</v>
      </c>
      <c r="F567">
        <v>62018</v>
      </c>
      <c r="G567">
        <v>61675</v>
      </c>
      <c r="H567">
        <v>5.5614106201864501E-3</v>
      </c>
      <c r="I567">
        <v>-8.2491799060911992E-3</v>
      </c>
      <c r="J567">
        <v>-4.88997555012216E-3</v>
      </c>
      <c r="K567">
        <v>1.82523883495147E-2</v>
      </c>
      <c r="L567">
        <v>-9.0436278956630405E-3</v>
      </c>
      <c r="M567">
        <f t="shared" si="110"/>
        <v>1.0083177948925821</v>
      </c>
      <c r="N567">
        <f t="shared" si="111"/>
        <v>1.0137057486196817</v>
      </c>
      <c r="O567">
        <f t="shared" si="116"/>
        <v>1.0050767390466921</v>
      </c>
      <c r="P567">
        <f t="shared" si="112"/>
        <v>608</v>
      </c>
      <c r="Q567">
        <f t="shared" si="113"/>
        <v>-3.9303950023616991E-3</v>
      </c>
      <c r="R567">
        <f t="shared" si="114"/>
        <v>8.5747891112907898E-2</v>
      </c>
      <c r="S567">
        <f t="shared" si="107"/>
        <v>2.6055671743050435E-3</v>
      </c>
      <c r="T567">
        <f t="shared" si="104"/>
        <v>1</v>
      </c>
      <c r="U567">
        <f t="shared" si="105"/>
        <v>5.5614106201864501E-3</v>
      </c>
      <c r="V567">
        <f t="shared" si="106"/>
        <v>0</v>
      </c>
      <c r="W567">
        <f t="shared" si="108"/>
        <v>5.5614106201864501E-3</v>
      </c>
      <c r="X567" s="8">
        <f t="shared" si="109"/>
        <v>134.55623486502441</v>
      </c>
      <c r="Y567" s="8">
        <f t="shared" si="115"/>
        <v>128.12008146459894</v>
      </c>
      <c r="Z567" s="8"/>
    </row>
    <row r="568" spans="1:26" x14ac:dyDescent="0.25">
      <c r="A568">
        <v>567</v>
      </c>
      <c r="B568" s="1">
        <v>42915</v>
      </c>
      <c r="C568">
        <v>62010</v>
      </c>
      <c r="D568">
        <v>62499</v>
      </c>
      <c r="E568">
        <v>61689</v>
      </c>
      <c r="F568">
        <v>62239</v>
      </c>
      <c r="G568">
        <v>62018</v>
      </c>
      <c r="H568">
        <v>3.5634815698668602E-3</v>
      </c>
      <c r="I568">
        <v>5.5614106201864501E-3</v>
      </c>
      <c r="J568">
        <v>-1.06470106470107E-2</v>
      </c>
      <c r="K568">
        <v>2.0213616331564301E-2</v>
      </c>
      <c r="L568">
        <v>-2.7649336283175297E-4</v>
      </c>
      <c r="M568">
        <f t="shared" si="110"/>
        <v>0.99461446676771259</v>
      </c>
      <c r="N568">
        <f t="shared" si="111"/>
        <v>1.0101574072566861</v>
      </c>
      <c r="O568">
        <f t="shared" si="116"/>
        <v>0.99727676536206922</v>
      </c>
      <c r="P568">
        <f t="shared" si="112"/>
        <v>251</v>
      </c>
      <c r="Q568">
        <f t="shared" si="113"/>
        <v>1.4851522941908297E-2</v>
      </c>
      <c r="R568">
        <f t="shared" si="114"/>
        <v>1.0921127939546598E-2</v>
      </c>
      <c r="S568">
        <f t="shared" si="107"/>
        <v>3.2938656181603882E-4</v>
      </c>
      <c r="T568">
        <f t="shared" si="104"/>
        <v>1</v>
      </c>
      <c r="U568">
        <f t="shared" si="105"/>
        <v>3.5634815698668602E-3</v>
      </c>
      <c r="V568">
        <f t="shared" si="106"/>
        <v>0</v>
      </c>
      <c r="W568">
        <f t="shared" si="108"/>
        <v>3.5634815698668602E-3</v>
      </c>
      <c r="X568" s="8">
        <f t="shared" si="109"/>
        <v>134.91258302201109</v>
      </c>
      <c r="Y568" s="8">
        <f t="shared" si="115"/>
        <v>128.47642962158562</v>
      </c>
      <c r="Z568" s="8"/>
    </row>
    <row r="569" spans="1:26" x14ac:dyDescent="0.25">
      <c r="A569">
        <v>568</v>
      </c>
      <c r="B569" s="1">
        <v>42916</v>
      </c>
      <c r="C569">
        <v>62238</v>
      </c>
      <c r="D569">
        <v>63038</v>
      </c>
      <c r="E569">
        <v>62238</v>
      </c>
      <c r="F569">
        <v>62900</v>
      </c>
      <c r="G569">
        <v>62239</v>
      </c>
      <c r="H569">
        <v>1.0620350584039E-2</v>
      </c>
      <c r="I569">
        <v>3.5634815698668602E-3</v>
      </c>
      <c r="J569">
        <v>8.2781456953642304E-3</v>
      </c>
      <c r="K569">
        <v>4.8597757009345398E-3</v>
      </c>
      <c r="L569">
        <v>9.9583950230488494E-3</v>
      </c>
      <c r="M569">
        <f t="shared" si="110"/>
        <v>0.99632063497164158</v>
      </c>
      <c r="N569">
        <f t="shared" si="111"/>
        <v>1.0131303798083937</v>
      </c>
      <c r="O569">
        <f t="shared" si="116"/>
        <v>1.0050365707628079</v>
      </c>
      <c r="P569">
        <f t="shared" si="112"/>
        <v>321</v>
      </c>
      <c r="Q569">
        <f t="shared" si="113"/>
        <v>2.665979798921448E-2</v>
      </c>
      <c r="R569">
        <f t="shared" si="114"/>
        <v>4.151132093112278E-2</v>
      </c>
      <c r="S569">
        <f t="shared" si="107"/>
        <v>8.8680642113721231E-4</v>
      </c>
      <c r="T569">
        <f t="shared" si="104"/>
        <v>1</v>
      </c>
      <c r="U569">
        <f t="shared" si="105"/>
        <v>1.0620350584039E-2</v>
      </c>
      <c r="V569">
        <f t="shared" si="106"/>
        <v>0</v>
      </c>
      <c r="W569">
        <f t="shared" si="108"/>
        <v>1.0620350584039E-2</v>
      </c>
      <c r="X569" s="8">
        <f t="shared" si="109"/>
        <v>135.97461808041498</v>
      </c>
      <c r="Y569" s="8">
        <f t="shared" si="115"/>
        <v>129.53846467998952</v>
      </c>
      <c r="Z569" s="8"/>
    </row>
    <row r="570" spans="1:26" x14ac:dyDescent="0.25">
      <c r="A570">
        <v>569</v>
      </c>
      <c r="B570" s="1">
        <v>42919</v>
      </c>
      <c r="C570">
        <v>62901</v>
      </c>
      <c r="D570">
        <v>63338</v>
      </c>
      <c r="E570">
        <v>62901</v>
      </c>
      <c r="F570">
        <v>63280</v>
      </c>
      <c r="G570">
        <v>62900</v>
      </c>
      <c r="H570">
        <v>6.0413354531001504E-3</v>
      </c>
      <c r="I570">
        <v>1.0620350584039E-2</v>
      </c>
      <c r="J570">
        <v>1.5599343185550099E-2</v>
      </c>
      <c r="K570">
        <v>1.1161086724742501E-3</v>
      </c>
      <c r="L570">
        <v>6.5735966350914899E-3</v>
      </c>
      <c r="M570">
        <f t="shared" si="110"/>
        <v>0.98947535771065187</v>
      </c>
      <c r="N570">
        <f t="shared" si="111"/>
        <v>1.0128538834795462</v>
      </c>
      <c r="O570">
        <f t="shared" si="116"/>
        <v>1.0079577518646579</v>
      </c>
      <c r="P570">
        <f t="shared" si="112"/>
        <v>0</v>
      </c>
      <c r="Q570">
        <f t="shared" si="113"/>
        <v>3.3909399077154838E-2</v>
      </c>
      <c r="R570">
        <f t="shared" si="114"/>
        <v>6.0569197066369318E-2</v>
      </c>
      <c r="S570">
        <f t="shared" si="107"/>
        <v>-5.1829947637953722E-4</v>
      </c>
      <c r="T570">
        <f t="shared" si="104"/>
        <v>0</v>
      </c>
      <c r="U570">
        <f t="shared" si="105"/>
        <v>0</v>
      </c>
      <c r="V570">
        <f t="shared" si="106"/>
        <v>-6.0413354531001504E-3</v>
      </c>
      <c r="W570">
        <f t="shared" si="108"/>
        <v>-6.0413354531001504E-3</v>
      </c>
      <c r="X570" s="8">
        <f t="shared" si="109"/>
        <v>136.578751625725</v>
      </c>
      <c r="Y570" s="8">
        <f t="shared" si="115"/>
        <v>128.9343311346795</v>
      </c>
      <c r="Z570" s="8"/>
    </row>
    <row r="571" spans="1:26" x14ac:dyDescent="0.25">
      <c r="A571">
        <v>570</v>
      </c>
      <c r="B571" s="1">
        <v>42920</v>
      </c>
      <c r="C571">
        <v>63268</v>
      </c>
      <c r="D571">
        <v>63346</v>
      </c>
      <c r="E571">
        <v>63076</v>
      </c>
      <c r="F571">
        <v>63232</v>
      </c>
      <c r="G571">
        <v>63280</v>
      </c>
      <c r="H571">
        <v>-7.5853350189636305E-4</v>
      </c>
      <c r="I571">
        <v>6.0413354531001504E-3</v>
      </c>
      <c r="J571">
        <v>-8.0840743734844601E-4</v>
      </c>
      <c r="K571">
        <v>1.8580453363062001E-2</v>
      </c>
      <c r="L571">
        <v>8.9796462585034504E-3</v>
      </c>
      <c r="M571">
        <f t="shared" si="110"/>
        <v>0.99401074589127691</v>
      </c>
      <c r="N571">
        <f t="shared" si="111"/>
        <v>1.0069474253191524</v>
      </c>
      <c r="O571">
        <f t="shared" si="116"/>
        <v>1.0080107342241249</v>
      </c>
      <c r="P571">
        <f t="shared" si="112"/>
        <v>0</v>
      </c>
      <c r="Q571">
        <f t="shared" si="113"/>
        <v>3.2793027637317153E-2</v>
      </c>
      <c r="R571">
        <f t="shared" si="114"/>
        <v>6.6702426714471991E-2</v>
      </c>
      <c r="S571">
        <f t="shared" si="107"/>
        <v>1.231986112311609E-3</v>
      </c>
      <c r="T571">
        <f t="shared" si="104"/>
        <v>0</v>
      </c>
      <c r="U571">
        <f t="shared" si="105"/>
        <v>0</v>
      </c>
      <c r="V571">
        <f t="shared" si="106"/>
        <v>-7.5853350189636305E-4</v>
      </c>
      <c r="W571">
        <f t="shared" si="108"/>
        <v>-7.5853350189636305E-4</v>
      </c>
      <c r="X571" s="8">
        <f t="shared" si="109"/>
        <v>136.50289827553536</v>
      </c>
      <c r="Y571" s="8">
        <f t="shared" si="115"/>
        <v>128.85847778448985</v>
      </c>
      <c r="Z571" s="8"/>
    </row>
    <row r="572" spans="1:26" x14ac:dyDescent="0.25">
      <c r="A572">
        <v>571</v>
      </c>
      <c r="B572" s="1">
        <v>42921</v>
      </c>
      <c r="C572">
        <v>63215</v>
      </c>
      <c r="D572">
        <v>63485</v>
      </c>
      <c r="E572">
        <v>62708</v>
      </c>
      <c r="F572">
        <v>63154</v>
      </c>
      <c r="G572">
        <v>63232</v>
      </c>
      <c r="H572">
        <v>-1.23355263157898E-3</v>
      </c>
      <c r="I572">
        <v>-7.5853350189636305E-4</v>
      </c>
      <c r="J572">
        <v>5.6634304207119303E-3</v>
      </c>
      <c r="K572">
        <v>-1.45928493250647E-3</v>
      </c>
      <c r="L572">
        <v>-4.0453611626018997E-3</v>
      </c>
      <c r="M572">
        <f t="shared" si="110"/>
        <v>1.0005693319838056</v>
      </c>
      <c r="N572">
        <f t="shared" si="111"/>
        <v>1.0042805504470798</v>
      </c>
      <c r="O572">
        <f t="shared" si="116"/>
        <v>1.0019887489105459</v>
      </c>
      <c r="P572">
        <f t="shared" si="112"/>
        <v>192</v>
      </c>
      <c r="Q572">
        <f t="shared" si="113"/>
        <v>-5.9974917629280209E-4</v>
      </c>
      <c r="R572">
        <f t="shared" si="114"/>
        <v>3.2193278461024349E-2</v>
      </c>
      <c r="S572">
        <f t="shared" si="107"/>
        <v>6.871783494612427E-5</v>
      </c>
      <c r="T572">
        <f t="shared" si="104"/>
        <v>0</v>
      </c>
      <c r="U572">
        <f t="shared" si="105"/>
        <v>0</v>
      </c>
      <c r="V572">
        <f t="shared" si="106"/>
        <v>-1.23355263157898E-3</v>
      </c>
      <c r="W572">
        <f t="shared" si="108"/>
        <v>-1.23355263157898E-3</v>
      </c>
      <c r="X572" s="8">
        <f t="shared" si="109"/>
        <v>136.37954301237747</v>
      </c>
      <c r="Y572" s="8">
        <f t="shared" si="115"/>
        <v>128.73512252133196</v>
      </c>
      <c r="Z572" s="8"/>
    </row>
    <row r="573" spans="1:26" x14ac:dyDescent="0.25">
      <c r="A573">
        <v>572</v>
      </c>
      <c r="B573" s="1">
        <v>42922</v>
      </c>
      <c r="C573">
        <v>63156</v>
      </c>
      <c r="D573">
        <v>63188</v>
      </c>
      <c r="E573">
        <v>62354</v>
      </c>
      <c r="F573">
        <v>62470</v>
      </c>
      <c r="G573">
        <v>63154</v>
      </c>
      <c r="H573">
        <v>-1.0830667891186601E-2</v>
      </c>
      <c r="I573">
        <v>-1.23355263157898E-3</v>
      </c>
      <c r="J573">
        <v>-1.7699115044247701E-2</v>
      </c>
      <c r="K573">
        <v>-1.5710631504909402E-2</v>
      </c>
      <c r="L573">
        <v>2.7077985377741399E-3</v>
      </c>
      <c r="M573">
        <f t="shared" si="110"/>
        <v>1.0009658928967287</v>
      </c>
      <c r="N573">
        <f t="shared" si="111"/>
        <v>1.0123907635389424</v>
      </c>
      <c r="O573">
        <f t="shared" si="116"/>
        <v>0.99857663627521531</v>
      </c>
      <c r="P573">
        <f t="shared" si="112"/>
        <v>507</v>
      </c>
      <c r="Q573">
        <f t="shared" si="113"/>
        <v>-3.1935500642961939E-2</v>
      </c>
      <c r="R573">
        <f t="shared" si="114"/>
        <v>-3.2535249819254743E-2</v>
      </c>
      <c r="S573">
        <f t="shared" si="107"/>
        <v>-8.1069962859694415E-4</v>
      </c>
      <c r="T573">
        <f t="shared" si="104"/>
        <v>1</v>
      </c>
      <c r="U573">
        <f t="shared" si="105"/>
        <v>1.0830667891186601E-2</v>
      </c>
      <c r="V573">
        <f t="shared" si="106"/>
        <v>0</v>
      </c>
      <c r="W573">
        <f t="shared" si="108"/>
        <v>1.0830667891186601E-2</v>
      </c>
      <c r="X573" s="8">
        <f t="shared" si="109"/>
        <v>135.29647622325882</v>
      </c>
      <c r="Y573" s="8">
        <f t="shared" si="115"/>
        <v>129.81818931045061</v>
      </c>
      <c r="Z573" s="8"/>
    </row>
    <row r="574" spans="1:26" x14ac:dyDescent="0.25">
      <c r="A574">
        <v>573</v>
      </c>
      <c r="B574" s="1">
        <v>42923</v>
      </c>
      <c r="C574">
        <v>62474</v>
      </c>
      <c r="D574">
        <v>62926</v>
      </c>
      <c r="E574">
        <v>62035</v>
      </c>
      <c r="F574">
        <v>62322</v>
      </c>
      <c r="G574">
        <v>62470</v>
      </c>
      <c r="H574">
        <v>-2.3691371858491901E-3</v>
      </c>
      <c r="I574">
        <v>-1.0830667891186601E-2</v>
      </c>
      <c r="J574">
        <v>-3.2760032760033001E-3</v>
      </c>
      <c r="K574">
        <v>2.9695247598542402E-3</v>
      </c>
      <c r="L574">
        <v>-1.4042695491296E-2</v>
      </c>
      <c r="M574">
        <f t="shared" si="110"/>
        <v>1.0109812710100849</v>
      </c>
      <c r="N574">
        <f t="shared" si="111"/>
        <v>1.0133752445713187</v>
      </c>
      <c r="O574">
        <f t="shared" si="116"/>
        <v>0.9944805631884448</v>
      </c>
      <c r="P574">
        <f t="shared" si="112"/>
        <v>802</v>
      </c>
      <c r="Q574">
        <f t="shared" si="113"/>
        <v>-2.517984189863166E-2</v>
      </c>
      <c r="R574">
        <f t="shared" si="114"/>
        <v>-5.7115342541593603E-2</v>
      </c>
      <c r="S574">
        <f t="shared" si="107"/>
        <v>1.3892542943559742E-3</v>
      </c>
      <c r="T574">
        <f t="shared" si="104"/>
        <v>0</v>
      </c>
      <c r="U574">
        <f t="shared" si="105"/>
        <v>0</v>
      </c>
      <c r="V574">
        <f t="shared" si="106"/>
        <v>-2.3691371858491901E-3</v>
      </c>
      <c r="W574">
        <f t="shared" si="108"/>
        <v>-2.3691371858491901E-3</v>
      </c>
      <c r="X574" s="8">
        <f t="shared" si="109"/>
        <v>135.05956250467389</v>
      </c>
      <c r="Y574" s="8">
        <f t="shared" si="115"/>
        <v>129.58127559186568</v>
      </c>
      <c r="Z574" s="8"/>
    </row>
    <row r="575" spans="1:26" x14ac:dyDescent="0.25">
      <c r="A575">
        <v>574</v>
      </c>
      <c r="B575" s="1">
        <v>42926</v>
      </c>
      <c r="C575">
        <v>62322</v>
      </c>
      <c r="D575">
        <v>63135</v>
      </c>
      <c r="E575">
        <v>62322</v>
      </c>
      <c r="F575">
        <v>63025</v>
      </c>
      <c r="G575">
        <v>62322</v>
      </c>
      <c r="H575">
        <v>1.12801257982735E-2</v>
      </c>
      <c r="I575">
        <v>-2.3691371858491901E-3</v>
      </c>
      <c r="J575">
        <v>-1.9720624486442101E-2</v>
      </c>
      <c r="K575">
        <v>7.4022945965945797E-4</v>
      </c>
      <c r="L575">
        <v>-9.5863604265331599E-3</v>
      </c>
      <c r="M575">
        <f t="shared" si="110"/>
        <v>1.0024389461185457</v>
      </c>
      <c r="N575">
        <f t="shared" si="111"/>
        <v>1.0143628596759893</v>
      </c>
      <c r="O575">
        <f t="shared" si="116"/>
        <v>0.9943822461460059</v>
      </c>
      <c r="P575">
        <f t="shared" si="112"/>
        <v>439</v>
      </c>
      <c r="Q575">
        <f t="shared" si="113"/>
        <v>-3.0935892639164991E-2</v>
      </c>
      <c r="R575">
        <f t="shared" si="114"/>
        <v>-5.6115734537796655E-2</v>
      </c>
      <c r="S575">
        <f t="shared" si="107"/>
        <v>1.4542108604137055E-4</v>
      </c>
      <c r="T575">
        <f t="shared" si="104"/>
        <v>1</v>
      </c>
      <c r="U575">
        <f t="shared" si="105"/>
        <v>1.12801257982735E-2</v>
      </c>
      <c r="V575">
        <f t="shared" si="106"/>
        <v>0</v>
      </c>
      <c r="W575">
        <f t="shared" si="108"/>
        <v>1.12801257982735E-2</v>
      </c>
      <c r="X575" s="8">
        <f t="shared" si="109"/>
        <v>136.18757508450125</v>
      </c>
      <c r="Y575" s="8">
        <f t="shared" si="115"/>
        <v>130.70928817169303</v>
      </c>
      <c r="Z575" s="8"/>
    </row>
    <row r="576" spans="1:26" x14ac:dyDescent="0.25">
      <c r="A576">
        <v>575</v>
      </c>
      <c r="B576" s="1">
        <v>42927</v>
      </c>
      <c r="C576">
        <v>63027</v>
      </c>
      <c r="D576">
        <v>63891</v>
      </c>
      <c r="E576">
        <v>62908</v>
      </c>
      <c r="F576">
        <v>63832</v>
      </c>
      <c r="G576">
        <v>63025</v>
      </c>
      <c r="H576">
        <v>1.28044426814755E-2</v>
      </c>
      <c r="I576">
        <v>1.12801257982735E-2</v>
      </c>
      <c r="J576">
        <v>4.19111483654655E-3</v>
      </c>
      <c r="K576">
        <v>2.1819451855789498E-2</v>
      </c>
      <c r="L576">
        <v>8.0199391592921093E-3</v>
      </c>
      <c r="M576">
        <f t="shared" si="110"/>
        <v>0.98884569615232054</v>
      </c>
      <c r="N576">
        <f t="shared" si="111"/>
        <v>1.0130451525945894</v>
      </c>
      <c r="O576">
        <f t="shared" si="116"/>
        <v>1.0041920746966051</v>
      </c>
      <c r="P576">
        <f t="shared" si="112"/>
        <v>0</v>
      </c>
      <c r="Q576">
        <f t="shared" si="113"/>
        <v>4.5310631649901657E-2</v>
      </c>
      <c r="R576">
        <f t="shared" si="114"/>
        <v>1.4374739010736666E-2</v>
      </c>
      <c r="S576">
        <f t="shared" si="107"/>
        <v>6.7117836309368622E-4</v>
      </c>
      <c r="T576">
        <f t="shared" si="104"/>
        <v>1</v>
      </c>
      <c r="U576">
        <f t="shared" si="105"/>
        <v>1.28044426814755E-2</v>
      </c>
      <c r="V576">
        <f t="shared" si="106"/>
        <v>0</v>
      </c>
      <c r="W576">
        <f t="shared" si="108"/>
        <v>1.28044426814755E-2</v>
      </c>
      <c r="X576" s="8">
        <f t="shared" si="109"/>
        <v>137.46801935264881</v>
      </c>
      <c r="Y576" s="8">
        <f t="shared" si="115"/>
        <v>131.98973243984059</v>
      </c>
      <c r="Z576" s="8"/>
    </row>
    <row r="577" spans="1:26" x14ac:dyDescent="0.25">
      <c r="A577">
        <v>576</v>
      </c>
      <c r="B577" s="1">
        <v>42928</v>
      </c>
      <c r="C577">
        <v>63840</v>
      </c>
      <c r="D577">
        <v>64938</v>
      </c>
      <c r="E577">
        <v>63827</v>
      </c>
      <c r="F577">
        <v>64836</v>
      </c>
      <c r="G577">
        <v>63832</v>
      </c>
      <c r="H577">
        <v>1.5728788068680302E-2</v>
      </c>
      <c r="I577">
        <v>1.28044426814755E-2</v>
      </c>
      <c r="J577">
        <v>2.9215358931552499E-2</v>
      </c>
      <c r="K577">
        <v>1.41151289943948E-2</v>
      </c>
      <c r="L577">
        <v>1.5089135388501001E-2</v>
      </c>
      <c r="M577">
        <f t="shared" si="110"/>
        <v>0.98738877052262186</v>
      </c>
      <c r="N577">
        <f t="shared" si="111"/>
        <v>1.0156259935143384</v>
      </c>
      <c r="O577">
        <f t="shared" si="116"/>
        <v>1.0113794038372594</v>
      </c>
      <c r="P577">
        <f t="shared" si="112"/>
        <v>119</v>
      </c>
      <c r="Q577">
        <f t="shared" si="113"/>
        <v>7.1224065995923805E-2</v>
      </c>
      <c r="R577">
        <f t="shared" si="114"/>
        <v>0.11653469764582547</v>
      </c>
      <c r="S577">
        <f t="shared" si="107"/>
        <v>5.7881723297577487E-4</v>
      </c>
      <c r="T577">
        <f t="shared" si="104"/>
        <v>1</v>
      </c>
      <c r="U577">
        <f t="shared" si="105"/>
        <v>1.5728788068680302E-2</v>
      </c>
      <c r="V577">
        <f t="shared" si="106"/>
        <v>0</v>
      </c>
      <c r="W577">
        <f t="shared" si="108"/>
        <v>1.5728788068680302E-2</v>
      </c>
      <c r="X577" s="8">
        <f t="shared" si="109"/>
        <v>139.04089815951684</v>
      </c>
      <c r="Y577" s="8">
        <f t="shared" si="115"/>
        <v>133.56261124670863</v>
      </c>
      <c r="Z577" s="8"/>
    </row>
    <row r="578" spans="1:26" x14ac:dyDescent="0.25">
      <c r="A578">
        <v>577</v>
      </c>
      <c r="B578" s="1">
        <v>42929</v>
      </c>
      <c r="C578">
        <v>64854</v>
      </c>
      <c r="D578">
        <v>65302</v>
      </c>
      <c r="E578">
        <v>64854</v>
      </c>
      <c r="F578">
        <v>65178</v>
      </c>
      <c r="G578">
        <v>64836</v>
      </c>
      <c r="H578">
        <v>5.2748473070516298E-3</v>
      </c>
      <c r="I578">
        <v>1.5728788068680302E-2</v>
      </c>
      <c r="J578">
        <v>4.9472830494728302E-2</v>
      </c>
      <c r="K578">
        <v>2.1413276231263502E-3</v>
      </c>
      <c r="L578">
        <v>1.0810864864864799E-2</v>
      </c>
      <c r="M578">
        <f t="shared" si="110"/>
        <v>0.98463816398297244</v>
      </c>
      <c r="N578">
        <f t="shared" si="111"/>
        <v>1.0174064267473013</v>
      </c>
      <c r="O578">
        <f t="shared" si="116"/>
        <v>1.014913781548384</v>
      </c>
      <c r="P578">
        <f t="shared" si="112"/>
        <v>13</v>
      </c>
      <c r="Q578">
        <f t="shared" si="113"/>
        <v>7.8153811051399749E-2</v>
      </c>
      <c r="R578">
        <f t="shared" si="114"/>
        <v>0.14937787704732355</v>
      </c>
      <c r="S578">
        <f t="shared" si="107"/>
        <v>-5.3102427765104349E-4</v>
      </c>
      <c r="T578">
        <f t="shared" ref="T578:T641" si="117">IF(SIGN(S578)=SIGN(H578),1,0)</f>
        <v>0</v>
      </c>
      <c r="U578">
        <f t="shared" ref="U578:U641" si="118">IF(T578=1,ABS(H578),0)</f>
        <v>0</v>
      </c>
      <c r="V578">
        <f t="shared" ref="V578:V641" si="119">IF(AND(T578=0,S578&lt;0),-H578,IF(AND(T578=0,S578&gt;0),H578,0))</f>
        <v>-5.2748473070516298E-3</v>
      </c>
      <c r="W578">
        <f t="shared" si="108"/>
        <v>-5.2748473070516298E-3</v>
      </c>
      <c r="X578" s="8">
        <f t="shared" si="109"/>
        <v>139.56838289022201</v>
      </c>
      <c r="Y578" s="8">
        <f t="shared" si="115"/>
        <v>133.03512651600346</v>
      </c>
      <c r="Z578" s="8"/>
    </row>
    <row r="579" spans="1:26" x14ac:dyDescent="0.25">
      <c r="A579">
        <v>578</v>
      </c>
      <c r="B579" s="1">
        <v>42930</v>
      </c>
      <c r="C579">
        <v>65178</v>
      </c>
      <c r="D579">
        <v>65624</v>
      </c>
      <c r="E579">
        <v>65178</v>
      </c>
      <c r="F579">
        <v>65436</v>
      </c>
      <c r="G579">
        <v>65178</v>
      </c>
      <c r="H579">
        <v>3.9583908680842503E-3</v>
      </c>
      <c r="I579">
        <v>5.2748473070516298E-3</v>
      </c>
      <c r="J579">
        <v>-5.4095826893354503E-3</v>
      </c>
      <c r="K579">
        <v>-2.35042735042734E-2</v>
      </c>
      <c r="L579">
        <v>2.6737431725270002E-3</v>
      </c>
      <c r="M579">
        <f t="shared" si="110"/>
        <v>0.9950289975144988</v>
      </c>
      <c r="N579">
        <f t="shared" si="111"/>
        <v>1.0069078237271409</v>
      </c>
      <c r="O579">
        <f t="shared" si="116"/>
        <v>1.0106704060347809</v>
      </c>
      <c r="P579">
        <f t="shared" si="112"/>
        <v>0</v>
      </c>
      <c r="Q579">
        <f t="shared" si="113"/>
        <v>-2.0965265714030221E-2</v>
      </c>
      <c r="R579">
        <f t="shared" si="114"/>
        <v>5.7188545337369528E-2</v>
      </c>
      <c r="S579">
        <f t="shared" ref="S579:S642" si="120">$AB$2+$AB$3*I579+$AB$4*J579+$AB$5*K579+$AB$6*L579+$AB$7*M579+$AB$8*N579+$AB$9*O579+$AB$10*P579+$AB$11*Q579+$AB$12*R579</f>
        <v>-2.0312886632575344E-3</v>
      </c>
      <c r="T579">
        <f t="shared" si="117"/>
        <v>0</v>
      </c>
      <c r="U579">
        <f t="shared" si="118"/>
        <v>0</v>
      </c>
      <c r="V579">
        <f t="shared" si="119"/>
        <v>-3.9583908680842503E-3</v>
      </c>
      <c r="W579">
        <f t="shared" ref="W579:W642" si="121">U579+V579</f>
        <v>-3.9583908680842503E-3</v>
      </c>
      <c r="X579" s="8">
        <f t="shared" ref="X579:X642" si="122">100*H579+X578</f>
        <v>139.96422197703043</v>
      </c>
      <c r="Y579" s="8">
        <f t="shared" si="115"/>
        <v>132.63928742919504</v>
      </c>
      <c r="Z579" s="8"/>
    </row>
    <row r="580" spans="1:26" x14ac:dyDescent="0.25">
      <c r="A580">
        <v>579</v>
      </c>
      <c r="B580" s="1">
        <v>42933</v>
      </c>
      <c r="C580">
        <v>65431</v>
      </c>
      <c r="D580">
        <v>65478</v>
      </c>
      <c r="E580">
        <v>65119</v>
      </c>
      <c r="F580">
        <v>65212</v>
      </c>
      <c r="G580">
        <v>65436</v>
      </c>
      <c r="H580">
        <v>-3.4231921266580901E-3</v>
      </c>
      <c r="I580">
        <v>3.9583908680842503E-3</v>
      </c>
      <c r="J580">
        <v>1.3986013986014199E-2</v>
      </c>
      <c r="K580">
        <v>1.38584609773886E-2</v>
      </c>
      <c r="L580">
        <v>2.13338666666663E-3</v>
      </c>
      <c r="M580">
        <f t="shared" ref="M580:M643" si="123">C579/F579</f>
        <v>0.99605721621125987</v>
      </c>
      <c r="N580">
        <f t="shared" ref="N580:N643" si="124">D579/E579</f>
        <v>1.0068427997176961</v>
      </c>
      <c r="O580">
        <f t="shared" si="116"/>
        <v>1.0047196642427783</v>
      </c>
      <c r="P580">
        <f t="shared" ref="P580:P643" si="125">(C579-E579)</f>
        <v>0</v>
      </c>
      <c r="Q580">
        <f t="shared" ref="Q580:Q643" si="126">SUM(I580:L580)</f>
        <v>3.3936252498153678E-2</v>
      </c>
      <c r="R580">
        <f t="shared" ref="R580:R643" si="127">Q580+Q579</f>
        <v>1.2970986784123457E-2</v>
      </c>
      <c r="S580">
        <f t="shared" si="120"/>
        <v>1.2235820957804857E-3</v>
      </c>
      <c r="T580">
        <f t="shared" si="117"/>
        <v>0</v>
      </c>
      <c r="U580">
        <f t="shared" si="118"/>
        <v>0</v>
      </c>
      <c r="V580">
        <f t="shared" si="119"/>
        <v>-3.4231921266580901E-3</v>
      </c>
      <c r="W580">
        <f t="shared" si="121"/>
        <v>-3.4231921266580901E-3</v>
      </c>
      <c r="X580" s="8">
        <f t="shared" si="122"/>
        <v>139.62190276436462</v>
      </c>
      <c r="Y580" s="8">
        <f t="shared" ref="Y580:Y643" si="128">100*W580+Y579</f>
        <v>132.29696821652922</v>
      </c>
      <c r="Z580" s="8"/>
    </row>
    <row r="581" spans="1:26" x14ac:dyDescent="0.25">
      <c r="A581">
        <v>580</v>
      </c>
      <c r="B581" s="1">
        <v>42934</v>
      </c>
      <c r="C581">
        <v>65208</v>
      </c>
      <c r="D581">
        <v>65338</v>
      </c>
      <c r="E581">
        <v>64943</v>
      </c>
      <c r="F581">
        <v>65338</v>
      </c>
      <c r="G581">
        <v>65212</v>
      </c>
      <c r="H581">
        <v>1.9321597252040001E-3</v>
      </c>
      <c r="I581">
        <v>-3.4231921266580901E-3</v>
      </c>
      <c r="J581">
        <v>-1.2260536398467499E-2</v>
      </c>
      <c r="K581">
        <v>4.3165828890858703E-3</v>
      </c>
      <c r="L581">
        <v>-9.5795896977333202E-3</v>
      </c>
      <c r="M581">
        <f t="shared" si="123"/>
        <v>1.0033582776176164</v>
      </c>
      <c r="N581">
        <f t="shared" si="124"/>
        <v>1.0055129839217434</v>
      </c>
      <c r="O581">
        <f t="shared" ref="O581:O644" si="129">AVERAGE(C580:F580)/AVERAGE(C579:F579)</f>
        <v>0.99932674358111206</v>
      </c>
      <c r="P581">
        <f t="shared" si="125"/>
        <v>312</v>
      </c>
      <c r="Q581">
        <f t="shared" si="126"/>
        <v>-2.0946735333773038E-2</v>
      </c>
      <c r="R581">
        <f t="shared" si="127"/>
        <v>1.298951716438064E-2</v>
      </c>
      <c r="S581">
        <f t="shared" si="120"/>
        <v>2.584408781383051E-4</v>
      </c>
      <c r="T581">
        <f t="shared" si="117"/>
        <v>1</v>
      </c>
      <c r="U581">
        <f t="shared" si="118"/>
        <v>1.9321597252040001E-3</v>
      </c>
      <c r="V581">
        <f t="shared" si="119"/>
        <v>0</v>
      </c>
      <c r="W581">
        <f t="shared" si="121"/>
        <v>1.9321597252040001E-3</v>
      </c>
      <c r="X581" s="8">
        <f t="shared" si="122"/>
        <v>139.81511873688501</v>
      </c>
      <c r="Y581" s="8">
        <f t="shared" si="128"/>
        <v>132.49018418904961</v>
      </c>
      <c r="Z581" s="8"/>
    </row>
    <row r="582" spans="1:26" x14ac:dyDescent="0.25">
      <c r="A582">
        <v>581</v>
      </c>
      <c r="B582" s="1">
        <v>42935</v>
      </c>
      <c r="C582">
        <v>65337</v>
      </c>
      <c r="D582">
        <v>65604</v>
      </c>
      <c r="E582">
        <v>64874</v>
      </c>
      <c r="F582">
        <v>65180</v>
      </c>
      <c r="G582">
        <v>65338</v>
      </c>
      <c r="H582">
        <v>-2.4181946187516999E-3</v>
      </c>
      <c r="I582">
        <v>1.9321597252040001E-3</v>
      </c>
      <c r="J582">
        <v>3.8789759503490302E-3</v>
      </c>
      <c r="K582">
        <v>1.7907951289397601E-3</v>
      </c>
      <c r="L582">
        <v>1.0746103956311699E-3</v>
      </c>
      <c r="M582">
        <f t="shared" si="123"/>
        <v>0.99801034619976126</v>
      </c>
      <c r="N582">
        <f t="shared" si="124"/>
        <v>1.0060822567482253</v>
      </c>
      <c r="O582">
        <f t="shared" si="129"/>
        <v>0.99841907824222942</v>
      </c>
      <c r="P582">
        <f t="shared" si="125"/>
        <v>265</v>
      </c>
      <c r="Q582">
        <f t="shared" si="126"/>
        <v>8.6765412001239602E-3</v>
      </c>
      <c r="R582">
        <f t="shared" si="127"/>
        <v>-1.2270194133649078E-2</v>
      </c>
      <c r="S582">
        <f t="shared" si="120"/>
        <v>-8.342585619244288E-5</v>
      </c>
      <c r="T582">
        <f t="shared" si="117"/>
        <v>1</v>
      </c>
      <c r="U582">
        <f t="shared" si="118"/>
        <v>2.4181946187516999E-3</v>
      </c>
      <c r="V582">
        <f t="shared" si="119"/>
        <v>0</v>
      </c>
      <c r="W582">
        <f t="shared" si="121"/>
        <v>2.4181946187516999E-3</v>
      </c>
      <c r="X582" s="8">
        <f t="shared" si="122"/>
        <v>139.57329927500984</v>
      </c>
      <c r="Y582" s="8">
        <f t="shared" si="128"/>
        <v>132.73200365092478</v>
      </c>
      <c r="Z582" s="8"/>
    </row>
    <row r="583" spans="1:26" x14ac:dyDescent="0.25">
      <c r="A583">
        <v>582</v>
      </c>
      <c r="B583" s="1">
        <v>42936</v>
      </c>
      <c r="C583">
        <v>65178</v>
      </c>
      <c r="D583">
        <v>65505</v>
      </c>
      <c r="E583">
        <v>64898</v>
      </c>
      <c r="F583">
        <v>64938</v>
      </c>
      <c r="G583">
        <v>65180</v>
      </c>
      <c r="H583">
        <v>-3.71279533599267E-3</v>
      </c>
      <c r="I583">
        <v>-2.4181946187516999E-3</v>
      </c>
      <c r="J583">
        <v>2.24111282843895E-2</v>
      </c>
      <c r="K583">
        <v>1.4301394862401601E-3</v>
      </c>
      <c r="L583">
        <v>-1.44926738858118E-2</v>
      </c>
      <c r="M583">
        <f t="shared" si="123"/>
        <v>1.002408714329549</v>
      </c>
      <c r="N583">
        <f t="shared" si="124"/>
        <v>1.0112525819280451</v>
      </c>
      <c r="O583">
        <f t="shared" si="129"/>
        <v>1.0006441050964816</v>
      </c>
      <c r="P583">
        <f t="shared" si="125"/>
        <v>463</v>
      </c>
      <c r="Q583">
        <f t="shared" si="126"/>
        <v>6.930399266066159E-3</v>
      </c>
      <c r="R583">
        <f t="shared" si="127"/>
        <v>1.5606940466190119E-2</v>
      </c>
      <c r="S583">
        <f t="shared" si="120"/>
        <v>1.2697183876398185E-4</v>
      </c>
      <c r="T583">
        <f t="shared" si="117"/>
        <v>0</v>
      </c>
      <c r="U583">
        <f t="shared" si="118"/>
        <v>0</v>
      </c>
      <c r="V583">
        <f t="shared" si="119"/>
        <v>-3.71279533599267E-3</v>
      </c>
      <c r="W583">
        <f t="shared" si="121"/>
        <v>-3.71279533599267E-3</v>
      </c>
      <c r="X583" s="8">
        <f t="shared" si="122"/>
        <v>139.20201974141057</v>
      </c>
      <c r="Y583" s="8">
        <f t="shared" si="128"/>
        <v>132.3607241173255</v>
      </c>
      <c r="Z583" s="8"/>
    </row>
    <row r="584" spans="1:26" x14ac:dyDescent="0.25">
      <c r="A584">
        <v>583</v>
      </c>
      <c r="B584" s="1">
        <v>42937</v>
      </c>
      <c r="C584">
        <v>64936</v>
      </c>
      <c r="D584">
        <v>65150</v>
      </c>
      <c r="E584">
        <v>64599</v>
      </c>
      <c r="F584">
        <v>64684</v>
      </c>
      <c r="G584">
        <v>64938</v>
      </c>
      <c r="H584">
        <v>-3.9114232036712203E-3</v>
      </c>
      <c r="I584">
        <v>-3.71279533599267E-3</v>
      </c>
      <c r="J584">
        <v>-9.8261526832955602E-3</v>
      </c>
      <c r="K584">
        <v>-3.71296322741878E-2</v>
      </c>
      <c r="L584">
        <v>1.0892428897264501E-3</v>
      </c>
      <c r="M584">
        <f t="shared" si="123"/>
        <v>1.0036958329483507</v>
      </c>
      <c r="N584">
        <f t="shared" si="124"/>
        <v>1.0093531387716108</v>
      </c>
      <c r="O584">
        <f t="shared" si="129"/>
        <v>0.99817621027222747</v>
      </c>
      <c r="P584">
        <f t="shared" si="125"/>
        <v>280</v>
      </c>
      <c r="Q584">
        <f t="shared" si="126"/>
        <v>-4.9579337403749577E-2</v>
      </c>
      <c r="R584">
        <f t="shared" si="127"/>
        <v>-4.2648938137683418E-2</v>
      </c>
      <c r="S584">
        <f t="shared" si="120"/>
        <v>-1.1533481571107465E-3</v>
      </c>
      <c r="T584">
        <f t="shared" si="117"/>
        <v>1</v>
      </c>
      <c r="U584">
        <f t="shared" si="118"/>
        <v>3.9114232036712203E-3</v>
      </c>
      <c r="V584">
        <f t="shared" si="119"/>
        <v>0</v>
      </c>
      <c r="W584">
        <f t="shared" si="121"/>
        <v>3.9114232036712203E-3</v>
      </c>
      <c r="X584" s="8">
        <f t="shared" si="122"/>
        <v>138.81087742104344</v>
      </c>
      <c r="Y584" s="8">
        <f t="shared" si="128"/>
        <v>132.75186643769263</v>
      </c>
      <c r="Z584" s="8"/>
    </row>
    <row r="585" spans="1:26" x14ac:dyDescent="0.25">
      <c r="A585">
        <v>584</v>
      </c>
      <c r="B585" s="1">
        <v>42940</v>
      </c>
      <c r="C585">
        <v>64695</v>
      </c>
      <c r="D585">
        <v>65104</v>
      </c>
      <c r="E585">
        <v>64678</v>
      </c>
      <c r="F585">
        <v>65100</v>
      </c>
      <c r="G585">
        <v>64684</v>
      </c>
      <c r="H585">
        <v>6.4312658462679596E-3</v>
      </c>
      <c r="I585">
        <v>-3.9114232036712203E-3</v>
      </c>
      <c r="J585">
        <v>-3.1297709923664097E-2</v>
      </c>
      <c r="K585">
        <v>-9.6403414772096001E-3</v>
      </c>
      <c r="L585">
        <v>2.7208924222477099E-4</v>
      </c>
      <c r="M585">
        <f t="shared" si="123"/>
        <v>1.0038958629645662</v>
      </c>
      <c r="N585">
        <f t="shared" si="124"/>
        <v>1.0085295438009876</v>
      </c>
      <c r="O585">
        <f t="shared" si="129"/>
        <v>0.99558573462971989</v>
      </c>
      <c r="P585">
        <f t="shared" si="125"/>
        <v>337</v>
      </c>
      <c r="Q585">
        <f t="shared" si="126"/>
        <v>-4.457738536232015E-2</v>
      </c>
      <c r="R585">
        <f t="shared" si="127"/>
        <v>-9.4156722766069734E-2</v>
      </c>
      <c r="S585">
        <f t="shared" si="120"/>
        <v>6.9111237247064818E-5</v>
      </c>
      <c r="T585">
        <f t="shared" si="117"/>
        <v>1</v>
      </c>
      <c r="U585">
        <f t="shared" si="118"/>
        <v>6.4312658462679596E-3</v>
      </c>
      <c r="V585">
        <f t="shared" si="119"/>
        <v>0</v>
      </c>
      <c r="W585">
        <f t="shared" si="121"/>
        <v>6.4312658462679596E-3</v>
      </c>
      <c r="X585" s="8">
        <f t="shared" si="122"/>
        <v>139.45400400567024</v>
      </c>
      <c r="Y585" s="8">
        <f t="shared" si="128"/>
        <v>133.39499302231943</v>
      </c>
      <c r="Z585" s="8"/>
    </row>
    <row r="586" spans="1:26" x14ac:dyDescent="0.25">
      <c r="A586">
        <v>585</v>
      </c>
      <c r="B586" s="1">
        <v>42941</v>
      </c>
      <c r="C586">
        <v>65101</v>
      </c>
      <c r="D586">
        <v>65749</v>
      </c>
      <c r="E586">
        <v>65101</v>
      </c>
      <c r="F586">
        <v>65668</v>
      </c>
      <c r="G586">
        <v>65100</v>
      </c>
      <c r="H586">
        <v>8.7250384024577504E-3</v>
      </c>
      <c r="I586">
        <v>6.4312658462679596E-3</v>
      </c>
      <c r="J586">
        <v>1.4972419227738501E-2</v>
      </c>
      <c r="K586">
        <v>2.5084239052199302E-2</v>
      </c>
      <c r="L586">
        <v>6.2550992657055497E-3</v>
      </c>
      <c r="M586">
        <f t="shared" si="123"/>
        <v>0.99377880184331802</v>
      </c>
      <c r="N586">
        <f t="shared" si="124"/>
        <v>1.0065864745353907</v>
      </c>
      <c r="O586">
        <f t="shared" si="129"/>
        <v>1.0008019462618893</v>
      </c>
      <c r="P586">
        <f t="shared" si="125"/>
        <v>17</v>
      </c>
      <c r="Q586">
        <f t="shared" si="126"/>
        <v>5.2743023391911309E-2</v>
      </c>
      <c r="R586">
        <f t="shared" si="127"/>
        <v>8.1656380295911588E-3</v>
      </c>
      <c r="S586">
        <f t="shared" si="120"/>
        <v>1.6651910770773748E-3</v>
      </c>
      <c r="T586">
        <f t="shared" si="117"/>
        <v>1</v>
      </c>
      <c r="U586">
        <f t="shared" si="118"/>
        <v>8.7250384024577504E-3</v>
      </c>
      <c r="V586">
        <f t="shared" si="119"/>
        <v>0</v>
      </c>
      <c r="W586">
        <f t="shared" si="121"/>
        <v>8.7250384024577504E-3</v>
      </c>
      <c r="X586" s="8">
        <f t="shared" si="122"/>
        <v>140.32650784591601</v>
      </c>
      <c r="Y586" s="8">
        <f t="shared" si="128"/>
        <v>134.2674968625652</v>
      </c>
      <c r="Z586" s="8"/>
    </row>
    <row r="587" spans="1:26" x14ac:dyDescent="0.25">
      <c r="A587">
        <v>586</v>
      </c>
      <c r="B587" s="1">
        <v>42942</v>
      </c>
      <c r="C587">
        <v>65668</v>
      </c>
      <c r="D587">
        <v>65873</v>
      </c>
      <c r="E587">
        <v>64992</v>
      </c>
      <c r="F587">
        <v>65011</v>
      </c>
      <c r="G587">
        <v>65668</v>
      </c>
      <c r="H587">
        <v>-1.0004872997502599E-2</v>
      </c>
      <c r="I587">
        <v>8.7250384024577504E-3</v>
      </c>
      <c r="J587">
        <v>2.6397515527950301E-2</v>
      </c>
      <c r="K587">
        <v>4.67494903852992E-2</v>
      </c>
      <c r="L587">
        <v>2.4324324324325199E-3</v>
      </c>
      <c r="M587">
        <f t="shared" si="123"/>
        <v>0.99136565755010053</v>
      </c>
      <c r="N587">
        <f t="shared" si="124"/>
        <v>1.0099537641510883</v>
      </c>
      <c r="O587">
        <f t="shared" si="129"/>
        <v>1.0078666445794504</v>
      </c>
      <c r="P587">
        <f t="shared" si="125"/>
        <v>0</v>
      </c>
      <c r="Q587">
        <f t="shared" si="126"/>
        <v>8.4304476748139762E-2</v>
      </c>
      <c r="R587">
        <f t="shared" si="127"/>
        <v>0.13704750014005107</v>
      </c>
      <c r="S587">
        <f t="shared" si="120"/>
        <v>2.77088500921045E-3</v>
      </c>
      <c r="T587">
        <f t="shared" si="117"/>
        <v>0</v>
      </c>
      <c r="U587">
        <f t="shared" si="118"/>
        <v>0</v>
      </c>
      <c r="V587">
        <f t="shared" si="119"/>
        <v>-1.0004872997502599E-2</v>
      </c>
      <c r="W587">
        <f t="shared" si="121"/>
        <v>-1.0004872997502599E-2</v>
      </c>
      <c r="X587" s="8">
        <f t="shared" si="122"/>
        <v>139.32602054616575</v>
      </c>
      <c r="Y587" s="8">
        <f t="shared" si="128"/>
        <v>133.26700956281493</v>
      </c>
      <c r="Z587" s="8"/>
    </row>
    <row r="588" spans="1:26" x14ac:dyDescent="0.25">
      <c r="A588">
        <v>587</v>
      </c>
      <c r="B588" s="1">
        <v>42943</v>
      </c>
      <c r="C588">
        <v>65013</v>
      </c>
      <c r="D588">
        <v>65678</v>
      </c>
      <c r="E588">
        <v>65013</v>
      </c>
      <c r="F588">
        <v>65277</v>
      </c>
      <c r="G588">
        <v>65011</v>
      </c>
      <c r="H588">
        <v>4.0916152651089303E-3</v>
      </c>
      <c r="I588">
        <v>-1.0004872997502599E-2</v>
      </c>
      <c r="J588">
        <v>-1.2102874432677799E-2</v>
      </c>
      <c r="K588">
        <v>-2.5122086531751599E-2</v>
      </c>
      <c r="L588">
        <v>-4.5834995955784698E-3</v>
      </c>
      <c r="M588">
        <f t="shared" si="123"/>
        <v>1.0101059820645737</v>
      </c>
      <c r="N588">
        <f t="shared" si="124"/>
        <v>1.0135555145248647</v>
      </c>
      <c r="O588">
        <f t="shared" si="129"/>
        <v>0.99971332357359366</v>
      </c>
      <c r="P588">
        <f t="shared" si="125"/>
        <v>676</v>
      </c>
      <c r="Q588">
        <f t="shared" si="126"/>
        <v>-5.1813333557510471E-2</v>
      </c>
      <c r="R588">
        <f t="shared" si="127"/>
        <v>3.249114319062929E-2</v>
      </c>
      <c r="S588">
        <f t="shared" si="120"/>
        <v>1.9822763651989098E-4</v>
      </c>
      <c r="T588">
        <f t="shared" si="117"/>
        <v>1</v>
      </c>
      <c r="U588">
        <f t="shared" si="118"/>
        <v>4.0916152651089303E-3</v>
      </c>
      <c r="V588">
        <f t="shared" si="119"/>
        <v>0</v>
      </c>
      <c r="W588">
        <f t="shared" si="121"/>
        <v>4.0916152651089303E-3</v>
      </c>
      <c r="X588" s="8">
        <f t="shared" si="122"/>
        <v>139.73518207267665</v>
      </c>
      <c r="Y588" s="8">
        <f t="shared" si="128"/>
        <v>133.67617108932583</v>
      </c>
      <c r="Z588" s="8"/>
    </row>
    <row r="589" spans="1:26" x14ac:dyDescent="0.25">
      <c r="A589">
        <v>588</v>
      </c>
      <c r="B589" s="1">
        <v>42944</v>
      </c>
      <c r="C589">
        <v>65253</v>
      </c>
      <c r="D589">
        <v>65497</v>
      </c>
      <c r="E589">
        <v>64953</v>
      </c>
      <c r="F589">
        <v>65497</v>
      </c>
      <c r="G589">
        <v>65277</v>
      </c>
      <c r="H589">
        <v>3.37025292216242E-3</v>
      </c>
      <c r="I589">
        <v>4.0916152651089303E-3</v>
      </c>
      <c r="J589">
        <v>-4.59418070444106E-3</v>
      </c>
      <c r="K589">
        <v>-4.6528989029025504E-3</v>
      </c>
      <c r="L589">
        <v>1.0834507629171599E-3</v>
      </c>
      <c r="M589">
        <f t="shared" si="123"/>
        <v>0.99595569649340498</v>
      </c>
      <c r="N589">
        <f t="shared" si="124"/>
        <v>1.0102287234860721</v>
      </c>
      <c r="O589">
        <f t="shared" si="129"/>
        <v>0.99784739852567828</v>
      </c>
      <c r="P589">
        <f t="shared" si="125"/>
        <v>0</v>
      </c>
      <c r="Q589">
        <f t="shared" si="126"/>
        <v>-4.0720135793175204E-3</v>
      </c>
      <c r="R589">
        <f t="shared" si="127"/>
        <v>-5.5885347136827995E-2</v>
      </c>
      <c r="S589">
        <f t="shared" si="120"/>
        <v>-6.6173965991419062E-5</v>
      </c>
      <c r="T589">
        <f t="shared" si="117"/>
        <v>0</v>
      </c>
      <c r="U589">
        <f t="shared" si="118"/>
        <v>0</v>
      </c>
      <c r="V589">
        <f t="shared" si="119"/>
        <v>-3.37025292216242E-3</v>
      </c>
      <c r="W589">
        <f t="shared" si="121"/>
        <v>-3.37025292216242E-3</v>
      </c>
      <c r="X589" s="8">
        <f t="shared" si="122"/>
        <v>140.0722073648929</v>
      </c>
      <c r="Y589" s="8">
        <f t="shared" si="128"/>
        <v>133.33914579710958</v>
      </c>
      <c r="Z589" s="8"/>
    </row>
    <row r="590" spans="1:26" x14ac:dyDescent="0.25">
      <c r="A590">
        <v>589</v>
      </c>
      <c r="B590" s="1">
        <v>42947</v>
      </c>
      <c r="C590">
        <v>65503</v>
      </c>
      <c r="D590">
        <v>66048</v>
      </c>
      <c r="E590">
        <v>65503</v>
      </c>
      <c r="F590">
        <v>65920</v>
      </c>
      <c r="G590">
        <v>65497</v>
      </c>
      <c r="H590">
        <v>6.4583110676825796E-3</v>
      </c>
      <c r="I590">
        <v>3.37025292216242E-3</v>
      </c>
      <c r="J590">
        <v>0.01</v>
      </c>
      <c r="K590">
        <v>2.0496225116728699E-2</v>
      </c>
      <c r="L590">
        <v>3.7878518340868101E-3</v>
      </c>
      <c r="M590">
        <f t="shared" si="123"/>
        <v>0.99627463853306253</v>
      </c>
      <c r="N590">
        <f t="shared" si="124"/>
        <v>1.0083752867458009</v>
      </c>
      <c r="O590">
        <f t="shared" si="129"/>
        <v>1.0008391415467026</v>
      </c>
      <c r="P590">
        <f t="shared" si="125"/>
        <v>300</v>
      </c>
      <c r="Q590">
        <f t="shared" si="126"/>
        <v>3.7654329872977926E-2</v>
      </c>
      <c r="R590">
        <f t="shared" si="127"/>
        <v>3.3582316293660402E-2</v>
      </c>
      <c r="S590">
        <f t="shared" si="120"/>
        <v>1.1957821350835781E-3</v>
      </c>
      <c r="T590">
        <f t="shared" si="117"/>
        <v>1</v>
      </c>
      <c r="U590">
        <f t="shared" si="118"/>
        <v>6.4583110676825796E-3</v>
      </c>
      <c r="V590">
        <f t="shared" si="119"/>
        <v>0</v>
      </c>
      <c r="W590">
        <f t="shared" si="121"/>
        <v>6.4583110676825796E-3</v>
      </c>
      <c r="X590" s="8">
        <f t="shared" si="122"/>
        <v>140.71803847166117</v>
      </c>
      <c r="Y590" s="8">
        <f t="shared" si="128"/>
        <v>133.98497690387785</v>
      </c>
      <c r="Z590" s="8"/>
    </row>
    <row r="591" spans="1:26" x14ac:dyDescent="0.25">
      <c r="A591">
        <v>590</v>
      </c>
      <c r="B591" s="1">
        <v>42948</v>
      </c>
      <c r="C591">
        <v>65925</v>
      </c>
      <c r="D591">
        <v>66606</v>
      </c>
      <c r="E591">
        <v>65925</v>
      </c>
      <c r="F591">
        <v>66516</v>
      </c>
      <c r="G591">
        <v>65920</v>
      </c>
      <c r="H591">
        <v>9.0412621359223806E-3</v>
      </c>
      <c r="I591">
        <v>6.4583110676825796E-3</v>
      </c>
      <c r="J591">
        <v>1.2185833968012099E-2</v>
      </c>
      <c r="K591">
        <v>2.7836540797623099E-2</v>
      </c>
      <c r="L591">
        <v>5.9299733654971697E-3</v>
      </c>
      <c r="M591">
        <f t="shared" si="123"/>
        <v>0.99367415048543695</v>
      </c>
      <c r="N591">
        <f t="shared" si="124"/>
        <v>1.0083202296078042</v>
      </c>
      <c r="O591">
        <f t="shared" si="129"/>
        <v>1.006791730474732</v>
      </c>
      <c r="P591">
        <f t="shared" si="125"/>
        <v>0</v>
      </c>
      <c r="Q591">
        <f t="shared" si="126"/>
        <v>5.2410659198814949E-2</v>
      </c>
      <c r="R591">
        <f t="shared" si="127"/>
        <v>9.0064989071792875E-2</v>
      </c>
      <c r="S591">
        <f t="shared" si="120"/>
        <v>1.9416878879868948E-3</v>
      </c>
      <c r="T591">
        <f t="shared" si="117"/>
        <v>1</v>
      </c>
      <c r="U591">
        <f t="shared" si="118"/>
        <v>9.0412621359223806E-3</v>
      </c>
      <c r="V591">
        <f t="shared" si="119"/>
        <v>0</v>
      </c>
      <c r="W591">
        <f t="shared" si="121"/>
        <v>9.0412621359223806E-3</v>
      </c>
      <c r="X591" s="8">
        <f t="shared" si="122"/>
        <v>141.62216468525341</v>
      </c>
      <c r="Y591" s="8">
        <f t="shared" si="128"/>
        <v>134.88910311747009</v>
      </c>
      <c r="Z591" s="8"/>
    </row>
    <row r="592" spans="1:26" x14ac:dyDescent="0.25">
      <c r="A592">
        <v>591</v>
      </c>
      <c r="B592" s="1">
        <v>42949</v>
      </c>
      <c r="C592">
        <v>66504</v>
      </c>
      <c r="D592">
        <v>67277</v>
      </c>
      <c r="E592">
        <v>66305</v>
      </c>
      <c r="F592">
        <v>67136</v>
      </c>
      <c r="G592">
        <v>66516</v>
      </c>
      <c r="H592">
        <v>9.3210656082747308E-3</v>
      </c>
      <c r="I592">
        <v>9.0412621359223806E-3</v>
      </c>
      <c r="J592">
        <v>-1.2791572610985701E-2</v>
      </c>
      <c r="K592">
        <v>-9.2560850188551091E-3</v>
      </c>
      <c r="L592">
        <v>3.1618435155412697E-2</v>
      </c>
      <c r="M592">
        <f t="shared" si="123"/>
        <v>0.99111491971856391</v>
      </c>
      <c r="N592">
        <f t="shared" si="124"/>
        <v>1.0103299203640501</v>
      </c>
      <c r="O592">
        <f t="shared" si="129"/>
        <v>1.0075977092792443</v>
      </c>
      <c r="P592">
        <f t="shared" si="125"/>
        <v>0</v>
      </c>
      <c r="Q592">
        <f t="shared" si="126"/>
        <v>1.8612039661494266E-2</v>
      </c>
      <c r="R592">
        <f t="shared" si="127"/>
        <v>7.1022698860309208E-2</v>
      </c>
      <c r="S592">
        <f t="shared" si="120"/>
        <v>4.1265966454777624E-4</v>
      </c>
      <c r="T592">
        <f t="shared" si="117"/>
        <v>1</v>
      </c>
      <c r="U592">
        <f t="shared" si="118"/>
        <v>9.3210656082747308E-3</v>
      </c>
      <c r="V592">
        <f t="shared" si="119"/>
        <v>0</v>
      </c>
      <c r="W592">
        <f t="shared" si="121"/>
        <v>9.3210656082747308E-3</v>
      </c>
      <c r="X592" s="8">
        <f t="shared" si="122"/>
        <v>142.55427124608087</v>
      </c>
      <c r="Y592" s="8">
        <f t="shared" si="128"/>
        <v>135.82120967829755</v>
      </c>
      <c r="Z592" s="8"/>
    </row>
    <row r="593" spans="1:26" x14ac:dyDescent="0.25">
      <c r="A593">
        <v>592</v>
      </c>
      <c r="B593" s="1">
        <v>42950</v>
      </c>
      <c r="C593">
        <v>67136</v>
      </c>
      <c r="D593">
        <v>67256</v>
      </c>
      <c r="E593">
        <v>66705</v>
      </c>
      <c r="F593">
        <v>66777</v>
      </c>
      <c r="G593">
        <v>67136</v>
      </c>
      <c r="H593">
        <v>-5.3473546234509301E-3</v>
      </c>
      <c r="I593">
        <v>9.3210656082747308E-3</v>
      </c>
      <c r="J593">
        <v>2.9725609756097601E-2</v>
      </c>
      <c r="K593">
        <v>-3.4605536332177301E-4</v>
      </c>
      <c r="L593">
        <v>1.03896623376623E-2</v>
      </c>
      <c r="M593">
        <f t="shared" si="123"/>
        <v>0.99058627264061005</v>
      </c>
      <c r="N593">
        <f t="shared" si="124"/>
        <v>1.0146595279390695</v>
      </c>
      <c r="O593">
        <f t="shared" si="129"/>
        <v>1.008491463248947</v>
      </c>
      <c r="P593">
        <f t="shared" si="125"/>
        <v>199</v>
      </c>
      <c r="Q593">
        <f t="shared" si="126"/>
        <v>4.9090282338712862E-2</v>
      </c>
      <c r="R593">
        <f t="shared" si="127"/>
        <v>6.7702322000207121E-2</v>
      </c>
      <c r="S593">
        <f t="shared" si="120"/>
        <v>-1.5919444804806006E-4</v>
      </c>
      <c r="T593">
        <f t="shared" si="117"/>
        <v>1</v>
      </c>
      <c r="U593">
        <f t="shared" si="118"/>
        <v>5.3473546234509301E-3</v>
      </c>
      <c r="V593">
        <f t="shared" si="119"/>
        <v>0</v>
      </c>
      <c r="W593">
        <f t="shared" si="121"/>
        <v>5.3473546234509301E-3</v>
      </c>
      <c r="X593" s="8">
        <f t="shared" si="122"/>
        <v>142.01953578373579</v>
      </c>
      <c r="Y593" s="8">
        <f t="shared" si="128"/>
        <v>136.35594514064263</v>
      </c>
      <c r="Z593" s="8"/>
    </row>
    <row r="594" spans="1:26" x14ac:dyDescent="0.25">
      <c r="A594">
        <v>593</v>
      </c>
      <c r="B594" s="1">
        <v>42951</v>
      </c>
      <c r="C594">
        <v>66783</v>
      </c>
      <c r="D594">
        <v>67104</v>
      </c>
      <c r="E594">
        <v>66525</v>
      </c>
      <c r="F594">
        <v>66898</v>
      </c>
      <c r="G594">
        <v>66777</v>
      </c>
      <c r="H594">
        <v>1.81200113811641E-3</v>
      </c>
      <c r="I594">
        <v>-5.3473546234509301E-3</v>
      </c>
      <c r="J594">
        <v>-1.48038490007402E-2</v>
      </c>
      <c r="K594">
        <v>-1.03841817370779E-2</v>
      </c>
      <c r="L594">
        <v>-2.3136502666504201E-3</v>
      </c>
      <c r="M594">
        <f t="shared" si="123"/>
        <v>1.0053761025502792</v>
      </c>
      <c r="N594">
        <f t="shared" si="124"/>
        <v>1.0082602503560454</v>
      </c>
      <c r="O594">
        <f t="shared" si="129"/>
        <v>1.0024399188689554</v>
      </c>
      <c r="P594">
        <f t="shared" si="125"/>
        <v>431</v>
      </c>
      <c r="Q594">
        <f t="shared" si="126"/>
        <v>-3.2849035627919444E-2</v>
      </c>
      <c r="R594">
        <f t="shared" si="127"/>
        <v>1.6241246710793418E-2</v>
      </c>
      <c r="S594">
        <f t="shared" si="120"/>
        <v>1.6933247875709176E-4</v>
      </c>
      <c r="T594">
        <f t="shared" si="117"/>
        <v>1</v>
      </c>
      <c r="U594">
        <f t="shared" si="118"/>
        <v>1.81200113811641E-3</v>
      </c>
      <c r="V594">
        <f t="shared" si="119"/>
        <v>0</v>
      </c>
      <c r="W594">
        <f t="shared" si="121"/>
        <v>1.81200113811641E-3</v>
      </c>
      <c r="X594" s="8">
        <f t="shared" si="122"/>
        <v>142.20073589754742</v>
      </c>
      <c r="Y594" s="8">
        <f t="shared" si="128"/>
        <v>136.53714525445426</v>
      </c>
      <c r="Z594" s="8"/>
    </row>
    <row r="595" spans="1:26" x14ac:dyDescent="0.25">
      <c r="A595">
        <v>594</v>
      </c>
      <c r="B595" s="1">
        <v>42954</v>
      </c>
      <c r="C595">
        <v>66898</v>
      </c>
      <c r="D595">
        <v>68043</v>
      </c>
      <c r="E595">
        <v>66887</v>
      </c>
      <c r="F595">
        <v>67940</v>
      </c>
      <c r="G595">
        <v>66898</v>
      </c>
      <c r="H595">
        <v>1.55759514484739E-2</v>
      </c>
      <c r="I595">
        <v>1.81200113811641E-3</v>
      </c>
      <c r="J595">
        <v>6.7618332081143002E-3</v>
      </c>
      <c r="K595">
        <v>1.3641133263378799E-2</v>
      </c>
      <c r="L595">
        <v>-2.5767069678765998E-3</v>
      </c>
      <c r="M595">
        <f t="shared" si="123"/>
        <v>0.99828096505127206</v>
      </c>
      <c r="N595">
        <f t="shared" si="124"/>
        <v>1.0087034949267193</v>
      </c>
      <c r="O595">
        <f t="shared" si="129"/>
        <v>0.99789453250408777</v>
      </c>
      <c r="P595">
        <f t="shared" si="125"/>
        <v>258</v>
      </c>
      <c r="Q595">
        <f t="shared" si="126"/>
        <v>1.9638260641732911E-2</v>
      </c>
      <c r="R595">
        <f t="shared" si="127"/>
        <v>-1.3210774986186533E-2</v>
      </c>
      <c r="S595">
        <f t="shared" si="120"/>
        <v>8.3849022143901361E-4</v>
      </c>
      <c r="T595">
        <f t="shared" si="117"/>
        <v>1</v>
      </c>
      <c r="U595">
        <f t="shared" si="118"/>
        <v>1.55759514484739E-2</v>
      </c>
      <c r="V595">
        <f t="shared" si="119"/>
        <v>0</v>
      </c>
      <c r="W595">
        <f t="shared" si="121"/>
        <v>1.55759514484739E-2</v>
      </c>
      <c r="X595" s="8">
        <f t="shared" si="122"/>
        <v>143.75833104239481</v>
      </c>
      <c r="Y595" s="8">
        <f t="shared" si="128"/>
        <v>138.09474039930166</v>
      </c>
      <c r="Z595" s="8"/>
    </row>
    <row r="596" spans="1:26" x14ac:dyDescent="0.25">
      <c r="A596">
        <v>595</v>
      </c>
      <c r="B596" s="1">
        <v>42955</v>
      </c>
      <c r="C596">
        <v>67936</v>
      </c>
      <c r="D596">
        <v>68500</v>
      </c>
      <c r="E596">
        <v>67671</v>
      </c>
      <c r="F596">
        <v>67899</v>
      </c>
      <c r="G596">
        <v>67940</v>
      </c>
      <c r="H596">
        <v>-6.0347365322344104E-4</v>
      </c>
      <c r="I596">
        <v>1.55759514484739E-2</v>
      </c>
      <c r="J596">
        <v>1.11940298507462E-2</v>
      </c>
      <c r="K596">
        <v>4.3478260869565202E-2</v>
      </c>
      <c r="L596">
        <v>1.57582282551854E-2</v>
      </c>
      <c r="M596">
        <f t="shared" si="123"/>
        <v>0.98466293788637038</v>
      </c>
      <c r="N596">
        <f t="shared" si="124"/>
        <v>1.0172828800813312</v>
      </c>
      <c r="O596">
        <f t="shared" si="129"/>
        <v>1.0091953162994276</v>
      </c>
      <c r="P596">
        <f t="shared" si="125"/>
        <v>11</v>
      </c>
      <c r="Q596">
        <f t="shared" si="126"/>
        <v>8.6006470423970707E-2</v>
      </c>
      <c r="R596">
        <f t="shared" si="127"/>
        <v>0.10564473106570361</v>
      </c>
      <c r="S596">
        <f t="shared" si="120"/>
        <v>2.074619177733938E-3</v>
      </c>
      <c r="T596">
        <f t="shared" si="117"/>
        <v>0</v>
      </c>
      <c r="U596">
        <f t="shared" si="118"/>
        <v>0</v>
      </c>
      <c r="V596">
        <f t="shared" si="119"/>
        <v>-6.0347365322344104E-4</v>
      </c>
      <c r="W596">
        <f t="shared" si="121"/>
        <v>-6.0347365322344104E-4</v>
      </c>
      <c r="X596" s="8">
        <f t="shared" si="122"/>
        <v>143.69798367707247</v>
      </c>
      <c r="Y596" s="8">
        <f t="shared" si="128"/>
        <v>138.03439303397931</v>
      </c>
      <c r="Z596" s="8"/>
    </row>
    <row r="597" spans="1:26" x14ac:dyDescent="0.25">
      <c r="A597">
        <v>596</v>
      </c>
      <c r="B597" s="1">
        <v>42956</v>
      </c>
      <c r="C597">
        <v>67894</v>
      </c>
      <c r="D597">
        <v>67894</v>
      </c>
      <c r="E597">
        <v>67290</v>
      </c>
      <c r="F597">
        <v>67671</v>
      </c>
      <c r="G597">
        <v>67899</v>
      </c>
      <c r="H597">
        <v>-3.3579286881986201E-3</v>
      </c>
      <c r="I597">
        <v>-6.0347365322344104E-4</v>
      </c>
      <c r="J597">
        <v>-4.4280442804428598E-3</v>
      </c>
      <c r="K597">
        <v>-1.28968253968254E-2</v>
      </c>
      <c r="L597">
        <v>1.22075025432349E-2</v>
      </c>
      <c r="M597">
        <f t="shared" si="123"/>
        <v>1.0005449270239621</v>
      </c>
      <c r="N597">
        <f t="shared" si="124"/>
        <v>1.0122504470157083</v>
      </c>
      <c r="O597">
        <f t="shared" si="129"/>
        <v>1.0082960173185849</v>
      </c>
      <c r="P597">
        <f t="shared" si="125"/>
        <v>265</v>
      </c>
      <c r="Q597">
        <f t="shared" si="126"/>
        <v>-5.7208407872567993E-3</v>
      </c>
      <c r="R597">
        <f t="shared" si="127"/>
        <v>8.0285629636713901E-2</v>
      </c>
      <c r="S597">
        <f t="shared" si="120"/>
        <v>8.344472928549871E-4</v>
      </c>
      <c r="T597">
        <f t="shared" si="117"/>
        <v>0</v>
      </c>
      <c r="U597">
        <f t="shared" si="118"/>
        <v>0</v>
      </c>
      <c r="V597">
        <f t="shared" si="119"/>
        <v>-3.3579286881986201E-3</v>
      </c>
      <c r="W597">
        <f t="shared" si="121"/>
        <v>-3.3579286881986201E-3</v>
      </c>
      <c r="X597" s="8">
        <f t="shared" si="122"/>
        <v>143.36219080825262</v>
      </c>
      <c r="Y597" s="8">
        <f t="shared" si="128"/>
        <v>137.69860016515946</v>
      </c>
      <c r="Z597" s="8"/>
    </row>
    <row r="598" spans="1:26" x14ac:dyDescent="0.25">
      <c r="A598">
        <v>597</v>
      </c>
      <c r="B598" s="1">
        <v>42957</v>
      </c>
      <c r="C598">
        <v>67671</v>
      </c>
      <c r="D598">
        <v>67671</v>
      </c>
      <c r="E598">
        <v>66650</v>
      </c>
      <c r="F598">
        <v>66992</v>
      </c>
      <c r="G598">
        <v>67671</v>
      </c>
      <c r="H598">
        <v>-1.00338401974258E-2</v>
      </c>
      <c r="I598">
        <v>-3.3579286881986201E-3</v>
      </c>
      <c r="J598">
        <v>2.2238695329872501E-3</v>
      </c>
      <c r="K598">
        <v>-1.6415376884422201E-2</v>
      </c>
      <c r="L598">
        <v>-6.2814071930001898E-3</v>
      </c>
      <c r="M598">
        <f t="shared" si="123"/>
        <v>1.0032953554698467</v>
      </c>
      <c r="N598">
        <f t="shared" si="124"/>
        <v>1.008976073710804</v>
      </c>
      <c r="O598">
        <f t="shared" si="129"/>
        <v>0.99537877840929978</v>
      </c>
      <c r="P598">
        <f t="shared" si="125"/>
        <v>604</v>
      </c>
      <c r="Q598">
        <f t="shared" si="126"/>
        <v>-2.3830843232633764E-2</v>
      </c>
      <c r="R598">
        <f t="shared" si="127"/>
        <v>-2.9551684019890563E-2</v>
      </c>
      <c r="S598">
        <f t="shared" si="120"/>
        <v>-1.1523162946353884E-3</v>
      </c>
      <c r="T598">
        <f t="shared" si="117"/>
        <v>1</v>
      </c>
      <c r="U598">
        <f t="shared" si="118"/>
        <v>1.00338401974258E-2</v>
      </c>
      <c r="V598">
        <f t="shared" si="119"/>
        <v>0</v>
      </c>
      <c r="W598">
        <f t="shared" si="121"/>
        <v>1.00338401974258E-2</v>
      </c>
      <c r="X598" s="8">
        <f t="shared" si="122"/>
        <v>142.35880678851004</v>
      </c>
      <c r="Y598" s="8">
        <f t="shared" si="128"/>
        <v>138.70198418490205</v>
      </c>
      <c r="Z598" s="8"/>
    </row>
    <row r="599" spans="1:26" x14ac:dyDescent="0.25">
      <c r="A599">
        <v>598</v>
      </c>
      <c r="B599" s="1">
        <v>42958</v>
      </c>
      <c r="C599">
        <v>66992</v>
      </c>
      <c r="D599">
        <v>67623</v>
      </c>
      <c r="E599">
        <v>66678</v>
      </c>
      <c r="F599">
        <v>67359</v>
      </c>
      <c r="G599">
        <v>66992</v>
      </c>
      <c r="H599">
        <v>5.4782660616192703E-3</v>
      </c>
      <c r="I599">
        <v>-1.00338401974258E-2</v>
      </c>
      <c r="J599">
        <v>-2.4408284023668701E-2</v>
      </c>
      <c r="K599">
        <v>-7.1526223721859496E-3</v>
      </c>
      <c r="L599">
        <v>-1.2642225351257299E-2</v>
      </c>
      <c r="M599">
        <f t="shared" si="123"/>
        <v>1.0101355385717699</v>
      </c>
      <c r="N599">
        <f t="shared" si="124"/>
        <v>1.0153188297074269</v>
      </c>
      <c r="O599">
        <f t="shared" si="129"/>
        <v>0.99348104702141093</v>
      </c>
      <c r="P599">
        <f t="shared" si="125"/>
        <v>1021</v>
      </c>
      <c r="Q599">
        <f t="shared" si="126"/>
        <v>-5.4236971944537755E-2</v>
      </c>
      <c r="R599">
        <f t="shared" si="127"/>
        <v>-7.8067815177171512E-2</v>
      </c>
      <c r="S599">
        <f t="shared" si="120"/>
        <v>-2.6780946618209844E-4</v>
      </c>
      <c r="T599">
        <f t="shared" si="117"/>
        <v>0</v>
      </c>
      <c r="U599">
        <f t="shared" si="118"/>
        <v>0</v>
      </c>
      <c r="V599">
        <f t="shared" si="119"/>
        <v>-5.4782660616192703E-3</v>
      </c>
      <c r="W599">
        <f t="shared" si="121"/>
        <v>-5.4782660616192703E-3</v>
      </c>
      <c r="X599" s="8">
        <f t="shared" si="122"/>
        <v>142.90663339467196</v>
      </c>
      <c r="Y599" s="8">
        <f t="shared" si="128"/>
        <v>138.15415757874013</v>
      </c>
      <c r="Z599" s="8"/>
    </row>
    <row r="600" spans="1:26" x14ac:dyDescent="0.25">
      <c r="A600">
        <v>599</v>
      </c>
      <c r="B600" s="1">
        <v>42961</v>
      </c>
      <c r="C600">
        <v>67364</v>
      </c>
      <c r="D600">
        <v>68642</v>
      </c>
      <c r="E600">
        <v>67226</v>
      </c>
      <c r="F600">
        <v>68285</v>
      </c>
      <c r="G600">
        <v>67359</v>
      </c>
      <c r="H600">
        <v>1.37472349648897E-2</v>
      </c>
      <c r="I600">
        <v>5.4782660616192703E-3</v>
      </c>
      <c r="J600">
        <v>-1.8195602729340399E-2</v>
      </c>
      <c r="K600">
        <v>-1.44082332761577E-2</v>
      </c>
      <c r="L600">
        <v>5.1216646638070403E-3</v>
      </c>
      <c r="M600">
        <f t="shared" si="123"/>
        <v>0.99455158182277048</v>
      </c>
      <c r="N600">
        <f t="shared" si="124"/>
        <v>1.014172590659588</v>
      </c>
      <c r="O600">
        <f t="shared" si="129"/>
        <v>0.99876572584242929</v>
      </c>
      <c r="P600">
        <f t="shared" si="125"/>
        <v>314</v>
      </c>
      <c r="Q600">
        <f t="shared" si="126"/>
        <v>-2.2003905280071789E-2</v>
      </c>
      <c r="R600">
        <f t="shared" si="127"/>
        <v>-7.6240877224609538E-2</v>
      </c>
      <c r="S600">
        <f t="shared" si="120"/>
        <v>-1.6460377002491592E-3</v>
      </c>
      <c r="T600">
        <f t="shared" si="117"/>
        <v>0</v>
      </c>
      <c r="U600">
        <f t="shared" si="118"/>
        <v>0</v>
      </c>
      <c r="V600">
        <f t="shared" si="119"/>
        <v>-1.37472349648897E-2</v>
      </c>
      <c r="W600">
        <f t="shared" si="121"/>
        <v>-1.37472349648897E-2</v>
      </c>
      <c r="X600" s="8">
        <f t="shared" si="122"/>
        <v>144.28135689116093</v>
      </c>
      <c r="Y600" s="8">
        <f t="shared" si="128"/>
        <v>136.77943408225116</v>
      </c>
      <c r="Z600" s="8"/>
    </row>
    <row r="601" spans="1:26" x14ac:dyDescent="0.25">
      <c r="A601">
        <v>600</v>
      </c>
      <c r="B601" s="1">
        <v>42962</v>
      </c>
      <c r="C601">
        <v>68296</v>
      </c>
      <c r="D601">
        <v>68846</v>
      </c>
      <c r="E601">
        <v>68293</v>
      </c>
      <c r="F601">
        <v>68355</v>
      </c>
      <c r="G601">
        <v>68285</v>
      </c>
      <c r="H601">
        <v>1.02511532547411E-3</v>
      </c>
      <c r="I601">
        <v>1.37472349648897E-2</v>
      </c>
      <c r="J601">
        <v>1.0038610038610099E-2</v>
      </c>
      <c r="K601">
        <v>1.46188652975983E-2</v>
      </c>
      <c r="L601">
        <v>1.8089146496815402E-2</v>
      </c>
      <c r="M601">
        <f t="shared" si="123"/>
        <v>0.98651241121769051</v>
      </c>
      <c r="N601">
        <f t="shared" si="124"/>
        <v>1.021063279088448</v>
      </c>
      <c r="O601">
        <f t="shared" si="129"/>
        <v>1.0106643538853237</v>
      </c>
      <c r="P601">
        <f t="shared" si="125"/>
        <v>138</v>
      </c>
      <c r="Q601">
        <f t="shared" si="126"/>
        <v>5.6493856797913501E-2</v>
      </c>
      <c r="R601">
        <f t="shared" si="127"/>
        <v>3.4489951517841712E-2</v>
      </c>
      <c r="S601">
        <f t="shared" si="120"/>
        <v>6.6930628599546867E-4</v>
      </c>
      <c r="T601">
        <f t="shared" si="117"/>
        <v>1</v>
      </c>
      <c r="U601">
        <f t="shared" si="118"/>
        <v>1.02511532547411E-3</v>
      </c>
      <c r="V601">
        <f t="shared" si="119"/>
        <v>0</v>
      </c>
      <c r="W601">
        <f t="shared" si="121"/>
        <v>1.02511532547411E-3</v>
      </c>
      <c r="X601" s="8">
        <f t="shared" si="122"/>
        <v>144.38386842370835</v>
      </c>
      <c r="Y601" s="8">
        <f t="shared" si="128"/>
        <v>136.88194561479858</v>
      </c>
      <c r="Z601" s="8"/>
    </row>
    <row r="602" spans="1:26" x14ac:dyDescent="0.25">
      <c r="A602">
        <v>601</v>
      </c>
      <c r="B602" s="1">
        <v>42963</v>
      </c>
      <c r="C602">
        <v>68356</v>
      </c>
      <c r="D602">
        <v>68950</v>
      </c>
      <c r="E602">
        <v>68304</v>
      </c>
      <c r="F602">
        <v>68594</v>
      </c>
      <c r="G602">
        <v>68355</v>
      </c>
      <c r="H602">
        <v>3.4964523443785601E-3</v>
      </c>
      <c r="I602">
        <v>1.02511532547411E-3</v>
      </c>
      <c r="J602">
        <v>5.3516819571865996E-3</v>
      </c>
      <c r="K602">
        <v>-6.8614065180094797E-4</v>
      </c>
      <c r="L602">
        <v>-5.7557308747682202E-3</v>
      </c>
      <c r="M602">
        <f t="shared" si="123"/>
        <v>0.99913685904469318</v>
      </c>
      <c r="N602">
        <f t="shared" si="124"/>
        <v>1.0080974624046388</v>
      </c>
      <c r="O602">
        <f t="shared" si="129"/>
        <v>1.0083714831852149</v>
      </c>
      <c r="P602">
        <f t="shared" si="125"/>
        <v>3</v>
      </c>
      <c r="Q602">
        <f t="shared" si="126"/>
        <v>-6.5074243908459437E-5</v>
      </c>
      <c r="R602">
        <f t="shared" si="127"/>
        <v>5.642878255400504E-2</v>
      </c>
      <c r="S602">
        <f t="shared" si="120"/>
        <v>3.7913506912543401E-4</v>
      </c>
      <c r="T602">
        <f t="shared" si="117"/>
        <v>1</v>
      </c>
      <c r="U602">
        <f t="shared" si="118"/>
        <v>3.4964523443785601E-3</v>
      </c>
      <c r="V602">
        <f t="shared" si="119"/>
        <v>0</v>
      </c>
      <c r="W602">
        <f t="shared" si="121"/>
        <v>3.4964523443785601E-3</v>
      </c>
      <c r="X602" s="8">
        <f t="shared" si="122"/>
        <v>144.73351365814619</v>
      </c>
      <c r="Y602" s="8">
        <f t="shared" si="128"/>
        <v>137.23159084923643</v>
      </c>
      <c r="Z602" s="8"/>
    </row>
    <row r="603" spans="1:26" x14ac:dyDescent="0.25">
      <c r="A603">
        <v>602</v>
      </c>
      <c r="B603" s="1">
        <v>42964</v>
      </c>
      <c r="C603">
        <v>68596</v>
      </c>
      <c r="D603">
        <v>68596</v>
      </c>
      <c r="E603">
        <v>67866</v>
      </c>
      <c r="F603">
        <v>67977</v>
      </c>
      <c r="G603">
        <v>68594</v>
      </c>
      <c r="H603">
        <v>-8.9949558270402408E-3</v>
      </c>
      <c r="I603">
        <v>3.4964523443785601E-3</v>
      </c>
      <c r="J603">
        <v>-1.5209125475285101E-3</v>
      </c>
      <c r="K603">
        <v>2.0597357384049199E-2</v>
      </c>
      <c r="L603">
        <v>2.0136169141706799E-3</v>
      </c>
      <c r="M603">
        <f t="shared" si="123"/>
        <v>0.99653030877336213</v>
      </c>
      <c r="N603">
        <f t="shared" si="124"/>
        <v>1.0094577184352307</v>
      </c>
      <c r="O603">
        <f t="shared" si="129"/>
        <v>1.0015121078198619</v>
      </c>
      <c r="P603">
        <f t="shared" si="125"/>
        <v>52</v>
      </c>
      <c r="Q603">
        <f t="shared" si="126"/>
        <v>2.4586514095069928E-2</v>
      </c>
      <c r="R603">
        <f t="shared" si="127"/>
        <v>2.4521439851161467E-2</v>
      </c>
      <c r="S603">
        <f t="shared" si="120"/>
        <v>1.7084207383304562E-3</v>
      </c>
      <c r="T603">
        <f t="shared" si="117"/>
        <v>0</v>
      </c>
      <c r="U603">
        <f t="shared" si="118"/>
        <v>0</v>
      </c>
      <c r="V603">
        <f t="shared" si="119"/>
        <v>-8.9949558270402408E-3</v>
      </c>
      <c r="W603">
        <f t="shared" si="121"/>
        <v>-8.9949558270402408E-3</v>
      </c>
      <c r="X603" s="8">
        <f t="shared" si="122"/>
        <v>143.83401807544217</v>
      </c>
      <c r="Y603" s="8">
        <f t="shared" si="128"/>
        <v>136.33209526653241</v>
      </c>
      <c r="Z603" s="8"/>
    </row>
    <row r="604" spans="1:26" x14ac:dyDescent="0.25">
      <c r="A604">
        <v>603</v>
      </c>
      <c r="B604" s="1">
        <v>42965</v>
      </c>
      <c r="C604">
        <v>67990</v>
      </c>
      <c r="D604">
        <v>68808</v>
      </c>
      <c r="E604">
        <v>67979</v>
      </c>
      <c r="F604">
        <v>68715</v>
      </c>
      <c r="G604">
        <v>67977</v>
      </c>
      <c r="H604">
        <v>1.0856613266251799E-2</v>
      </c>
      <c r="I604">
        <v>-8.9949558270402408E-3</v>
      </c>
      <c r="J604">
        <v>-6.0929169840060497E-3</v>
      </c>
      <c r="K604">
        <v>-1.4127177934746001E-2</v>
      </c>
      <c r="L604">
        <v>-8.0381560402372799E-3</v>
      </c>
      <c r="M604">
        <f t="shared" si="123"/>
        <v>1.009106021154214</v>
      </c>
      <c r="N604">
        <f t="shared" si="124"/>
        <v>1.0107564907317361</v>
      </c>
      <c r="O604">
        <f t="shared" si="129"/>
        <v>0.99573675074032475</v>
      </c>
      <c r="P604">
        <f t="shared" si="125"/>
        <v>730</v>
      </c>
      <c r="Q604">
        <f t="shared" si="126"/>
        <v>-3.7253206786029572E-2</v>
      </c>
      <c r="R604">
        <f t="shared" si="127"/>
        <v>-1.2666692690959644E-2</v>
      </c>
      <c r="S604">
        <f t="shared" si="120"/>
        <v>1.0192912513293382E-4</v>
      </c>
      <c r="T604">
        <f t="shared" si="117"/>
        <v>1</v>
      </c>
      <c r="U604">
        <f t="shared" si="118"/>
        <v>1.0856613266251799E-2</v>
      </c>
      <c r="V604">
        <f t="shared" si="119"/>
        <v>0</v>
      </c>
      <c r="W604">
        <f t="shared" si="121"/>
        <v>1.0856613266251799E-2</v>
      </c>
      <c r="X604" s="8">
        <f t="shared" si="122"/>
        <v>144.91967940206735</v>
      </c>
      <c r="Y604" s="8">
        <f t="shared" si="128"/>
        <v>137.41775659315758</v>
      </c>
      <c r="Z604" s="8"/>
    </row>
    <row r="605" spans="1:26" x14ac:dyDescent="0.25">
      <c r="A605">
        <v>604</v>
      </c>
      <c r="B605" s="1">
        <v>42968</v>
      </c>
      <c r="C605">
        <v>68713</v>
      </c>
      <c r="D605">
        <v>69068</v>
      </c>
      <c r="E605">
        <v>68514</v>
      </c>
      <c r="F605">
        <v>68635</v>
      </c>
      <c r="G605">
        <v>68715</v>
      </c>
      <c r="H605">
        <v>-1.1642290620679199E-3</v>
      </c>
      <c r="I605">
        <v>1.0856613266251799E-2</v>
      </c>
      <c r="J605">
        <v>4.2145593869731698E-2</v>
      </c>
      <c r="K605">
        <v>1.02357560639965E-3</v>
      </c>
      <c r="L605">
        <v>9.6226128324836697E-3</v>
      </c>
      <c r="M605">
        <f t="shared" si="123"/>
        <v>0.9894491741250091</v>
      </c>
      <c r="N605">
        <f t="shared" si="124"/>
        <v>1.0121949425557892</v>
      </c>
      <c r="O605">
        <f t="shared" si="129"/>
        <v>1.0016737780870584</v>
      </c>
      <c r="P605">
        <f t="shared" si="125"/>
        <v>11</v>
      </c>
      <c r="Q605">
        <f t="shared" si="126"/>
        <v>6.3648395574866817E-2</v>
      </c>
      <c r="R605">
        <f t="shared" si="127"/>
        <v>2.6395188788837246E-2</v>
      </c>
      <c r="S605">
        <f t="shared" si="120"/>
        <v>1.4876542668574157E-4</v>
      </c>
      <c r="T605">
        <f t="shared" si="117"/>
        <v>0</v>
      </c>
      <c r="U605">
        <f t="shared" si="118"/>
        <v>0</v>
      </c>
      <c r="V605">
        <f t="shared" si="119"/>
        <v>-1.1642290620679199E-3</v>
      </c>
      <c r="W605">
        <f t="shared" si="121"/>
        <v>-1.1642290620679199E-3</v>
      </c>
      <c r="X605" s="8">
        <f t="shared" si="122"/>
        <v>144.80325649586055</v>
      </c>
      <c r="Y605" s="8">
        <f t="shared" si="128"/>
        <v>137.30133368695078</v>
      </c>
      <c r="Z605" s="8"/>
    </row>
    <row r="606" spans="1:26" x14ac:dyDescent="0.25">
      <c r="A606">
        <v>605</v>
      </c>
      <c r="B606" s="1">
        <v>42969</v>
      </c>
      <c r="C606">
        <v>68645</v>
      </c>
      <c r="D606">
        <v>70278</v>
      </c>
      <c r="E606">
        <v>68645</v>
      </c>
      <c r="F606">
        <v>70011</v>
      </c>
      <c r="G606">
        <v>68635</v>
      </c>
      <c r="H606">
        <v>2.0048080425438802E-2</v>
      </c>
      <c r="I606">
        <v>-1.1642290620679199E-3</v>
      </c>
      <c r="J606">
        <v>-1.91176470588235E-2</v>
      </c>
      <c r="K606">
        <v>6.4758350374913799E-3</v>
      </c>
      <c r="L606">
        <v>-7.2735642657025803E-3</v>
      </c>
      <c r="M606">
        <f t="shared" si="123"/>
        <v>1.0011364464194652</v>
      </c>
      <c r="N606">
        <f t="shared" si="124"/>
        <v>1.0080859386402778</v>
      </c>
      <c r="O606">
        <f t="shared" si="129"/>
        <v>1.0052579234493149</v>
      </c>
      <c r="P606">
        <f t="shared" si="125"/>
        <v>199</v>
      </c>
      <c r="Q606">
        <f t="shared" si="126"/>
        <v>-2.107960534910262E-2</v>
      </c>
      <c r="R606">
        <f t="shared" si="127"/>
        <v>4.2568790225764194E-2</v>
      </c>
      <c r="S606">
        <f t="shared" si="120"/>
        <v>3.4642018832050395E-4</v>
      </c>
      <c r="T606">
        <f t="shared" si="117"/>
        <v>1</v>
      </c>
      <c r="U606">
        <f t="shared" si="118"/>
        <v>2.0048080425438802E-2</v>
      </c>
      <c r="V606">
        <f t="shared" si="119"/>
        <v>0</v>
      </c>
      <c r="W606">
        <f t="shared" si="121"/>
        <v>2.0048080425438802E-2</v>
      </c>
      <c r="X606" s="8">
        <f t="shared" si="122"/>
        <v>146.80806453840444</v>
      </c>
      <c r="Y606" s="8">
        <f t="shared" si="128"/>
        <v>139.30614172949467</v>
      </c>
      <c r="Z606" s="8"/>
    </row>
    <row r="607" spans="1:26" x14ac:dyDescent="0.25">
      <c r="A607">
        <v>606</v>
      </c>
      <c r="B607" s="1">
        <v>42970</v>
      </c>
      <c r="C607">
        <v>70011</v>
      </c>
      <c r="D607">
        <v>70587</v>
      </c>
      <c r="E607">
        <v>69947</v>
      </c>
      <c r="F607">
        <v>70478</v>
      </c>
      <c r="G607">
        <v>70011</v>
      </c>
      <c r="H607">
        <v>6.6703803687990799E-3</v>
      </c>
      <c r="I607">
        <v>2.0048080425438802E-2</v>
      </c>
      <c r="J607">
        <v>3.3733133433283297E-2</v>
      </c>
      <c r="K607">
        <v>3.38631888295571E-3</v>
      </c>
      <c r="L607">
        <v>2.1222737684550901E-2</v>
      </c>
      <c r="M607">
        <f t="shared" si="123"/>
        <v>0.98048878033451892</v>
      </c>
      <c r="N607">
        <f t="shared" si="124"/>
        <v>1.0237890596547454</v>
      </c>
      <c r="O607">
        <f t="shared" si="129"/>
        <v>1.0096351798639653</v>
      </c>
      <c r="P607">
        <f t="shared" si="125"/>
        <v>0</v>
      </c>
      <c r="Q607">
        <f t="shared" si="126"/>
        <v>7.8390270426228703E-2</v>
      </c>
      <c r="R607">
        <f t="shared" si="127"/>
        <v>5.731066507712608E-2</v>
      </c>
      <c r="S607">
        <f t="shared" si="120"/>
        <v>-3.9524075774263772E-4</v>
      </c>
      <c r="T607">
        <f t="shared" si="117"/>
        <v>0</v>
      </c>
      <c r="U607">
        <f t="shared" si="118"/>
        <v>0</v>
      </c>
      <c r="V607">
        <f t="shared" si="119"/>
        <v>-6.6703803687990799E-3</v>
      </c>
      <c r="W607">
        <f t="shared" si="121"/>
        <v>-6.6703803687990799E-3</v>
      </c>
      <c r="X607" s="8">
        <f t="shared" si="122"/>
        <v>147.47510257528435</v>
      </c>
      <c r="Y607" s="8">
        <f t="shared" si="128"/>
        <v>138.63910369261475</v>
      </c>
      <c r="Z607" s="8"/>
    </row>
    <row r="608" spans="1:26" x14ac:dyDescent="0.25">
      <c r="A608">
        <v>607</v>
      </c>
      <c r="B608" s="1">
        <v>42971</v>
      </c>
      <c r="C608">
        <v>70482</v>
      </c>
      <c r="D608">
        <v>71238</v>
      </c>
      <c r="E608">
        <v>70482</v>
      </c>
      <c r="F608">
        <v>71133</v>
      </c>
      <c r="G608">
        <v>70478</v>
      </c>
      <c r="H608">
        <v>9.2936802973977405E-3</v>
      </c>
      <c r="I608">
        <v>6.6703803687990799E-3</v>
      </c>
      <c r="J608">
        <v>-2.17548948513413E-3</v>
      </c>
      <c r="K608">
        <v>1.5862336006153801E-2</v>
      </c>
      <c r="L608">
        <v>1.0885774907757301E-2</v>
      </c>
      <c r="M608">
        <f t="shared" si="123"/>
        <v>0.9933738187803286</v>
      </c>
      <c r="N608">
        <f t="shared" si="124"/>
        <v>1.0091497848370909</v>
      </c>
      <c r="O608">
        <f t="shared" si="129"/>
        <v>1.0124072786486009</v>
      </c>
      <c r="P608">
        <f t="shared" si="125"/>
        <v>64</v>
      </c>
      <c r="Q608">
        <f t="shared" si="126"/>
        <v>3.1243001797576053E-2</v>
      </c>
      <c r="R608">
        <f t="shared" si="127"/>
        <v>0.10963327222380476</v>
      </c>
      <c r="S608">
        <f t="shared" si="120"/>
        <v>9.7168342867798687E-4</v>
      </c>
      <c r="T608">
        <f t="shared" si="117"/>
        <v>1</v>
      </c>
      <c r="U608">
        <f t="shared" si="118"/>
        <v>9.2936802973977405E-3</v>
      </c>
      <c r="V608">
        <f t="shared" si="119"/>
        <v>0</v>
      </c>
      <c r="W608">
        <f t="shared" si="121"/>
        <v>9.2936802973977405E-3</v>
      </c>
      <c r="X608" s="8">
        <f t="shared" si="122"/>
        <v>148.40447060502413</v>
      </c>
      <c r="Y608" s="8">
        <f t="shared" si="128"/>
        <v>139.56847172235453</v>
      </c>
      <c r="Z608" s="8"/>
    </row>
    <row r="609" spans="1:26" x14ac:dyDescent="0.25">
      <c r="A609">
        <v>608</v>
      </c>
      <c r="B609" s="1">
        <v>42972</v>
      </c>
      <c r="C609">
        <v>71138</v>
      </c>
      <c r="D609">
        <v>71506</v>
      </c>
      <c r="E609">
        <v>70801</v>
      </c>
      <c r="F609">
        <v>71074</v>
      </c>
      <c r="G609">
        <v>71133</v>
      </c>
      <c r="H609">
        <v>-8.2943219040387795E-4</v>
      </c>
      <c r="I609">
        <v>9.2936802973977405E-3</v>
      </c>
      <c r="J609">
        <v>2.9069767441860499E-3</v>
      </c>
      <c r="K609">
        <v>3.38870764119601E-2</v>
      </c>
      <c r="L609">
        <v>8.3210962231743402E-3</v>
      </c>
      <c r="M609">
        <f t="shared" si="123"/>
        <v>0.99084812956011981</v>
      </c>
      <c r="N609">
        <f t="shared" si="124"/>
        <v>1.0107261428449816</v>
      </c>
      <c r="O609">
        <f t="shared" si="129"/>
        <v>1.0082270846158499</v>
      </c>
      <c r="P609">
        <f t="shared" si="125"/>
        <v>0</v>
      </c>
      <c r="Q609">
        <f t="shared" si="126"/>
        <v>5.4408829676718229E-2</v>
      </c>
      <c r="R609">
        <f t="shared" si="127"/>
        <v>8.5651831474294282E-2</v>
      </c>
      <c r="S609">
        <f t="shared" si="120"/>
        <v>1.7958853939983746E-3</v>
      </c>
      <c r="T609">
        <f t="shared" si="117"/>
        <v>0</v>
      </c>
      <c r="U609">
        <f t="shared" si="118"/>
        <v>0</v>
      </c>
      <c r="V609">
        <f t="shared" si="119"/>
        <v>-8.2943219040387795E-4</v>
      </c>
      <c r="W609">
        <f t="shared" si="121"/>
        <v>-8.2943219040387795E-4</v>
      </c>
      <c r="X609" s="8">
        <f t="shared" si="122"/>
        <v>148.32152738598376</v>
      </c>
      <c r="Y609" s="8">
        <f t="shared" si="128"/>
        <v>139.48552850331416</v>
      </c>
      <c r="Z609" s="8"/>
    </row>
    <row r="610" spans="1:26" x14ac:dyDescent="0.25">
      <c r="A610">
        <v>609</v>
      </c>
      <c r="B610" s="1">
        <v>42975</v>
      </c>
      <c r="C610">
        <v>71074</v>
      </c>
      <c r="D610">
        <v>71390</v>
      </c>
      <c r="E610">
        <v>70909</v>
      </c>
      <c r="F610">
        <v>71017</v>
      </c>
      <c r="G610">
        <v>71074</v>
      </c>
      <c r="H610">
        <v>-8.0198103385209496E-4</v>
      </c>
      <c r="I610">
        <v>-8.2943219040387795E-4</v>
      </c>
      <c r="J610">
        <v>5.7971014492754804E-3</v>
      </c>
      <c r="K610">
        <v>-1.2853791360739599E-3</v>
      </c>
      <c r="L610">
        <v>-2.9125970166845598E-3</v>
      </c>
      <c r="M610">
        <f t="shared" si="123"/>
        <v>1.0009004699327462</v>
      </c>
      <c r="N610">
        <f t="shared" si="124"/>
        <v>1.0099574864761798</v>
      </c>
      <c r="O610">
        <f t="shared" si="129"/>
        <v>1.0041787989482416</v>
      </c>
      <c r="P610">
        <f t="shared" si="125"/>
        <v>337</v>
      </c>
      <c r="Q610">
        <f t="shared" si="126"/>
        <v>7.6969310611308241E-4</v>
      </c>
      <c r="R610">
        <f t="shared" si="127"/>
        <v>5.5178522782831314E-2</v>
      </c>
      <c r="S610">
        <f t="shared" si="120"/>
        <v>3.2793676043470541E-4</v>
      </c>
      <c r="T610">
        <f t="shared" si="117"/>
        <v>0</v>
      </c>
      <c r="U610">
        <f t="shared" si="118"/>
        <v>0</v>
      </c>
      <c r="V610">
        <f t="shared" si="119"/>
        <v>-8.0198103385209496E-4</v>
      </c>
      <c r="W610">
        <f t="shared" si="121"/>
        <v>-8.0198103385209496E-4</v>
      </c>
      <c r="X610" s="8">
        <f t="shared" si="122"/>
        <v>148.24132928259854</v>
      </c>
      <c r="Y610" s="8">
        <f t="shared" si="128"/>
        <v>139.40533039992894</v>
      </c>
      <c r="Z610" s="8"/>
    </row>
    <row r="611" spans="1:26" x14ac:dyDescent="0.25">
      <c r="A611">
        <v>610</v>
      </c>
      <c r="B611" s="1">
        <v>42976</v>
      </c>
      <c r="C611">
        <v>71005</v>
      </c>
      <c r="D611">
        <v>71330</v>
      </c>
      <c r="E611">
        <v>70517</v>
      </c>
      <c r="F611">
        <v>71330</v>
      </c>
      <c r="G611">
        <v>71017</v>
      </c>
      <c r="H611">
        <v>4.40739541236601E-3</v>
      </c>
      <c r="I611">
        <v>-8.0198103385209496E-4</v>
      </c>
      <c r="J611">
        <v>-7.2046109510093303E-4</v>
      </c>
      <c r="K611">
        <v>1.5122232947232901E-2</v>
      </c>
      <c r="L611">
        <v>-8.7634124263187303E-3</v>
      </c>
      <c r="M611">
        <f t="shared" si="123"/>
        <v>1.0008026247236577</v>
      </c>
      <c r="N611">
        <f t="shared" si="124"/>
        <v>1.0067833420299257</v>
      </c>
      <c r="O611">
        <f t="shared" si="129"/>
        <v>0.99954660321454802</v>
      </c>
      <c r="P611">
        <f t="shared" si="125"/>
        <v>165</v>
      </c>
      <c r="Q611">
        <f t="shared" si="126"/>
        <v>4.8363783919611429E-3</v>
      </c>
      <c r="R611">
        <f t="shared" si="127"/>
        <v>5.6060714980742249E-3</v>
      </c>
      <c r="S611">
        <f t="shared" si="120"/>
        <v>1.1106135899429756E-3</v>
      </c>
      <c r="T611">
        <f t="shared" si="117"/>
        <v>1</v>
      </c>
      <c r="U611">
        <f t="shared" si="118"/>
        <v>4.40739541236601E-3</v>
      </c>
      <c r="V611">
        <f t="shared" si="119"/>
        <v>0</v>
      </c>
      <c r="W611">
        <f t="shared" si="121"/>
        <v>4.40739541236601E-3</v>
      </c>
      <c r="X611" s="8">
        <f t="shared" si="122"/>
        <v>148.68206882383515</v>
      </c>
      <c r="Y611" s="8">
        <f t="shared" si="128"/>
        <v>139.84606994116555</v>
      </c>
      <c r="Z611" s="8"/>
    </row>
    <row r="612" spans="1:26" x14ac:dyDescent="0.25">
      <c r="A612">
        <v>611</v>
      </c>
      <c r="B612" s="1">
        <v>42977</v>
      </c>
      <c r="C612">
        <v>71328</v>
      </c>
      <c r="D612">
        <v>71454</v>
      </c>
      <c r="E612">
        <v>70755</v>
      </c>
      <c r="F612">
        <v>70886</v>
      </c>
      <c r="G612">
        <v>71330</v>
      </c>
      <c r="H612">
        <v>-6.2245899341091303E-3</v>
      </c>
      <c r="I612">
        <v>4.40739541236601E-3</v>
      </c>
      <c r="J612">
        <v>-1.44196106705119E-3</v>
      </c>
      <c r="K612">
        <v>6.3394613736766903E-4</v>
      </c>
      <c r="L612">
        <v>9.0864192267579007E-3</v>
      </c>
      <c r="M612">
        <f t="shared" si="123"/>
        <v>0.99544371232300577</v>
      </c>
      <c r="N612">
        <f t="shared" si="124"/>
        <v>1.0115291348185544</v>
      </c>
      <c r="O612">
        <f t="shared" si="129"/>
        <v>0.99926861000738421</v>
      </c>
      <c r="P612">
        <f t="shared" si="125"/>
        <v>488</v>
      </c>
      <c r="Q612">
        <f t="shared" si="126"/>
        <v>1.2685799709440389E-2</v>
      </c>
      <c r="R612">
        <f t="shared" si="127"/>
        <v>1.7522178101401532E-2</v>
      </c>
      <c r="S612">
        <f t="shared" si="120"/>
        <v>-4.5053063897356849E-4</v>
      </c>
      <c r="T612">
        <f t="shared" si="117"/>
        <v>1</v>
      </c>
      <c r="U612">
        <f t="shared" si="118"/>
        <v>6.2245899341091303E-3</v>
      </c>
      <c r="V612">
        <f t="shared" si="119"/>
        <v>0</v>
      </c>
      <c r="W612">
        <f t="shared" si="121"/>
        <v>6.2245899341091303E-3</v>
      </c>
      <c r="X612" s="8">
        <f t="shared" si="122"/>
        <v>148.05960983042425</v>
      </c>
      <c r="Y612" s="8">
        <f t="shared" si="128"/>
        <v>140.46852893457645</v>
      </c>
      <c r="Z612" s="8"/>
    </row>
    <row r="613" spans="1:26" x14ac:dyDescent="0.25">
      <c r="A613">
        <v>612</v>
      </c>
      <c r="B613" s="1">
        <v>42978</v>
      </c>
      <c r="C613">
        <v>70887</v>
      </c>
      <c r="D613">
        <v>71234</v>
      </c>
      <c r="E613">
        <v>70516</v>
      </c>
      <c r="F613">
        <v>70835</v>
      </c>
      <c r="G613">
        <v>70886</v>
      </c>
      <c r="H613">
        <v>-7.1946505656972403E-4</v>
      </c>
      <c r="I613">
        <v>-6.2245899341091303E-3</v>
      </c>
      <c r="J613">
        <v>-2.8880866425992899E-2</v>
      </c>
      <c r="K613">
        <v>-2.5340513145392101E-3</v>
      </c>
      <c r="L613">
        <v>-5.35412509126321E-3</v>
      </c>
      <c r="M613">
        <f t="shared" si="123"/>
        <v>1.0062353638236041</v>
      </c>
      <c r="N613">
        <f t="shared" si="124"/>
        <v>1.0098791604833581</v>
      </c>
      <c r="O613">
        <f t="shared" si="129"/>
        <v>1.0008480480818631</v>
      </c>
      <c r="P613">
        <f t="shared" si="125"/>
        <v>573</v>
      </c>
      <c r="Q613">
        <f t="shared" si="126"/>
        <v>-4.2993632765904455E-2</v>
      </c>
      <c r="R613">
        <f t="shared" si="127"/>
        <v>-3.0307833056464065E-2</v>
      </c>
      <c r="S613">
        <f t="shared" si="120"/>
        <v>1.7275865244967061E-4</v>
      </c>
      <c r="T613">
        <f t="shared" si="117"/>
        <v>0</v>
      </c>
      <c r="U613">
        <f t="shared" si="118"/>
        <v>0</v>
      </c>
      <c r="V613">
        <f t="shared" si="119"/>
        <v>-7.1946505656972403E-4</v>
      </c>
      <c r="W613">
        <f t="shared" si="121"/>
        <v>-7.1946505656972403E-4</v>
      </c>
      <c r="X613" s="8">
        <f t="shared" si="122"/>
        <v>147.98766332476728</v>
      </c>
      <c r="Y613" s="8">
        <f t="shared" si="128"/>
        <v>140.39658242891949</v>
      </c>
      <c r="Z613" s="8"/>
    </row>
    <row r="614" spans="1:26" x14ac:dyDescent="0.25">
      <c r="A614">
        <v>613</v>
      </c>
      <c r="B614" s="1">
        <v>42979</v>
      </c>
      <c r="C614">
        <v>70848</v>
      </c>
      <c r="D614">
        <v>72217</v>
      </c>
      <c r="E614">
        <v>70846</v>
      </c>
      <c r="F614">
        <v>71923</v>
      </c>
      <c r="G614">
        <v>70835</v>
      </c>
      <c r="H614">
        <v>1.53596385967389E-2</v>
      </c>
      <c r="I614">
        <v>-7.1946505656972403E-4</v>
      </c>
      <c r="J614">
        <v>1.48698884758365E-2</v>
      </c>
      <c r="K614">
        <v>3.4296602095903503E-2</v>
      </c>
      <c r="L614">
        <v>-1.27232936805308E-2</v>
      </c>
      <c r="M614">
        <f t="shared" si="123"/>
        <v>1.0007341003741088</v>
      </c>
      <c r="N614">
        <f t="shared" si="124"/>
        <v>1.0101820863350162</v>
      </c>
      <c r="O614">
        <f t="shared" si="129"/>
        <v>0.99665638854804284</v>
      </c>
      <c r="P614">
        <f t="shared" si="125"/>
        <v>371</v>
      </c>
      <c r="Q614">
        <f t="shared" si="126"/>
        <v>3.5723731834639477E-2</v>
      </c>
      <c r="R614">
        <f t="shared" si="127"/>
        <v>-7.2699009312649776E-3</v>
      </c>
      <c r="S614">
        <f t="shared" si="120"/>
        <v>2.1319934814379876E-3</v>
      </c>
      <c r="T614">
        <f t="shared" si="117"/>
        <v>1</v>
      </c>
      <c r="U614">
        <f t="shared" si="118"/>
        <v>1.53596385967389E-2</v>
      </c>
      <c r="V614">
        <f t="shared" si="119"/>
        <v>0</v>
      </c>
      <c r="W614">
        <f t="shared" si="121"/>
        <v>1.53596385967389E-2</v>
      </c>
      <c r="X614" s="8">
        <f t="shared" si="122"/>
        <v>149.52362718444118</v>
      </c>
      <c r="Y614" s="8">
        <f t="shared" si="128"/>
        <v>141.93254628859339</v>
      </c>
      <c r="Z614" s="8"/>
    </row>
    <row r="615" spans="1:26" x14ac:dyDescent="0.25">
      <c r="A615">
        <v>614</v>
      </c>
      <c r="B615" s="1">
        <v>42982</v>
      </c>
      <c r="C615">
        <v>71921</v>
      </c>
      <c r="D615">
        <v>72141</v>
      </c>
      <c r="E615">
        <v>71671</v>
      </c>
      <c r="F615">
        <v>72129</v>
      </c>
      <c r="G615">
        <v>71923</v>
      </c>
      <c r="H615">
        <v>2.86417418628249E-3</v>
      </c>
      <c r="I615">
        <v>1.53596385967389E-2</v>
      </c>
      <c r="J615">
        <v>2.7106227106227E-2</v>
      </c>
      <c r="K615">
        <v>1.53515505066011E-2</v>
      </c>
      <c r="L615">
        <v>2.05700629774506E-2</v>
      </c>
      <c r="M615">
        <f t="shared" si="123"/>
        <v>0.98505345995022453</v>
      </c>
      <c r="N615">
        <f t="shared" si="124"/>
        <v>1.0193518335544702</v>
      </c>
      <c r="O615">
        <f t="shared" si="129"/>
        <v>1.0083323926172603</v>
      </c>
      <c r="P615">
        <f t="shared" si="125"/>
        <v>2</v>
      </c>
      <c r="Q615">
        <f t="shared" si="126"/>
        <v>7.8387479187017606E-2</v>
      </c>
      <c r="R615">
        <f t="shared" si="127"/>
        <v>0.11411121102165708</v>
      </c>
      <c r="S615">
        <f t="shared" si="120"/>
        <v>1.1632298150463412E-3</v>
      </c>
      <c r="T615">
        <f t="shared" si="117"/>
        <v>1</v>
      </c>
      <c r="U615">
        <f t="shared" si="118"/>
        <v>2.86417418628249E-3</v>
      </c>
      <c r="V615">
        <f t="shared" si="119"/>
        <v>0</v>
      </c>
      <c r="W615">
        <f t="shared" si="121"/>
        <v>2.86417418628249E-3</v>
      </c>
      <c r="X615" s="8">
        <f t="shared" si="122"/>
        <v>149.81004460306943</v>
      </c>
      <c r="Y615" s="8">
        <f t="shared" si="128"/>
        <v>142.21896370722163</v>
      </c>
      <c r="Z615" s="8"/>
    </row>
    <row r="616" spans="1:26" x14ac:dyDescent="0.25">
      <c r="A616">
        <v>615</v>
      </c>
      <c r="B616" s="1">
        <v>42983</v>
      </c>
      <c r="C616">
        <v>72134</v>
      </c>
      <c r="D616">
        <v>73180</v>
      </c>
      <c r="E616">
        <v>71827</v>
      </c>
      <c r="F616">
        <v>72151</v>
      </c>
      <c r="G616">
        <v>72129</v>
      </c>
      <c r="H616">
        <v>3.0500908095221202E-4</v>
      </c>
      <c r="I616">
        <v>2.86417418628249E-3</v>
      </c>
      <c r="J616">
        <v>1.06990014265336E-2</v>
      </c>
      <c r="K616">
        <v>5.4429996976110796E-3</v>
      </c>
      <c r="L616">
        <v>-5.0995386109761202E-3</v>
      </c>
      <c r="M616">
        <f t="shared" si="123"/>
        <v>0.99711627778008849</v>
      </c>
      <c r="N616">
        <f t="shared" si="124"/>
        <v>1.0065577430201895</v>
      </c>
      <c r="O616">
        <f t="shared" si="129"/>
        <v>1.0070950271836101</v>
      </c>
      <c r="P616">
        <f t="shared" si="125"/>
        <v>250</v>
      </c>
      <c r="Q616">
        <f t="shared" si="126"/>
        <v>1.3906636699451049E-2</v>
      </c>
      <c r="R616">
        <f t="shared" si="127"/>
        <v>9.2294115886468658E-2</v>
      </c>
      <c r="S616">
        <f t="shared" si="120"/>
        <v>-4.296764024279018E-4</v>
      </c>
      <c r="T616">
        <f t="shared" si="117"/>
        <v>0</v>
      </c>
      <c r="U616">
        <f t="shared" si="118"/>
        <v>0</v>
      </c>
      <c r="V616">
        <f t="shared" si="119"/>
        <v>-3.0500908095221202E-4</v>
      </c>
      <c r="W616">
        <f t="shared" si="121"/>
        <v>-3.0500908095221202E-4</v>
      </c>
      <c r="X616" s="8">
        <f t="shared" si="122"/>
        <v>149.84054551116466</v>
      </c>
      <c r="Y616" s="8">
        <f t="shared" si="128"/>
        <v>142.1884627991264</v>
      </c>
      <c r="Z616" s="8"/>
    </row>
    <row r="617" spans="1:26" x14ac:dyDescent="0.25">
      <c r="A617">
        <v>616</v>
      </c>
      <c r="B617" s="1">
        <v>42984</v>
      </c>
      <c r="C617">
        <v>72157</v>
      </c>
      <c r="D617">
        <v>73608</v>
      </c>
      <c r="E617">
        <v>72157</v>
      </c>
      <c r="F617">
        <v>73412</v>
      </c>
      <c r="G617">
        <v>72151</v>
      </c>
      <c r="H617">
        <v>1.74772352427548E-2</v>
      </c>
      <c r="I617">
        <v>3.0500908095221202E-4</v>
      </c>
      <c r="J617">
        <v>1.6937191249117901E-2</v>
      </c>
      <c r="K617">
        <v>-1.1428601503759401E-2</v>
      </c>
      <c r="L617">
        <v>4.88186465994911E-4</v>
      </c>
      <c r="M617">
        <f t="shared" si="123"/>
        <v>0.99976438303003423</v>
      </c>
      <c r="N617">
        <f t="shared" si="124"/>
        <v>1.0188369276177482</v>
      </c>
      <c r="O617">
        <f t="shared" si="129"/>
        <v>1.0049676581139573</v>
      </c>
      <c r="P617">
        <f t="shared" si="125"/>
        <v>307</v>
      </c>
      <c r="Q617">
        <f t="shared" si="126"/>
        <v>6.3017852923056231E-3</v>
      </c>
      <c r="R617">
        <f t="shared" si="127"/>
        <v>2.0208421991756674E-2</v>
      </c>
      <c r="S617">
        <f t="shared" si="120"/>
        <v>7.2087738254211406E-4</v>
      </c>
      <c r="T617">
        <f t="shared" si="117"/>
        <v>1</v>
      </c>
      <c r="U617">
        <f t="shared" si="118"/>
        <v>1.74772352427548E-2</v>
      </c>
      <c r="V617">
        <f t="shared" si="119"/>
        <v>0</v>
      </c>
      <c r="W617">
        <f t="shared" si="121"/>
        <v>1.74772352427548E-2</v>
      </c>
      <c r="X617" s="8">
        <f t="shared" si="122"/>
        <v>151.58826903544013</v>
      </c>
      <c r="Y617" s="8">
        <f t="shared" si="128"/>
        <v>143.93618632340187</v>
      </c>
      <c r="Z617" s="8"/>
    </row>
    <row r="618" spans="1:26" x14ac:dyDescent="0.25">
      <c r="A618">
        <v>617</v>
      </c>
      <c r="B618" s="1">
        <v>42990</v>
      </c>
      <c r="C618">
        <v>74322</v>
      </c>
      <c r="D618">
        <v>75332</v>
      </c>
      <c r="E618">
        <v>74294</v>
      </c>
      <c r="F618">
        <v>74539</v>
      </c>
      <c r="G618">
        <v>74319</v>
      </c>
      <c r="H618">
        <v>2.9602120588274601E-3</v>
      </c>
      <c r="I618">
        <v>1.6967938805949798E-2</v>
      </c>
      <c r="J618">
        <v>1.90346702923181E-2</v>
      </c>
      <c r="K618">
        <v>1.0050251256281201E-2</v>
      </c>
      <c r="L618">
        <v>1.6888653261449799E-2</v>
      </c>
      <c r="M618">
        <f t="shared" si="123"/>
        <v>0.98290470222851845</v>
      </c>
      <c r="N618">
        <f t="shared" si="124"/>
        <v>1.020108929140624</v>
      </c>
      <c r="O618">
        <f t="shared" si="129"/>
        <v>1.0070586120597873</v>
      </c>
      <c r="P618">
        <f t="shared" si="125"/>
        <v>0</v>
      </c>
      <c r="Q618">
        <f t="shared" si="126"/>
        <v>6.2941513615998895E-2</v>
      </c>
      <c r="R618">
        <f t="shared" si="127"/>
        <v>6.9243298908304524E-2</v>
      </c>
      <c r="S618">
        <f t="shared" si="120"/>
        <v>-7.2308440025181805E-5</v>
      </c>
      <c r="T618">
        <f t="shared" si="117"/>
        <v>0</v>
      </c>
      <c r="U618">
        <f t="shared" si="118"/>
        <v>0</v>
      </c>
      <c r="V618">
        <f t="shared" si="119"/>
        <v>-2.9602120588274601E-3</v>
      </c>
      <c r="W618">
        <f t="shared" si="121"/>
        <v>-2.9602120588274601E-3</v>
      </c>
      <c r="X618" s="8">
        <f t="shared" si="122"/>
        <v>151.88429024132287</v>
      </c>
      <c r="Y618" s="8">
        <f t="shared" si="128"/>
        <v>143.64016511751913</v>
      </c>
      <c r="Z618" s="8"/>
    </row>
    <row r="619" spans="1:26" x14ac:dyDescent="0.25">
      <c r="A619">
        <v>618</v>
      </c>
      <c r="B619" s="1">
        <v>42991</v>
      </c>
      <c r="C619">
        <v>74543</v>
      </c>
      <c r="D619">
        <v>75146</v>
      </c>
      <c r="E619">
        <v>74196</v>
      </c>
      <c r="F619">
        <v>74788</v>
      </c>
      <c r="G619">
        <v>74539</v>
      </c>
      <c r="H619">
        <v>3.3405331437235098E-3</v>
      </c>
      <c r="I619">
        <v>2.9602120588274601E-3</v>
      </c>
      <c r="J619">
        <v>-8.0053368912609297E-3</v>
      </c>
      <c r="K619">
        <v>7.4627487562191099E-3</v>
      </c>
      <c r="L619">
        <v>-2.8069941520467699E-3</v>
      </c>
      <c r="M619">
        <f t="shared" si="123"/>
        <v>0.99708877232053017</v>
      </c>
      <c r="N619">
        <f t="shared" si="124"/>
        <v>1.0139715185613913</v>
      </c>
      <c r="O619">
        <f t="shared" si="129"/>
        <v>1.0245525753945643</v>
      </c>
      <c r="P619">
        <f t="shared" si="125"/>
        <v>28</v>
      </c>
      <c r="Q619">
        <f t="shared" si="126"/>
        <v>-3.8937022826112918E-4</v>
      </c>
      <c r="R619">
        <f t="shared" si="127"/>
        <v>6.2552143387737763E-2</v>
      </c>
      <c r="S619">
        <f t="shared" si="120"/>
        <v>5.4811520570764271E-4</v>
      </c>
      <c r="T619">
        <f t="shared" si="117"/>
        <v>1</v>
      </c>
      <c r="U619">
        <f t="shared" si="118"/>
        <v>3.3405331437235098E-3</v>
      </c>
      <c r="V619">
        <f t="shared" si="119"/>
        <v>0</v>
      </c>
      <c r="W619">
        <f t="shared" si="121"/>
        <v>3.3405331437235098E-3</v>
      </c>
      <c r="X619" s="8">
        <f t="shared" si="122"/>
        <v>152.21834355569521</v>
      </c>
      <c r="Y619" s="8">
        <f t="shared" si="128"/>
        <v>143.97421843189147</v>
      </c>
      <c r="Z619" s="8"/>
    </row>
    <row r="620" spans="1:26" x14ac:dyDescent="0.25">
      <c r="A620">
        <v>619</v>
      </c>
      <c r="B620" s="1">
        <v>42992</v>
      </c>
      <c r="C620">
        <v>74787</v>
      </c>
      <c r="D620">
        <v>74949</v>
      </c>
      <c r="E620">
        <v>74397</v>
      </c>
      <c r="F620">
        <v>74657</v>
      </c>
      <c r="G620">
        <v>74788</v>
      </c>
      <c r="H620">
        <v>-1.7516179066160401E-3</v>
      </c>
      <c r="I620">
        <v>3.3405331437235098E-3</v>
      </c>
      <c r="J620">
        <v>1.07599193006052E-2</v>
      </c>
      <c r="K620">
        <v>-1.8518609967987001E-2</v>
      </c>
      <c r="L620">
        <v>7.03727405495491E-3</v>
      </c>
      <c r="M620">
        <f t="shared" si="123"/>
        <v>0.9967240733807563</v>
      </c>
      <c r="N620">
        <f t="shared" si="124"/>
        <v>1.0128039247398781</v>
      </c>
      <c r="O620">
        <f t="shared" si="129"/>
        <v>1.0006231427164332</v>
      </c>
      <c r="P620">
        <f t="shared" si="125"/>
        <v>347</v>
      </c>
      <c r="Q620">
        <f t="shared" si="126"/>
        <v>2.619116531296619E-3</v>
      </c>
      <c r="R620">
        <f t="shared" si="127"/>
        <v>2.2297463030354898E-3</v>
      </c>
      <c r="S620">
        <f t="shared" si="120"/>
        <v>-8.5962190649770153E-4</v>
      </c>
      <c r="T620">
        <f t="shared" si="117"/>
        <v>1</v>
      </c>
      <c r="U620">
        <f t="shared" si="118"/>
        <v>1.7516179066160401E-3</v>
      </c>
      <c r="V620">
        <f t="shared" si="119"/>
        <v>0</v>
      </c>
      <c r="W620">
        <f t="shared" si="121"/>
        <v>1.7516179066160401E-3</v>
      </c>
      <c r="X620" s="8">
        <f t="shared" si="122"/>
        <v>152.04318176503361</v>
      </c>
      <c r="Y620" s="8">
        <f t="shared" si="128"/>
        <v>144.14938022255308</v>
      </c>
      <c r="Z620" s="8"/>
    </row>
    <row r="621" spans="1:26" x14ac:dyDescent="0.25">
      <c r="A621">
        <v>620</v>
      </c>
      <c r="B621" s="1">
        <v>42993</v>
      </c>
      <c r="C621">
        <v>74656</v>
      </c>
      <c r="D621">
        <v>75820</v>
      </c>
      <c r="E621">
        <v>74648</v>
      </c>
      <c r="F621">
        <v>75757</v>
      </c>
      <c r="G621">
        <v>74657</v>
      </c>
      <c r="H621">
        <v>1.4734050390452299E-2</v>
      </c>
      <c r="I621">
        <v>-1.7516179066160401E-3</v>
      </c>
      <c r="J621">
        <v>6.6533599467732995E-4</v>
      </c>
      <c r="K621">
        <v>-2.5786132886356301E-2</v>
      </c>
      <c r="L621">
        <v>-2.3293268110877699E-3</v>
      </c>
      <c r="M621">
        <f t="shared" si="123"/>
        <v>1.0017412968643262</v>
      </c>
      <c r="N621">
        <f t="shared" si="124"/>
        <v>1.0074196540183071</v>
      </c>
      <c r="O621">
        <f t="shared" si="129"/>
        <v>1.0003917327645955</v>
      </c>
      <c r="P621">
        <f t="shared" si="125"/>
        <v>390</v>
      </c>
      <c r="Q621">
        <f t="shared" si="126"/>
        <v>-2.920174160938278E-2</v>
      </c>
      <c r="R621">
        <f t="shared" si="127"/>
        <v>-2.6582625078086161E-2</v>
      </c>
      <c r="S621">
        <f t="shared" si="120"/>
        <v>-1.5596162600962835E-3</v>
      </c>
      <c r="T621">
        <f t="shared" si="117"/>
        <v>0</v>
      </c>
      <c r="U621">
        <f t="shared" si="118"/>
        <v>0</v>
      </c>
      <c r="V621">
        <f t="shared" si="119"/>
        <v>-1.4734050390452299E-2</v>
      </c>
      <c r="W621">
        <f t="shared" si="121"/>
        <v>-1.4734050390452299E-2</v>
      </c>
      <c r="X621" s="8">
        <f t="shared" si="122"/>
        <v>153.51658680407883</v>
      </c>
      <c r="Y621" s="8">
        <f t="shared" si="128"/>
        <v>142.67597518350786</v>
      </c>
      <c r="Z621" s="8"/>
    </row>
    <row r="622" spans="1:26" x14ac:dyDescent="0.25">
      <c r="A622">
        <v>621</v>
      </c>
      <c r="B622" s="1">
        <v>42996</v>
      </c>
      <c r="C622">
        <v>75758</v>
      </c>
      <c r="D622">
        <v>76404</v>
      </c>
      <c r="E622">
        <v>75621</v>
      </c>
      <c r="F622">
        <v>75990</v>
      </c>
      <c r="G622">
        <v>75757</v>
      </c>
      <c r="H622">
        <v>3.07562337473755E-3</v>
      </c>
      <c r="I622">
        <v>1.4734050390452299E-2</v>
      </c>
      <c r="J622">
        <v>0</v>
      </c>
      <c r="K622">
        <v>3.48612330535829E-2</v>
      </c>
      <c r="L622">
        <v>1.8678472160706502E-2</v>
      </c>
      <c r="M622">
        <f t="shared" si="123"/>
        <v>0.98546668954684058</v>
      </c>
      <c r="N622">
        <f t="shared" si="124"/>
        <v>1.0157003536598435</v>
      </c>
      <c r="O622">
        <f t="shared" si="129"/>
        <v>1.0069982261789217</v>
      </c>
      <c r="P622">
        <f t="shared" si="125"/>
        <v>8</v>
      </c>
      <c r="Q622">
        <f t="shared" si="126"/>
        <v>6.8273755604741707E-2</v>
      </c>
      <c r="R622">
        <f t="shared" si="127"/>
        <v>3.9072013995358923E-2</v>
      </c>
      <c r="S622">
        <f t="shared" si="120"/>
        <v>1.5705250952301843E-3</v>
      </c>
      <c r="T622">
        <f t="shared" si="117"/>
        <v>1</v>
      </c>
      <c r="U622">
        <f t="shared" si="118"/>
        <v>3.07562337473755E-3</v>
      </c>
      <c r="V622">
        <f t="shared" si="119"/>
        <v>0</v>
      </c>
      <c r="W622">
        <f t="shared" si="121"/>
        <v>3.07562337473755E-3</v>
      </c>
      <c r="X622" s="8">
        <f t="shared" si="122"/>
        <v>153.8241491415526</v>
      </c>
      <c r="Y622" s="8">
        <f t="shared" si="128"/>
        <v>142.98353752098163</v>
      </c>
      <c r="Z622" s="8"/>
    </row>
    <row r="623" spans="1:26" x14ac:dyDescent="0.25">
      <c r="A623">
        <v>622</v>
      </c>
      <c r="B623" s="1">
        <v>42997</v>
      </c>
      <c r="C623">
        <v>75990</v>
      </c>
      <c r="D623">
        <v>76071</v>
      </c>
      <c r="E623">
        <v>75300</v>
      </c>
      <c r="F623">
        <v>75974</v>
      </c>
      <c r="G623">
        <v>75990</v>
      </c>
      <c r="H623">
        <v>-2.10554020265818E-4</v>
      </c>
      <c r="I623">
        <v>3.07562337473755E-3</v>
      </c>
      <c r="J623">
        <v>0</v>
      </c>
      <c r="K623">
        <v>-1.68434492562867E-2</v>
      </c>
      <c r="L623">
        <v>7.1051568392126504E-3</v>
      </c>
      <c r="M623">
        <f t="shared" si="123"/>
        <v>0.99694696670614558</v>
      </c>
      <c r="N623">
        <f t="shared" si="124"/>
        <v>1.0103542666719563</v>
      </c>
      <c r="O623">
        <f t="shared" si="129"/>
        <v>1.0096117734253742</v>
      </c>
      <c r="P623">
        <f t="shared" si="125"/>
        <v>137</v>
      </c>
      <c r="Q623">
        <f t="shared" si="126"/>
        <v>-6.6626690423365002E-3</v>
      </c>
      <c r="R623">
        <f t="shared" si="127"/>
        <v>6.1611086562405208E-2</v>
      </c>
      <c r="S623">
        <f t="shared" si="120"/>
        <v>-6.0561350277504606E-4</v>
      </c>
      <c r="T623">
        <f t="shared" si="117"/>
        <v>1</v>
      </c>
      <c r="U623">
        <f t="shared" si="118"/>
        <v>2.10554020265818E-4</v>
      </c>
      <c r="V623">
        <f t="shared" si="119"/>
        <v>0</v>
      </c>
      <c r="W623">
        <f t="shared" si="121"/>
        <v>2.10554020265818E-4</v>
      </c>
      <c r="X623" s="8">
        <f t="shared" si="122"/>
        <v>153.80309373952602</v>
      </c>
      <c r="Y623" s="8">
        <f t="shared" si="128"/>
        <v>143.0045929230082</v>
      </c>
      <c r="Z623" s="8"/>
    </row>
    <row r="624" spans="1:26" x14ac:dyDescent="0.25">
      <c r="A624">
        <v>623</v>
      </c>
      <c r="B624" s="1">
        <v>42998</v>
      </c>
      <c r="C624">
        <v>75974</v>
      </c>
      <c r="D624">
        <v>76420</v>
      </c>
      <c r="E624">
        <v>75074</v>
      </c>
      <c r="F624">
        <v>76004</v>
      </c>
      <c r="G624">
        <v>75974</v>
      </c>
      <c r="H624">
        <v>3.9487192987075497E-4</v>
      </c>
      <c r="I624">
        <v>-2.10554020265818E-4</v>
      </c>
      <c r="J624">
        <v>6.64893617021289E-3</v>
      </c>
      <c r="K624">
        <v>-6.0279187817259298E-3</v>
      </c>
      <c r="L624">
        <v>-3.6413291679866502E-3</v>
      </c>
      <c r="M624">
        <f t="shared" si="123"/>
        <v>1.0002105983625977</v>
      </c>
      <c r="N624">
        <f t="shared" si="124"/>
        <v>1.0102390438247011</v>
      </c>
      <c r="O624">
        <f t="shared" si="129"/>
        <v>0.99855813386969872</v>
      </c>
      <c r="P624">
        <f t="shared" si="125"/>
        <v>690</v>
      </c>
      <c r="Q624">
        <f t="shared" si="126"/>
        <v>-3.2308657997655076E-3</v>
      </c>
      <c r="R624">
        <f t="shared" si="127"/>
        <v>-9.8935348421020086E-3</v>
      </c>
      <c r="S624">
        <f t="shared" si="120"/>
        <v>-1.2069296931180378E-3</v>
      </c>
      <c r="T624">
        <f t="shared" si="117"/>
        <v>0</v>
      </c>
      <c r="U624">
        <f t="shared" si="118"/>
        <v>0</v>
      </c>
      <c r="V624">
        <f t="shared" si="119"/>
        <v>-3.9487192987075497E-4</v>
      </c>
      <c r="W624">
        <f t="shared" si="121"/>
        <v>-3.9487192987075497E-4</v>
      </c>
      <c r="X624" s="8">
        <f t="shared" si="122"/>
        <v>153.8425809325131</v>
      </c>
      <c r="Y624" s="8">
        <f t="shared" si="128"/>
        <v>142.96510573002112</v>
      </c>
      <c r="Z624" s="8"/>
    </row>
    <row r="625" spans="1:26" x14ac:dyDescent="0.25">
      <c r="A625">
        <v>624</v>
      </c>
      <c r="B625" s="1">
        <v>42999</v>
      </c>
      <c r="C625">
        <v>76014</v>
      </c>
      <c r="D625">
        <v>76251</v>
      </c>
      <c r="E625">
        <v>75282</v>
      </c>
      <c r="F625">
        <v>75604</v>
      </c>
      <c r="G625">
        <v>76004</v>
      </c>
      <c r="H625">
        <v>-5.2628809010052402E-3</v>
      </c>
      <c r="I625">
        <v>3.9487192987075497E-4</v>
      </c>
      <c r="J625">
        <v>4.8216644649933901E-2</v>
      </c>
      <c r="K625">
        <v>-2.1066070858601901E-2</v>
      </c>
      <c r="L625">
        <v>-1.05070582573562E-2</v>
      </c>
      <c r="M625">
        <f t="shared" si="123"/>
        <v>0.99960528393242465</v>
      </c>
      <c r="N625">
        <f t="shared" si="124"/>
        <v>1.0179289767429469</v>
      </c>
      <c r="O625">
        <f t="shared" si="129"/>
        <v>1.0004516458700776</v>
      </c>
      <c r="P625">
        <f t="shared" si="125"/>
        <v>900</v>
      </c>
      <c r="Q625">
        <f t="shared" si="126"/>
        <v>1.7038387463846554E-2</v>
      </c>
      <c r="R625">
        <f t="shared" si="127"/>
        <v>1.3807521664081047E-2</v>
      </c>
      <c r="S625">
        <f t="shared" si="120"/>
        <v>-2.0624204420859895E-3</v>
      </c>
      <c r="T625">
        <f t="shared" si="117"/>
        <v>1</v>
      </c>
      <c r="U625">
        <f t="shared" si="118"/>
        <v>5.2628809010052402E-3</v>
      </c>
      <c r="V625">
        <f t="shared" si="119"/>
        <v>0</v>
      </c>
      <c r="W625">
        <f t="shared" si="121"/>
        <v>5.2628809010052402E-3</v>
      </c>
      <c r="X625" s="8">
        <f t="shared" si="122"/>
        <v>153.31629284241257</v>
      </c>
      <c r="Y625" s="8">
        <f t="shared" si="128"/>
        <v>143.49139382012166</v>
      </c>
      <c r="Z625" s="8"/>
    </row>
    <row r="626" spans="1:26" x14ac:dyDescent="0.25">
      <c r="A626">
        <v>625</v>
      </c>
      <c r="B626" s="1">
        <v>43000</v>
      </c>
      <c r="C626">
        <v>75618</v>
      </c>
      <c r="D626">
        <v>75734</v>
      </c>
      <c r="E626">
        <v>75029</v>
      </c>
      <c r="F626">
        <v>75390</v>
      </c>
      <c r="G626">
        <v>75604</v>
      </c>
      <c r="H626">
        <v>-2.8305380667689199E-3</v>
      </c>
      <c r="I626">
        <v>-5.2628809010052402E-3</v>
      </c>
      <c r="J626">
        <v>-1.2602394454946399E-2</v>
      </c>
      <c r="K626">
        <v>-2.0215226605803799E-2</v>
      </c>
      <c r="L626">
        <v>1.38506463527244E-3</v>
      </c>
      <c r="M626">
        <f t="shared" si="123"/>
        <v>1.0054229934924077</v>
      </c>
      <c r="N626">
        <f t="shared" si="124"/>
        <v>1.0128716027735714</v>
      </c>
      <c r="O626">
        <f t="shared" si="129"/>
        <v>0.99894224178836932</v>
      </c>
      <c r="P626">
        <f t="shared" si="125"/>
        <v>732</v>
      </c>
      <c r="Q626">
        <f t="shared" si="126"/>
        <v>-3.6695437326483005E-2</v>
      </c>
      <c r="R626">
        <f t="shared" si="127"/>
        <v>-1.9657049862636451E-2</v>
      </c>
      <c r="S626">
        <f t="shared" si="120"/>
        <v>-5.9443738849664432E-4</v>
      </c>
      <c r="T626">
        <f t="shared" si="117"/>
        <v>1</v>
      </c>
      <c r="U626">
        <f t="shared" si="118"/>
        <v>2.8305380667689199E-3</v>
      </c>
      <c r="V626">
        <f t="shared" si="119"/>
        <v>0</v>
      </c>
      <c r="W626">
        <f t="shared" si="121"/>
        <v>2.8305380667689199E-3</v>
      </c>
      <c r="X626" s="8">
        <f t="shared" si="122"/>
        <v>153.03323903573568</v>
      </c>
      <c r="Y626" s="8">
        <f t="shared" si="128"/>
        <v>143.77444762679855</v>
      </c>
      <c r="Z626" s="8"/>
    </row>
    <row r="627" spans="1:26" x14ac:dyDescent="0.25">
      <c r="A627">
        <v>626</v>
      </c>
      <c r="B627" s="1">
        <v>43003</v>
      </c>
      <c r="C627">
        <v>75381</v>
      </c>
      <c r="D627">
        <v>75470</v>
      </c>
      <c r="E627">
        <v>74303</v>
      </c>
      <c r="F627">
        <v>74443</v>
      </c>
      <c r="G627">
        <v>75390</v>
      </c>
      <c r="H627">
        <v>-1.2561347658840601E-2</v>
      </c>
      <c r="I627">
        <v>-2.8305380667689199E-3</v>
      </c>
      <c r="J627">
        <v>1.2763241863433801E-3</v>
      </c>
      <c r="K627">
        <v>-1.93011653677592E-2</v>
      </c>
      <c r="L627">
        <v>3.4577684772298901E-3</v>
      </c>
      <c r="M627">
        <f t="shared" si="123"/>
        <v>1.0030242737763628</v>
      </c>
      <c r="N627">
        <f t="shared" si="124"/>
        <v>1.0093963667381947</v>
      </c>
      <c r="O627">
        <f t="shared" si="129"/>
        <v>0.99544781313602793</v>
      </c>
      <c r="P627">
        <f t="shared" si="125"/>
        <v>589</v>
      </c>
      <c r="Q627">
        <f t="shared" si="126"/>
        <v>-1.7397610770954849E-2</v>
      </c>
      <c r="R627">
        <f t="shared" si="127"/>
        <v>-5.4093048097437854E-2</v>
      </c>
      <c r="S627">
        <f t="shared" si="120"/>
        <v>-6.65391508181035E-4</v>
      </c>
      <c r="T627">
        <f t="shared" si="117"/>
        <v>1</v>
      </c>
      <c r="U627">
        <f t="shared" si="118"/>
        <v>1.2561347658840601E-2</v>
      </c>
      <c r="V627">
        <f t="shared" si="119"/>
        <v>0</v>
      </c>
      <c r="W627">
        <f t="shared" si="121"/>
        <v>1.2561347658840601E-2</v>
      </c>
      <c r="X627" s="8">
        <f t="shared" si="122"/>
        <v>151.77710426985161</v>
      </c>
      <c r="Y627" s="8">
        <f t="shared" si="128"/>
        <v>145.03058239268262</v>
      </c>
      <c r="Z627" s="8"/>
    </row>
    <row r="628" spans="1:26" x14ac:dyDescent="0.25">
      <c r="A628">
        <v>627</v>
      </c>
      <c r="B628" s="1">
        <v>43004</v>
      </c>
      <c r="C628">
        <v>74443</v>
      </c>
      <c r="D628">
        <v>74971</v>
      </c>
      <c r="E628">
        <v>74319</v>
      </c>
      <c r="F628">
        <v>74319</v>
      </c>
      <c r="G628">
        <v>74443</v>
      </c>
      <c r="H628">
        <v>-1.6657039614201799E-3</v>
      </c>
      <c r="I628">
        <v>-1.2561347658840601E-2</v>
      </c>
      <c r="J628">
        <v>9.5602294455066107E-3</v>
      </c>
      <c r="K628">
        <v>-2.3752935994331099E-2</v>
      </c>
      <c r="L628">
        <v>-9.8782680881751607E-3</v>
      </c>
      <c r="M628">
        <f t="shared" si="123"/>
        <v>1.0126002444823556</v>
      </c>
      <c r="N628">
        <f t="shared" si="124"/>
        <v>1.0157059607283689</v>
      </c>
      <c r="O628">
        <f t="shared" si="129"/>
        <v>0.99279586176272738</v>
      </c>
      <c r="P628">
        <f t="shared" si="125"/>
        <v>1078</v>
      </c>
      <c r="Q628">
        <f t="shared" si="126"/>
        <v>-3.663232229584025E-2</v>
      </c>
      <c r="R628">
        <f t="shared" si="127"/>
        <v>-5.4029933066795099E-2</v>
      </c>
      <c r="S628">
        <f t="shared" si="120"/>
        <v>2.3893256067268521E-5</v>
      </c>
      <c r="T628">
        <f t="shared" si="117"/>
        <v>0</v>
      </c>
      <c r="U628">
        <f t="shared" si="118"/>
        <v>0</v>
      </c>
      <c r="V628">
        <f t="shared" si="119"/>
        <v>-1.6657039614201799E-3</v>
      </c>
      <c r="W628">
        <f t="shared" si="121"/>
        <v>-1.6657039614201799E-3</v>
      </c>
      <c r="X628" s="8">
        <f t="shared" si="122"/>
        <v>151.61053387370958</v>
      </c>
      <c r="Y628" s="8">
        <f t="shared" si="128"/>
        <v>144.8640119965406</v>
      </c>
      <c r="Z628" s="8"/>
    </row>
    <row r="629" spans="1:26" x14ac:dyDescent="0.25">
      <c r="A629">
        <v>628</v>
      </c>
      <c r="B629" s="1">
        <v>43005</v>
      </c>
      <c r="C629">
        <v>74358</v>
      </c>
      <c r="D629">
        <v>74744</v>
      </c>
      <c r="E629">
        <v>73125</v>
      </c>
      <c r="F629">
        <v>73797</v>
      </c>
      <c r="G629">
        <v>74319</v>
      </c>
      <c r="H629">
        <v>-7.0237758850361098E-3</v>
      </c>
      <c r="I629">
        <v>-1.6657039614201799E-3</v>
      </c>
      <c r="J629">
        <v>-1.76767676767676E-2</v>
      </c>
      <c r="K629">
        <v>1.04275286757038E-2</v>
      </c>
      <c r="L629">
        <v>1.8561949817259601E-3</v>
      </c>
      <c r="M629">
        <f t="shared" si="123"/>
        <v>1.0016684831604301</v>
      </c>
      <c r="N629">
        <f t="shared" si="124"/>
        <v>1.008772992101616</v>
      </c>
      <c r="O629">
        <f t="shared" si="129"/>
        <v>0.99484307252742854</v>
      </c>
      <c r="P629">
        <f t="shared" si="125"/>
        <v>124</v>
      </c>
      <c r="Q629">
        <f t="shared" si="126"/>
        <v>-7.0587479807580197E-3</v>
      </c>
      <c r="R629">
        <f t="shared" si="127"/>
        <v>-4.3691070276598271E-2</v>
      </c>
      <c r="S629">
        <f t="shared" si="120"/>
        <v>1.9234422877187681E-3</v>
      </c>
      <c r="T629">
        <f t="shared" si="117"/>
        <v>0</v>
      </c>
      <c r="U629">
        <f t="shared" si="118"/>
        <v>0</v>
      </c>
      <c r="V629">
        <f t="shared" si="119"/>
        <v>-7.0237758850361098E-3</v>
      </c>
      <c r="W629">
        <f t="shared" si="121"/>
        <v>-7.0237758850361098E-3</v>
      </c>
      <c r="X629" s="8">
        <f t="shared" si="122"/>
        <v>150.90815628520596</v>
      </c>
      <c r="Y629" s="8">
        <f t="shared" si="128"/>
        <v>144.16163440803697</v>
      </c>
      <c r="Z629" s="8"/>
    </row>
    <row r="630" spans="1:26" x14ac:dyDescent="0.25">
      <c r="A630">
        <v>629</v>
      </c>
      <c r="B630" s="1">
        <v>43006</v>
      </c>
      <c r="C630">
        <v>73808</v>
      </c>
      <c r="D630">
        <v>74011</v>
      </c>
      <c r="E630">
        <v>73277</v>
      </c>
      <c r="F630">
        <v>73567</v>
      </c>
      <c r="G630">
        <v>73797</v>
      </c>
      <c r="H630">
        <v>-3.1166578587205102E-3</v>
      </c>
      <c r="I630">
        <v>-7.0237758850361098E-3</v>
      </c>
      <c r="J630">
        <v>-1.60668380462725E-2</v>
      </c>
      <c r="K630">
        <v>1.6855830753353999E-2</v>
      </c>
      <c r="L630">
        <v>6.9474293654470099E-4</v>
      </c>
      <c r="M630">
        <f t="shared" si="123"/>
        <v>1.0076019350380097</v>
      </c>
      <c r="N630">
        <f t="shared" si="124"/>
        <v>1.022140170940171</v>
      </c>
      <c r="O630">
        <f t="shared" si="129"/>
        <v>0.99319581817937808</v>
      </c>
      <c r="P630">
        <f t="shared" si="125"/>
        <v>1233</v>
      </c>
      <c r="Q630">
        <f t="shared" si="126"/>
        <v>-5.540040241409909E-3</v>
      </c>
      <c r="R630">
        <f t="shared" si="127"/>
        <v>-1.259878822216793E-2</v>
      </c>
      <c r="S630">
        <f t="shared" si="120"/>
        <v>1.8872095256263399E-3</v>
      </c>
      <c r="T630">
        <f t="shared" si="117"/>
        <v>0</v>
      </c>
      <c r="U630">
        <f t="shared" si="118"/>
        <v>0</v>
      </c>
      <c r="V630">
        <f t="shared" si="119"/>
        <v>-3.1166578587205102E-3</v>
      </c>
      <c r="W630">
        <f t="shared" si="121"/>
        <v>-3.1166578587205102E-3</v>
      </c>
      <c r="X630" s="8">
        <f t="shared" si="122"/>
        <v>150.59649049933392</v>
      </c>
      <c r="Y630" s="8">
        <f t="shared" si="128"/>
        <v>143.84996862216494</v>
      </c>
      <c r="Z630" s="8"/>
    </row>
    <row r="631" spans="1:26" x14ac:dyDescent="0.25">
      <c r="A631">
        <v>630</v>
      </c>
      <c r="B631" s="1">
        <v>43007</v>
      </c>
      <c r="C631">
        <v>73571</v>
      </c>
      <c r="D631">
        <v>74518</v>
      </c>
      <c r="E631">
        <v>73571</v>
      </c>
      <c r="F631">
        <v>74294</v>
      </c>
      <c r="G631">
        <v>73567</v>
      </c>
      <c r="H631">
        <v>9.8821482458166798E-3</v>
      </c>
      <c r="I631">
        <v>-3.1166578587205102E-3</v>
      </c>
      <c r="J631">
        <v>1.9595035924231401E-3</v>
      </c>
      <c r="K631">
        <v>-1.01488163108531E-2</v>
      </c>
      <c r="L631">
        <v>-5.3228189151313101E-3</v>
      </c>
      <c r="M631">
        <f t="shared" si="123"/>
        <v>1.0032759253469625</v>
      </c>
      <c r="N631">
        <f t="shared" si="124"/>
        <v>1.0100167856216822</v>
      </c>
      <c r="O631">
        <f t="shared" si="129"/>
        <v>0.99540239980542122</v>
      </c>
      <c r="P631">
        <f t="shared" si="125"/>
        <v>531</v>
      </c>
      <c r="Q631">
        <f t="shared" si="126"/>
        <v>-1.6628789492281779E-2</v>
      </c>
      <c r="R631">
        <f t="shared" si="127"/>
        <v>-2.2168829733691688E-2</v>
      </c>
      <c r="S631">
        <f t="shared" si="120"/>
        <v>-3.6297215467115889E-4</v>
      </c>
      <c r="T631">
        <f t="shared" si="117"/>
        <v>0</v>
      </c>
      <c r="U631">
        <f t="shared" si="118"/>
        <v>0</v>
      </c>
      <c r="V631">
        <f t="shared" si="119"/>
        <v>-9.8821482458166798E-3</v>
      </c>
      <c r="W631">
        <f t="shared" si="121"/>
        <v>-9.8821482458166798E-3</v>
      </c>
      <c r="X631" s="8">
        <f t="shared" si="122"/>
        <v>151.58470532391559</v>
      </c>
      <c r="Y631" s="8">
        <f t="shared" si="128"/>
        <v>142.86175379758328</v>
      </c>
      <c r="Z631" s="8"/>
    </row>
    <row r="632" spans="1:26" x14ac:dyDescent="0.25">
      <c r="A632">
        <v>631</v>
      </c>
      <c r="B632" s="1">
        <v>43010</v>
      </c>
      <c r="C632">
        <v>74295</v>
      </c>
      <c r="D632">
        <v>74506</v>
      </c>
      <c r="E632">
        <v>73845</v>
      </c>
      <c r="F632">
        <v>74360</v>
      </c>
      <c r="G632">
        <v>74294</v>
      </c>
      <c r="H632">
        <v>8.8836245188028695E-4</v>
      </c>
      <c r="I632">
        <v>9.8821482458166798E-3</v>
      </c>
      <c r="J632">
        <v>-2.6075619295957701E-3</v>
      </c>
      <c r="K632">
        <v>9.5694121667806407E-3</v>
      </c>
      <c r="L632">
        <v>8.6086086551884194E-3</v>
      </c>
      <c r="M632">
        <f t="shared" si="123"/>
        <v>0.99026839314076509</v>
      </c>
      <c r="N632">
        <f t="shared" si="124"/>
        <v>1.0128719196422504</v>
      </c>
      <c r="O632">
        <f t="shared" si="129"/>
        <v>1.0043812762376003</v>
      </c>
      <c r="P632">
        <f t="shared" si="125"/>
        <v>0</v>
      </c>
      <c r="Q632">
        <f t="shared" si="126"/>
        <v>2.5452607138189969E-2</v>
      </c>
      <c r="R632">
        <f t="shared" si="127"/>
        <v>8.8238176459081892E-3</v>
      </c>
      <c r="S632">
        <f t="shared" si="120"/>
        <v>1.232894639269757E-4</v>
      </c>
      <c r="T632">
        <f t="shared" si="117"/>
        <v>1</v>
      </c>
      <c r="U632">
        <f t="shared" si="118"/>
        <v>8.8836245188028695E-4</v>
      </c>
      <c r="V632">
        <f t="shared" si="119"/>
        <v>0</v>
      </c>
      <c r="W632">
        <f t="shared" si="121"/>
        <v>8.8836245188028695E-4</v>
      </c>
      <c r="X632" s="8">
        <f t="shared" si="122"/>
        <v>151.67354156910361</v>
      </c>
      <c r="Y632" s="8">
        <f t="shared" si="128"/>
        <v>142.9505900427713</v>
      </c>
      <c r="Z632" s="8"/>
    </row>
    <row r="633" spans="1:26" x14ac:dyDescent="0.25">
      <c r="A633">
        <v>632</v>
      </c>
      <c r="B633" s="1">
        <v>43011</v>
      </c>
      <c r="C633">
        <v>74363</v>
      </c>
      <c r="D633">
        <v>76763</v>
      </c>
      <c r="E633">
        <v>74363</v>
      </c>
      <c r="F633">
        <v>76763</v>
      </c>
      <c r="G633">
        <v>74360</v>
      </c>
      <c r="H633">
        <v>3.2315761161914897E-2</v>
      </c>
      <c r="I633">
        <v>8.8836245188028695E-4</v>
      </c>
      <c r="J633">
        <v>6.53594771241828E-3</v>
      </c>
      <c r="K633">
        <v>-3.7237981136155601E-3</v>
      </c>
      <c r="L633">
        <v>1.38412924494236E-3</v>
      </c>
      <c r="M633">
        <f t="shared" si="123"/>
        <v>0.99912587412587417</v>
      </c>
      <c r="N633">
        <f t="shared" si="124"/>
        <v>1.0089511815288781</v>
      </c>
      <c r="O633">
        <f t="shared" si="129"/>
        <v>1.0035546064591119</v>
      </c>
      <c r="P633">
        <f t="shared" si="125"/>
        <v>450</v>
      </c>
      <c r="Q633">
        <f t="shared" si="126"/>
        <v>5.0846412956253671E-3</v>
      </c>
      <c r="R633">
        <f t="shared" si="127"/>
        <v>3.0537248433815334E-2</v>
      </c>
      <c r="S633">
        <f t="shared" si="120"/>
        <v>-4.3043504564234814E-4</v>
      </c>
      <c r="T633">
        <f t="shared" si="117"/>
        <v>0</v>
      </c>
      <c r="U633">
        <f t="shared" si="118"/>
        <v>0</v>
      </c>
      <c r="V633">
        <f t="shared" si="119"/>
        <v>-3.2315761161914897E-2</v>
      </c>
      <c r="W633">
        <f t="shared" si="121"/>
        <v>-3.2315761161914897E-2</v>
      </c>
      <c r="X633" s="8">
        <f t="shared" si="122"/>
        <v>154.9051176852951</v>
      </c>
      <c r="Y633" s="8">
        <f t="shared" si="128"/>
        <v>139.71901392657981</v>
      </c>
      <c r="Z633" s="8"/>
    </row>
    <row r="634" spans="1:26" x14ac:dyDescent="0.25">
      <c r="A634">
        <v>633</v>
      </c>
      <c r="B634" s="1">
        <v>43012</v>
      </c>
      <c r="C634">
        <v>76763</v>
      </c>
      <c r="D634">
        <v>77004</v>
      </c>
      <c r="E634">
        <v>76422</v>
      </c>
      <c r="F634">
        <v>76591</v>
      </c>
      <c r="G634">
        <v>76763</v>
      </c>
      <c r="H634">
        <v>-2.2406628193269999E-3</v>
      </c>
      <c r="I634">
        <v>3.2315761161914897E-2</v>
      </c>
      <c r="J634">
        <v>3.7662337662337703E-2</v>
      </c>
      <c r="K634">
        <v>1.9367991845055998E-2</v>
      </c>
      <c r="L634">
        <v>3.4323934577286302E-2</v>
      </c>
      <c r="M634">
        <f t="shared" si="123"/>
        <v>0.96873493740473926</v>
      </c>
      <c r="N634">
        <f t="shared" si="124"/>
        <v>1.0322741148151635</v>
      </c>
      <c r="O634">
        <f t="shared" si="129"/>
        <v>1.0176629428361716</v>
      </c>
      <c r="P634">
        <f t="shared" si="125"/>
        <v>0</v>
      </c>
      <c r="Q634">
        <f t="shared" si="126"/>
        <v>0.1236700252465949</v>
      </c>
      <c r="R634">
        <f t="shared" si="127"/>
        <v>0.12875466654222026</v>
      </c>
      <c r="S634">
        <f t="shared" si="120"/>
        <v>-7.9816413007649739E-4</v>
      </c>
      <c r="T634">
        <f t="shared" si="117"/>
        <v>1</v>
      </c>
      <c r="U634">
        <f t="shared" si="118"/>
        <v>2.2406628193269999E-3</v>
      </c>
      <c r="V634">
        <f t="shared" si="119"/>
        <v>0</v>
      </c>
      <c r="W634">
        <f t="shared" si="121"/>
        <v>2.2406628193269999E-3</v>
      </c>
      <c r="X634" s="8">
        <f t="shared" si="122"/>
        <v>154.6810514033624</v>
      </c>
      <c r="Y634" s="8">
        <f t="shared" si="128"/>
        <v>139.9430802085125</v>
      </c>
      <c r="Z634" s="8"/>
    </row>
    <row r="635" spans="1:26" x14ac:dyDescent="0.25">
      <c r="A635">
        <v>634</v>
      </c>
      <c r="B635" s="1">
        <v>43013</v>
      </c>
      <c r="C635">
        <v>76592</v>
      </c>
      <c r="D635">
        <v>78024</v>
      </c>
      <c r="E635">
        <v>76592</v>
      </c>
      <c r="F635">
        <v>76618</v>
      </c>
      <c r="G635">
        <v>76591</v>
      </c>
      <c r="H635">
        <v>3.5252183676926001E-4</v>
      </c>
      <c r="I635">
        <v>-2.2406628193269999E-3</v>
      </c>
      <c r="J635">
        <v>-2.00250312891114E-2</v>
      </c>
      <c r="K635">
        <v>3.33333333333297E-4</v>
      </c>
      <c r="L635">
        <v>-8.9087301154240402E-3</v>
      </c>
      <c r="M635">
        <f t="shared" si="123"/>
        <v>1.0022456946638638</v>
      </c>
      <c r="N635">
        <f t="shared" si="124"/>
        <v>1.0076156080709744</v>
      </c>
      <c r="O635">
        <f t="shared" si="129"/>
        <v>1.0149808768841893</v>
      </c>
      <c r="P635">
        <f t="shared" si="125"/>
        <v>341</v>
      </c>
      <c r="Q635">
        <f t="shared" si="126"/>
        <v>-3.0841090890529145E-2</v>
      </c>
      <c r="R635">
        <f t="shared" si="127"/>
        <v>9.2828934356065762E-2</v>
      </c>
      <c r="S635">
        <f t="shared" si="120"/>
        <v>-5.497980153417307E-4</v>
      </c>
      <c r="T635">
        <f t="shared" si="117"/>
        <v>0</v>
      </c>
      <c r="U635">
        <f t="shared" si="118"/>
        <v>0</v>
      </c>
      <c r="V635">
        <f t="shared" si="119"/>
        <v>-3.5252183676926001E-4</v>
      </c>
      <c r="W635">
        <f t="shared" si="121"/>
        <v>-3.5252183676926001E-4</v>
      </c>
      <c r="X635" s="8">
        <f t="shared" si="122"/>
        <v>154.71630358703933</v>
      </c>
      <c r="Y635" s="8">
        <f t="shared" si="128"/>
        <v>139.90782802483557</v>
      </c>
      <c r="Z635" s="8"/>
    </row>
    <row r="636" spans="1:26" x14ac:dyDescent="0.25">
      <c r="A636">
        <v>635</v>
      </c>
      <c r="B636" s="1">
        <v>43014</v>
      </c>
      <c r="C636">
        <v>76618</v>
      </c>
      <c r="D636">
        <v>76618</v>
      </c>
      <c r="E636">
        <v>75603</v>
      </c>
      <c r="F636">
        <v>76055</v>
      </c>
      <c r="G636">
        <v>76618</v>
      </c>
      <c r="H636">
        <v>-7.3481427340833499E-3</v>
      </c>
      <c r="I636">
        <v>3.5252183676926001E-4</v>
      </c>
      <c r="J636">
        <v>1.53256704980842E-2</v>
      </c>
      <c r="K636">
        <v>-6.9977007664112599E-3</v>
      </c>
      <c r="L636">
        <v>1.5955033707865302E-2</v>
      </c>
      <c r="M636">
        <f t="shared" si="123"/>
        <v>0.99966065415437622</v>
      </c>
      <c r="N636">
        <f t="shared" si="124"/>
        <v>1.0186964696051808</v>
      </c>
      <c r="O636">
        <f t="shared" si="129"/>
        <v>1.0034096094921443</v>
      </c>
      <c r="P636">
        <f t="shared" si="125"/>
        <v>0</v>
      </c>
      <c r="Q636">
        <f t="shared" si="126"/>
        <v>2.4635525276307503E-2</v>
      </c>
      <c r="R636">
        <f t="shared" si="127"/>
        <v>-6.205565614221642E-3</v>
      </c>
      <c r="S636">
        <f t="shared" si="120"/>
        <v>3.0980147629341738E-3</v>
      </c>
      <c r="T636">
        <f t="shared" si="117"/>
        <v>0</v>
      </c>
      <c r="U636">
        <f t="shared" si="118"/>
        <v>0</v>
      </c>
      <c r="V636">
        <f t="shared" si="119"/>
        <v>-7.3481427340833499E-3</v>
      </c>
      <c r="W636">
        <f t="shared" si="121"/>
        <v>-7.3481427340833499E-3</v>
      </c>
      <c r="X636" s="8">
        <f t="shared" si="122"/>
        <v>153.98148931363099</v>
      </c>
      <c r="Y636" s="8">
        <f t="shared" si="128"/>
        <v>139.17301375142722</v>
      </c>
      <c r="Z636" s="8"/>
    </row>
    <row r="637" spans="1:26" x14ac:dyDescent="0.25">
      <c r="A637">
        <v>636</v>
      </c>
      <c r="B637" s="1">
        <v>43017</v>
      </c>
      <c r="C637">
        <v>76055</v>
      </c>
      <c r="D637">
        <v>76067</v>
      </c>
      <c r="E637">
        <v>75181</v>
      </c>
      <c r="F637">
        <v>75727</v>
      </c>
      <c r="G637">
        <v>76055</v>
      </c>
      <c r="H637">
        <v>-4.3126684636118897E-3</v>
      </c>
      <c r="I637">
        <v>-7.3481427340833499E-3</v>
      </c>
      <c r="J637">
        <v>-1.3207547169811399E-2</v>
      </c>
      <c r="K637">
        <v>-5.36912769695064E-3</v>
      </c>
      <c r="L637">
        <v>-1.17230482575327E-2</v>
      </c>
      <c r="M637">
        <f t="shared" si="123"/>
        <v>1.0074025376372362</v>
      </c>
      <c r="N637">
        <f t="shared" si="124"/>
        <v>1.0134253931722286</v>
      </c>
      <c r="O637">
        <f t="shared" si="129"/>
        <v>0.99047513855229907</v>
      </c>
      <c r="P637">
        <f t="shared" si="125"/>
        <v>1015</v>
      </c>
      <c r="Q637">
        <f t="shared" si="126"/>
        <v>-3.7647865858378093E-2</v>
      </c>
      <c r="R637">
        <f t="shared" si="127"/>
        <v>-1.301234058207059E-2</v>
      </c>
      <c r="S637">
        <f t="shared" si="120"/>
        <v>-6.6367854355196484E-4</v>
      </c>
      <c r="T637">
        <f t="shared" si="117"/>
        <v>1</v>
      </c>
      <c r="U637">
        <f t="shared" si="118"/>
        <v>4.3126684636118897E-3</v>
      </c>
      <c r="V637">
        <f t="shared" si="119"/>
        <v>0</v>
      </c>
      <c r="W637">
        <f t="shared" si="121"/>
        <v>4.3126684636118897E-3</v>
      </c>
      <c r="X637" s="8">
        <f t="shared" si="122"/>
        <v>153.5502224672698</v>
      </c>
      <c r="Y637" s="8">
        <f t="shared" si="128"/>
        <v>139.6042805977884</v>
      </c>
      <c r="Z637" s="8"/>
    </row>
    <row r="638" spans="1:26" x14ac:dyDescent="0.25">
      <c r="A638">
        <v>637</v>
      </c>
      <c r="B638" s="1">
        <v>43018</v>
      </c>
      <c r="C638">
        <v>75745</v>
      </c>
      <c r="D638">
        <v>76996</v>
      </c>
      <c r="E638">
        <v>75745</v>
      </c>
      <c r="F638">
        <v>76897</v>
      </c>
      <c r="G638">
        <v>75727</v>
      </c>
      <c r="H638">
        <v>1.5450235715134699E-2</v>
      </c>
      <c r="I638">
        <v>-4.3126684636118897E-3</v>
      </c>
      <c r="J638">
        <v>1.2746972594009E-2</v>
      </c>
      <c r="K638">
        <v>-2.3279285535738301E-2</v>
      </c>
      <c r="L638">
        <v>-1.1862085944494101E-2</v>
      </c>
      <c r="M638">
        <f t="shared" si="123"/>
        <v>1.0043313481321061</v>
      </c>
      <c r="N638">
        <f t="shared" si="124"/>
        <v>1.011784892459531</v>
      </c>
      <c r="O638">
        <f t="shared" si="129"/>
        <v>0.99388639986355909</v>
      </c>
      <c r="P638">
        <f t="shared" si="125"/>
        <v>874</v>
      </c>
      <c r="Q638">
        <f t="shared" si="126"/>
        <v>-2.6707067349835294E-2</v>
      </c>
      <c r="R638">
        <f t="shared" si="127"/>
        <v>-6.4354933208213394E-2</v>
      </c>
      <c r="S638">
        <f t="shared" si="120"/>
        <v>-2.1308266980482071E-3</v>
      </c>
      <c r="T638">
        <f t="shared" si="117"/>
        <v>0</v>
      </c>
      <c r="U638">
        <f t="shared" si="118"/>
        <v>0</v>
      </c>
      <c r="V638">
        <f t="shared" si="119"/>
        <v>-1.5450235715134699E-2</v>
      </c>
      <c r="W638">
        <f t="shared" si="121"/>
        <v>-1.5450235715134699E-2</v>
      </c>
      <c r="X638" s="8">
        <f t="shared" si="122"/>
        <v>155.09524603878327</v>
      </c>
      <c r="Y638" s="8">
        <f t="shared" si="128"/>
        <v>138.05925702627493</v>
      </c>
      <c r="Z638" s="8"/>
    </row>
    <row r="639" spans="1:26" x14ac:dyDescent="0.25">
      <c r="A639">
        <v>638</v>
      </c>
      <c r="B639" s="1">
        <v>43019</v>
      </c>
      <c r="C639">
        <v>76910</v>
      </c>
      <c r="D639">
        <v>76985</v>
      </c>
      <c r="E639">
        <v>76323</v>
      </c>
      <c r="F639">
        <v>76660</v>
      </c>
      <c r="G639">
        <v>76897</v>
      </c>
      <c r="H639">
        <v>-3.0820448131916298E-3</v>
      </c>
      <c r="I639">
        <v>1.5450235715134699E-2</v>
      </c>
      <c r="J639">
        <v>1.88798615481434E-2</v>
      </c>
      <c r="K639">
        <v>-5.1814160559096002E-3</v>
      </c>
      <c r="L639">
        <v>2.1744030725072E-2</v>
      </c>
      <c r="M639">
        <f t="shared" si="123"/>
        <v>0.98501892141435943</v>
      </c>
      <c r="N639">
        <f t="shared" si="124"/>
        <v>1.0165159416463132</v>
      </c>
      <c r="O639">
        <f t="shared" si="129"/>
        <v>1.0077649077649078</v>
      </c>
      <c r="P639">
        <f t="shared" si="125"/>
        <v>0</v>
      </c>
      <c r="Q639">
        <f t="shared" si="126"/>
        <v>5.0892711932440493E-2</v>
      </c>
      <c r="R639">
        <f t="shared" si="127"/>
        <v>2.4185644582605199E-2</v>
      </c>
      <c r="S639">
        <f t="shared" si="120"/>
        <v>-6.6797574738280269E-4</v>
      </c>
      <c r="T639">
        <f t="shared" si="117"/>
        <v>1</v>
      </c>
      <c r="U639">
        <f t="shared" si="118"/>
        <v>3.0820448131916298E-3</v>
      </c>
      <c r="V639">
        <f t="shared" si="119"/>
        <v>0</v>
      </c>
      <c r="W639">
        <f t="shared" si="121"/>
        <v>3.0820448131916298E-3</v>
      </c>
      <c r="X639" s="8">
        <f t="shared" si="122"/>
        <v>154.78704155746411</v>
      </c>
      <c r="Y639" s="8">
        <f t="shared" si="128"/>
        <v>138.3674615075941</v>
      </c>
      <c r="Z639" s="8"/>
    </row>
    <row r="640" spans="1:26" x14ac:dyDescent="0.25">
      <c r="A640">
        <v>639</v>
      </c>
      <c r="B640" s="1">
        <v>43025</v>
      </c>
      <c r="C640">
        <v>76892</v>
      </c>
      <c r="D640">
        <v>76892</v>
      </c>
      <c r="E640">
        <v>76046</v>
      </c>
      <c r="F640">
        <v>76201</v>
      </c>
      <c r="G640">
        <v>76892</v>
      </c>
      <c r="H640">
        <v>-8.9866305987619192E-3</v>
      </c>
      <c r="I640">
        <v>-1.2728925834524199E-3</v>
      </c>
      <c r="J640">
        <v>2.48762437810957E-3</v>
      </c>
      <c r="K640">
        <v>6.5811453300805801E-3</v>
      </c>
      <c r="L640">
        <v>-5.1534616815267498E-3</v>
      </c>
      <c r="M640">
        <f t="shared" si="123"/>
        <v>1.0032611531437516</v>
      </c>
      <c r="N640">
        <f t="shared" si="124"/>
        <v>1.0086736632469897</v>
      </c>
      <c r="O640">
        <f t="shared" si="129"/>
        <v>1.0048954918905113</v>
      </c>
      <c r="P640">
        <f t="shared" si="125"/>
        <v>587</v>
      </c>
      <c r="Q640">
        <f t="shared" si="126"/>
        <v>2.6424154432109805E-3</v>
      </c>
      <c r="R640">
        <f t="shared" si="127"/>
        <v>5.353512737565147E-2</v>
      </c>
      <c r="S640">
        <f t="shared" si="120"/>
        <v>7.2424581242858501E-5</v>
      </c>
      <c r="T640">
        <f t="shared" si="117"/>
        <v>0</v>
      </c>
      <c r="U640">
        <f t="shared" si="118"/>
        <v>0</v>
      </c>
      <c r="V640">
        <f t="shared" si="119"/>
        <v>-8.9866305987619192E-3</v>
      </c>
      <c r="W640">
        <f t="shared" si="121"/>
        <v>-8.9866305987619192E-3</v>
      </c>
      <c r="X640" s="8">
        <f t="shared" si="122"/>
        <v>153.88837849758792</v>
      </c>
      <c r="Y640" s="8">
        <f t="shared" si="128"/>
        <v>137.46879844771792</v>
      </c>
      <c r="Z640" s="8"/>
    </row>
    <row r="641" spans="1:26" x14ac:dyDescent="0.25">
      <c r="A641">
        <v>640</v>
      </c>
      <c r="B641" s="1">
        <v>43026</v>
      </c>
      <c r="C641">
        <v>76211</v>
      </c>
      <c r="D641">
        <v>76730</v>
      </c>
      <c r="E641">
        <v>76012</v>
      </c>
      <c r="F641">
        <v>76591</v>
      </c>
      <c r="G641">
        <v>76201</v>
      </c>
      <c r="H641">
        <v>5.1180430703008399E-3</v>
      </c>
      <c r="I641">
        <v>-8.9866305987619192E-3</v>
      </c>
      <c r="J641">
        <v>6.20223286586841E-4</v>
      </c>
      <c r="K641">
        <v>-2.02680941484145E-2</v>
      </c>
      <c r="L641">
        <v>-1.57657650555965E-3</v>
      </c>
      <c r="M641">
        <f t="shared" si="123"/>
        <v>1.0090681224655844</v>
      </c>
      <c r="N641">
        <f t="shared" si="124"/>
        <v>1.0111248454882571</v>
      </c>
      <c r="O641">
        <f t="shared" si="129"/>
        <v>0.99723994551580764</v>
      </c>
      <c r="P641">
        <f t="shared" si="125"/>
        <v>846</v>
      </c>
      <c r="Q641">
        <f t="shared" si="126"/>
        <v>-3.0211077966149229E-2</v>
      </c>
      <c r="R641">
        <f t="shared" si="127"/>
        <v>-2.7568662522938249E-2</v>
      </c>
      <c r="S641">
        <f t="shared" si="120"/>
        <v>-6.3797963402458056E-5</v>
      </c>
      <c r="T641">
        <f t="shared" si="117"/>
        <v>0</v>
      </c>
      <c r="U641">
        <f t="shared" si="118"/>
        <v>0</v>
      </c>
      <c r="V641">
        <f t="shared" si="119"/>
        <v>-5.1180430703008399E-3</v>
      </c>
      <c r="W641">
        <f t="shared" si="121"/>
        <v>-5.1180430703008399E-3</v>
      </c>
      <c r="X641" s="8">
        <f t="shared" si="122"/>
        <v>154.400182804618</v>
      </c>
      <c r="Y641" s="8">
        <f t="shared" si="128"/>
        <v>136.95699414068784</v>
      </c>
      <c r="Z641" s="8"/>
    </row>
    <row r="642" spans="1:26" x14ac:dyDescent="0.25">
      <c r="A642">
        <v>641</v>
      </c>
      <c r="B642" s="1">
        <v>43027</v>
      </c>
      <c r="C642">
        <v>76591</v>
      </c>
      <c r="D642">
        <v>76591</v>
      </c>
      <c r="E642">
        <v>75366</v>
      </c>
      <c r="F642">
        <v>76283</v>
      </c>
      <c r="G642">
        <v>76591</v>
      </c>
      <c r="H642">
        <v>-4.0213602120353596E-3</v>
      </c>
      <c r="I642">
        <v>5.1180430703008399E-3</v>
      </c>
      <c r="J642">
        <v>1.8599505182856899E-3</v>
      </c>
      <c r="K642">
        <v>-6.3396064844714103E-3</v>
      </c>
      <c r="L642">
        <v>1.8046017683464E-3</v>
      </c>
      <c r="M642">
        <f t="shared" si="123"/>
        <v>0.99503858155657976</v>
      </c>
      <c r="N642">
        <f t="shared" si="124"/>
        <v>1.0094458769667947</v>
      </c>
      <c r="O642">
        <f t="shared" si="129"/>
        <v>0.9984086579464172</v>
      </c>
      <c r="P642">
        <f t="shared" si="125"/>
        <v>199</v>
      </c>
      <c r="Q642">
        <f t="shared" si="126"/>
        <v>2.4429888724615198E-3</v>
      </c>
      <c r="R642">
        <f t="shared" si="127"/>
        <v>-2.776808909368771E-2</v>
      </c>
      <c r="S642">
        <f t="shared" si="120"/>
        <v>-9.4768001574723913E-4</v>
      </c>
      <c r="T642">
        <f t="shared" ref="T642:T670" si="130">IF(SIGN(S642)=SIGN(H642),1,0)</f>
        <v>1</v>
      </c>
      <c r="U642">
        <f t="shared" ref="U642:U670" si="131">IF(T642=1,ABS(H642),0)</f>
        <v>4.0213602120353596E-3</v>
      </c>
      <c r="V642">
        <f t="shared" ref="V642:V670" si="132">IF(AND(T642=0,S642&lt;0),-H642,IF(AND(T642=0,S642&gt;0),H642,0))</f>
        <v>0</v>
      </c>
      <c r="W642">
        <f t="shared" si="121"/>
        <v>4.0213602120353596E-3</v>
      </c>
      <c r="X642" s="8">
        <f t="shared" si="122"/>
        <v>153.99804678341445</v>
      </c>
      <c r="Y642" s="8">
        <f t="shared" si="128"/>
        <v>137.35913016189139</v>
      </c>
      <c r="Z642" s="8"/>
    </row>
    <row r="643" spans="1:26" x14ac:dyDescent="0.25">
      <c r="A643">
        <v>642</v>
      </c>
      <c r="B643" s="1">
        <v>43028</v>
      </c>
      <c r="C643">
        <v>76291</v>
      </c>
      <c r="D643">
        <v>76971</v>
      </c>
      <c r="E643">
        <v>76291</v>
      </c>
      <c r="F643">
        <v>76391</v>
      </c>
      <c r="G643">
        <v>76283</v>
      </c>
      <c r="H643">
        <v>1.4157807112986599E-3</v>
      </c>
      <c r="I643">
        <v>-4.0213602120353596E-3</v>
      </c>
      <c r="J643">
        <v>-6.1881188118817498E-4</v>
      </c>
      <c r="K643">
        <v>3.0221590657434801E-2</v>
      </c>
      <c r="L643">
        <v>-7.2055843278539004E-3</v>
      </c>
      <c r="M643">
        <f t="shared" si="123"/>
        <v>1.0040375968433333</v>
      </c>
      <c r="N643">
        <f t="shared" si="124"/>
        <v>1.0162540137462517</v>
      </c>
      <c r="O643">
        <f t="shared" si="129"/>
        <v>0.99766645720419977</v>
      </c>
      <c r="P643">
        <f t="shared" si="125"/>
        <v>1225</v>
      </c>
      <c r="Q643">
        <f t="shared" si="126"/>
        <v>1.8375834236357365E-2</v>
      </c>
      <c r="R643">
        <f t="shared" si="127"/>
        <v>2.0818823108818885E-2</v>
      </c>
      <c r="S643">
        <f t="shared" ref="S643:S670" si="133">$AB$2+$AB$3*I643+$AB$4*J643+$AB$5*K643+$AB$6*L643+$AB$7*M643+$AB$8*N643+$AB$9*O643+$AB$10*P643+$AB$11*Q643+$AB$12*R643</f>
        <v>9.3582094516481834E-4</v>
      </c>
      <c r="T643">
        <f t="shared" si="130"/>
        <v>1</v>
      </c>
      <c r="U643">
        <f t="shared" si="131"/>
        <v>1.4157807112986599E-3</v>
      </c>
      <c r="V643">
        <f t="shared" si="132"/>
        <v>0</v>
      </c>
      <c r="W643">
        <f t="shared" ref="W643:W670" si="134">U643+V643</f>
        <v>1.4157807112986599E-3</v>
      </c>
      <c r="X643" s="8">
        <f t="shared" ref="X643:X670" si="135">100*H643+X642</f>
        <v>154.13962485454431</v>
      </c>
      <c r="Y643" s="8">
        <f t="shared" si="128"/>
        <v>137.50070823302124</v>
      </c>
      <c r="Z643" s="8"/>
    </row>
    <row r="644" spans="1:26" x14ac:dyDescent="0.25">
      <c r="A644">
        <v>643</v>
      </c>
      <c r="B644" s="1">
        <v>43031</v>
      </c>
      <c r="C644">
        <v>76398</v>
      </c>
      <c r="D644">
        <v>76498</v>
      </c>
      <c r="E644">
        <v>75315</v>
      </c>
      <c r="F644">
        <v>75413</v>
      </c>
      <c r="G644">
        <v>76391</v>
      </c>
      <c r="H644">
        <v>-1.28025552748361E-2</v>
      </c>
      <c r="I644">
        <v>1.4157807112986599E-3</v>
      </c>
      <c r="J644">
        <v>4.3343034055729496E-3</v>
      </c>
      <c r="K644">
        <v>-3.2594524119944302E-4</v>
      </c>
      <c r="L644">
        <v>-2.04127920163311E-3</v>
      </c>
      <c r="M644">
        <f t="shared" ref="M644:M670" si="136">C643/F643</f>
        <v>0.99869094526842173</v>
      </c>
      <c r="N644">
        <f t="shared" ref="N644:N670" si="137">D643/E643</f>
        <v>1.0089132400938512</v>
      </c>
      <c r="O644">
        <f t="shared" si="129"/>
        <v>1.0036512034537171</v>
      </c>
      <c r="P644">
        <f t="shared" ref="P644:P670" si="138">(C643-E643)</f>
        <v>0</v>
      </c>
      <c r="Q644">
        <f t="shared" ref="Q644:Q670" si="139">SUM(I644:L644)</f>
        <v>3.382859674039057E-3</v>
      </c>
      <c r="R644">
        <f t="shared" ref="R644:R670" si="140">Q644+Q643</f>
        <v>2.1758693910396421E-2</v>
      </c>
      <c r="S644">
        <f t="shared" si="133"/>
        <v>7.1566782304396243E-4</v>
      </c>
      <c r="T644">
        <f t="shared" si="130"/>
        <v>0</v>
      </c>
      <c r="U644">
        <f t="shared" si="131"/>
        <v>0</v>
      </c>
      <c r="V644">
        <f t="shared" si="132"/>
        <v>-1.28025552748361E-2</v>
      </c>
      <c r="W644">
        <f t="shared" si="134"/>
        <v>-1.28025552748361E-2</v>
      </c>
      <c r="X644" s="8">
        <f t="shared" si="135"/>
        <v>152.8593693270607</v>
      </c>
      <c r="Y644" s="8">
        <f t="shared" ref="Y644:Y670" si="141">100*W644+Y643</f>
        <v>136.22045270553764</v>
      </c>
      <c r="Z644" s="8"/>
    </row>
    <row r="645" spans="1:26" x14ac:dyDescent="0.25">
      <c r="A645">
        <v>644</v>
      </c>
      <c r="B645" s="1">
        <v>43032</v>
      </c>
      <c r="C645">
        <v>75426</v>
      </c>
      <c r="D645">
        <v>76420</v>
      </c>
      <c r="E645">
        <v>75426</v>
      </c>
      <c r="F645">
        <v>76350</v>
      </c>
      <c r="G645">
        <v>75413</v>
      </c>
      <c r="H645">
        <v>1.24249134764562E-2</v>
      </c>
      <c r="I645">
        <v>-1.28025552748361E-2</v>
      </c>
      <c r="J645">
        <v>-1.2329223941382999E-3</v>
      </c>
      <c r="K645">
        <v>-1.1085751548744799E-2</v>
      </c>
      <c r="L645">
        <v>-9.3181818181817793E-3</v>
      </c>
      <c r="M645">
        <f t="shared" si="136"/>
        <v>1.013061408510469</v>
      </c>
      <c r="N645">
        <f t="shared" si="137"/>
        <v>1.0157073624112063</v>
      </c>
      <c r="O645">
        <f t="shared" ref="O645:O670" si="142">AVERAGE(C644:F644)/AVERAGE(C643:F643)</f>
        <v>0.99241691289909262</v>
      </c>
      <c r="P645">
        <f t="shared" si="138"/>
        <v>1083</v>
      </c>
      <c r="Q645">
        <f t="shared" si="139"/>
        <v>-3.443941103590098E-2</v>
      </c>
      <c r="R645">
        <f t="shared" si="140"/>
        <v>-3.1056551361861924E-2</v>
      </c>
      <c r="S645">
        <f t="shared" si="133"/>
        <v>8.4401599573207268E-4</v>
      </c>
      <c r="T645">
        <f t="shared" si="130"/>
        <v>1</v>
      </c>
      <c r="U645">
        <f t="shared" si="131"/>
        <v>1.24249134764562E-2</v>
      </c>
      <c r="V645">
        <f t="shared" si="132"/>
        <v>0</v>
      </c>
      <c r="W645">
        <f t="shared" si="134"/>
        <v>1.24249134764562E-2</v>
      </c>
      <c r="X645" s="8">
        <f t="shared" si="135"/>
        <v>154.10186067470633</v>
      </c>
      <c r="Y645" s="8">
        <f t="shared" si="141"/>
        <v>137.46294405318326</v>
      </c>
      <c r="Z645" s="8"/>
    </row>
    <row r="646" spans="1:26" x14ac:dyDescent="0.25">
      <c r="A646">
        <v>645</v>
      </c>
      <c r="B646" s="1">
        <v>43033</v>
      </c>
      <c r="C646">
        <v>76350</v>
      </c>
      <c r="D646">
        <v>76883</v>
      </c>
      <c r="E646">
        <v>75404</v>
      </c>
      <c r="F646">
        <v>76671</v>
      </c>
      <c r="G646">
        <v>76350</v>
      </c>
      <c r="H646">
        <v>4.2043222003929097E-3</v>
      </c>
      <c r="I646">
        <v>1.24249134764562E-2</v>
      </c>
      <c r="J646">
        <v>1.9135739559522399E-2</v>
      </c>
      <c r="K646">
        <v>3.8575667655786502E-2</v>
      </c>
      <c r="L646">
        <v>7.3411332874511199E-3</v>
      </c>
      <c r="M646">
        <f t="shared" si="136"/>
        <v>0.98789783889980354</v>
      </c>
      <c r="N646">
        <f t="shared" si="137"/>
        <v>1.0131784795693792</v>
      </c>
      <c r="O646">
        <f t="shared" si="142"/>
        <v>0.99999341290543564</v>
      </c>
      <c r="P646">
        <f t="shared" si="138"/>
        <v>0</v>
      </c>
      <c r="Q646">
        <f t="shared" si="139"/>
        <v>7.7477453979216224E-2</v>
      </c>
      <c r="R646">
        <f t="shared" si="140"/>
        <v>4.3038042943315244E-2</v>
      </c>
      <c r="S646">
        <f t="shared" si="133"/>
        <v>1.8668635502928032E-3</v>
      </c>
      <c r="T646">
        <f t="shared" si="130"/>
        <v>1</v>
      </c>
      <c r="U646">
        <f t="shared" si="131"/>
        <v>4.2043222003929097E-3</v>
      </c>
      <c r="V646">
        <f t="shared" si="132"/>
        <v>0</v>
      </c>
      <c r="W646">
        <f t="shared" si="134"/>
        <v>4.2043222003929097E-3</v>
      </c>
      <c r="X646" s="8">
        <f t="shared" si="135"/>
        <v>154.52229289474562</v>
      </c>
      <c r="Y646" s="8">
        <f t="shared" si="141"/>
        <v>137.88337627322255</v>
      </c>
      <c r="Z646" s="8"/>
    </row>
    <row r="647" spans="1:26" x14ac:dyDescent="0.25">
      <c r="A647">
        <v>646</v>
      </c>
      <c r="B647" s="1">
        <v>43034</v>
      </c>
      <c r="C647">
        <v>76671</v>
      </c>
      <c r="D647">
        <v>77061</v>
      </c>
      <c r="E647">
        <v>75813</v>
      </c>
      <c r="F647">
        <v>75896</v>
      </c>
      <c r="G647">
        <v>76671</v>
      </c>
      <c r="H647">
        <v>-1.01081243234078E-2</v>
      </c>
      <c r="I647">
        <v>4.2043222003929097E-3</v>
      </c>
      <c r="J647">
        <v>1.2719503331314301E-2</v>
      </c>
      <c r="K647">
        <v>-1.07936507936508E-2</v>
      </c>
      <c r="L647">
        <v>6.8321339102712696E-3</v>
      </c>
      <c r="M647">
        <f t="shared" si="136"/>
        <v>0.99581328011894976</v>
      </c>
      <c r="N647">
        <f t="shared" si="137"/>
        <v>1.0196143440666279</v>
      </c>
      <c r="O647">
        <f t="shared" si="142"/>
        <v>1.0055529572955846</v>
      </c>
      <c r="P647">
        <f t="shared" si="138"/>
        <v>946</v>
      </c>
      <c r="Q647">
        <f t="shared" si="139"/>
        <v>1.2962308648327679E-2</v>
      </c>
      <c r="R647">
        <f t="shared" si="140"/>
        <v>9.0439762627543899E-2</v>
      </c>
      <c r="S647">
        <f t="shared" si="133"/>
        <v>-1.7121129850037465E-3</v>
      </c>
      <c r="T647">
        <f t="shared" si="130"/>
        <v>1</v>
      </c>
      <c r="U647">
        <f t="shared" si="131"/>
        <v>1.01081243234078E-2</v>
      </c>
      <c r="V647">
        <f t="shared" si="132"/>
        <v>0</v>
      </c>
      <c r="W647">
        <f t="shared" si="134"/>
        <v>1.01081243234078E-2</v>
      </c>
      <c r="X647" s="8">
        <f t="shared" si="135"/>
        <v>153.51148046240485</v>
      </c>
      <c r="Y647" s="8">
        <f t="shared" si="141"/>
        <v>138.89418870556332</v>
      </c>
      <c r="Z647" s="8"/>
    </row>
    <row r="648" spans="1:26" x14ac:dyDescent="0.25">
      <c r="A648">
        <v>647</v>
      </c>
      <c r="B648" s="1">
        <v>43035</v>
      </c>
      <c r="C648">
        <v>75898</v>
      </c>
      <c r="D648">
        <v>76617</v>
      </c>
      <c r="E648">
        <v>75601</v>
      </c>
      <c r="F648">
        <v>75976</v>
      </c>
      <c r="G648">
        <v>75896</v>
      </c>
      <c r="H648">
        <v>1.0540739959945501E-3</v>
      </c>
      <c r="I648">
        <v>-1.01081243234078E-2</v>
      </c>
      <c r="J648">
        <v>5.9814596878848803E-4</v>
      </c>
      <c r="K648">
        <v>-2.56739088575096E-2</v>
      </c>
      <c r="L648">
        <v>-6.1072157002310902E-3</v>
      </c>
      <c r="M648">
        <f t="shared" si="136"/>
        <v>1.0102113418361969</v>
      </c>
      <c r="N648">
        <f t="shared" si="137"/>
        <v>1.0164615567250999</v>
      </c>
      <c r="O648">
        <f t="shared" si="142"/>
        <v>1.0004356256632647</v>
      </c>
      <c r="P648">
        <f t="shared" si="138"/>
        <v>858</v>
      </c>
      <c r="Q648">
        <f t="shared" si="139"/>
        <v>-4.1291102912359996E-2</v>
      </c>
      <c r="R648">
        <f t="shared" si="140"/>
        <v>-2.8328794264032318E-2</v>
      </c>
      <c r="S648">
        <f t="shared" si="133"/>
        <v>-3.8575840830761241E-5</v>
      </c>
      <c r="T648">
        <f t="shared" si="130"/>
        <v>0</v>
      </c>
      <c r="U648">
        <f t="shared" si="131"/>
        <v>0</v>
      </c>
      <c r="V648">
        <f t="shared" si="132"/>
        <v>-1.0540739959945501E-3</v>
      </c>
      <c r="W648">
        <f t="shared" si="134"/>
        <v>-1.0540739959945501E-3</v>
      </c>
      <c r="X648" s="8">
        <f t="shared" si="135"/>
        <v>153.61688786200429</v>
      </c>
      <c r="Y648" s="8">
        <f t="shared" si="141"/>
        <v>138.78878130596388</v>
      </c>
      <c r="Z648" s="8"/>
    </row>
    <row r="649" spans="1:26" x14ac:dyDescent="0.25">
      <c r="A649">
        <v>648</v>
      </c>
      <c r="B649" s="1">
        <v>43038</v>
      </c>
      <c r="C649">
        <v>75973</v>
      </c>
      <c r="D649">
        <v>75973</v>
      </c>
      <c r="E649">
        <v>74305</v>
      </c>
      <c r="F649">
        <v>74800</v>
      </c>
      <c r="G649">
        <v>75976</v>
      </c>
      <c r="H649">
        <v>-1.5478572180688601E-2</v>
      </c>
      <c r="I649">
        <v>1.0540739959945501E-3</v>
      </c>
      <c r="J649">
        <v>1.7931918708906001E-2</v>
      </c>
      <c r="K649">
        <v>-5.2700920530273096E-3</v>
      </c>
      <c r="L649">
        <v>-6.1447657292845702E-3</v>
      </c>
      <c r="M649">
        <f t="shared" si="136"/>
        <v>0.99897336000842374</v>
      </c>
      <c r="N649">
        <f t="shared" si="137"/>
        <v>1.0134389756749249</v>
      </c>
      <c r="O649">
        <f t="shared" si="142"/>
        <v>0.9955834350987588</v>
      </c>
      <c r="P649">
        <f t="shared" si="138"/>
        <v>297</v>
      </c>
      <c r="Q649">
        <f t="shared" si="139"/>
        <v>7.5711349225886723E-3</v>
      </c>
      <c r="R649">
        <f t="shared" si="140"/>
        <v>-3.3719967989771324E-2</v>
      </c>
      <c r="S649">
        <f t="shared" si="133"/>
        <v>6.5190818250105765E-5</v>
      </c>
      <c r="T649">
        <f t="shared" si="130"/>
        <v>0</v>
      </c>
      <c r="U649">
        <f t="shared" si="131"/>
        <v>0</v>
      </c>
      <c r="V649">
        <f t="shared" si="132"/>
        <v>-1.5478572180688601E-2</v>
      </c>
      <c r="W649">
        <f t="shared" si="134"/>
        <v>-1.5478572180688601E-2</v>
      </c>
      <c r="X649" s="8">
        <f t="shared" si="135"/>
        <v>152.06903064393543</v>
      </c>
      <c r="Y649" s="8">
        <f t="shared" si="141"/>
        <v>137.24092408789502</v>
      </c>
      <c r="Z649" s="8"/>
    </row>
    <row r="650" spans="1:26" x14ac:dyDescent="0.25">
      <c r="A650">
        <v>649</v>
      </c>
      <c r="B650" s="1">
        <v>43039</v>
      </c>
      <c r="C650">
        <v>74798</v>
      </c>
      <c r="D650">
        <v>75142</v>
      </c>
      <c r="E650">
        <v>74145</v>
      </c>
      <c r="F650">
        <v>74308</v>
      </c>
      <c r="G650">
        <v>74800</v>
      </c>
      <c r="H650">
        <v>-6.5775401069518803E-3</v>
      </c>
      <c r="I650">
        <v>-1.5478572180688601E-2</v>
      </c>
      <c r="J650">
        <v>-1.46799756500308E-2</v>
      </c>
      <c r="K650">
        <v>-9.9338076180859308E-3</v>
      </c>
      <c r="L650">
        <v>-1.2823380481950201E-2</v>
      </c>
      <c r="M650">
        <f t="shared" si="136"/>
        <v>1.0156818181818181</v>
      </c>
      <c r="N650">
        <f t="shared" si="137"/>
        <v>1.0224480183029405</v>
      </c>
      <c r="O650">
        <f t="shared" si="142"/>
        <v>0.98999973692172105</v>
      </c>
      <c r="P650">
        <f t="shared" si="138"/>
        <v>1668</v>
      </c>
      <c r="Q650">
        <f t="shared" si="139"/>
        <v>-5.2915735930755534E-2</v>
      </c>
      <c r="R650">
        <f t="shared" si="140"/>
        <v>-4.5344601008166861E-2</v>
      </c>
      <c r="S650">
        <f t="shared" si="133"/>
        <v>7.8008704691032079E-5</v>
      </c>
      <c r="T650">
        <f t="shared" si="130"/>
        <v>0</v>
      </c>
      <c r="U650">
        <f t="shared" si="131"/>
        <v>0</v>
      </c>
      <c r="V650">
        <f t="shared" si="132"/>
        <v>-6.5775401069518803E-3</v>
      </c>
      <c r="W650">
        <f t="shared" si="134"/>
        <v>-6.5775401069518803E-3</v>
      </c>
      <c r="X650" s="8">
        <f t="shared" si="135"/>
        <v>151.41127663324025</v>
      </c>
      <c r="Y650" s="8">
        <f t="shared" si="141"/>
        <v>136.58317007719984</v>
      </c>
      <c r="Z650" s="8"/>
    </row>
    <row r="651" spans="1:26" x14ac:dyDescent="0.25">
      <c r="A651">
        <v>650</v>
      </c>
      <c r="B651" s="1">
        <v>43040</v>
      </c>
      <c r="C651">
        <v>74310</v>
      </c>
      <c r="D651">
        <v>75199</v>
      </c>
      <c r="E651">
        <v>73823</v>
      </c>
      <c r="F651">
        <v>73824</v>
      </c>
      <c r="G651">
        <v>74308</v>
      </c>
      <c r="H651">
        <v>-6.5134305862087896E-3</v>
      </c>
      <c r="I651">
        <v>-6.5775401069518803E-3</v>
      </c>
      <c r="J651">
        <v>-5.9600711585172704E-4</v>
      </c>
      <c r="K651">
        <v>-5.3511705685618197E-3</v>
      </c>
      <c r="L651">
        <v>-2.45883084066734E-2</v>
      </c>
      <c r="M651">
        <f t="shared" si="136"/>
        <v>1.0065941755934757</v>
      </c>
      <c r="N651">
        <f t="shared" si="137"/>
        <v>1.0134466248566998</v>
      </c>
      <c r="O651">
        <f t="shared" si="142"/>
        <v>0.99117093117113042</v>
      </c>
      <c r="P651">
        <f t="shared" si="138"/>
        <v>653</v>
      </c>
      <c r="Q651">
        <f t="shared" si="139"/>
        <v>-3.7113026198038829E-2</v>
      </c>
      <c r="R651">
        <f t="shared" si="140"/>
        <v>-9.0028762128794362E-2</v>
      </c>
      <c r="S651">
        <f t="shared" si="133"/>
        <v>-6.3879608678584789E-4</v>
      </c>
      <c r="T651">
        <f t="shared" si="130"/>
        <v>1</v>
      </c>
      <c r="U651">
        <f t="shared" si="131"/>
        <v>6.5134305862087896E-3</v>
      </c>
      <c r="V651">
        <f t="shared" si="132"/>
        <v>0</v>
      </c>
      <c r="W651">
        <f t="shared" si="134"/>
        <v>6.5134305862087896E-3</v>
      </c>
      <c r="X651" s="8">
        <f t="shared" si="135"/>
        <v>150.75993357461937</v>
      </c>
      <c r="Y651" s="8">
        <f t="shared" si="141"/>
        <v>137.23451313582072</v>
      </c>
      <c r="Z651" s="8"/>
    </row>
    <row r="652" spans="1:26" x14ac:dyDescent="0.25">
      <c r="A652">
        <v>651</v>
      </c>
      <c r="B652" s="1">
        <v>43046</v>
      </c>
      <c r="C652">
        <v>74306</v>
      </c>
      <c r="D652">
        <v>74306</v>
      </c>
      <c r="E652">
        <v>72386</v>
      </c>
      <c r="F652">
        <v>72415</v>
      </c>
      <c r="G652">
        <v>74311</v>
      </c>
      <c r="H652">
        <v>-2.5514392216495499E-2</v>
      </c>
      <c r="I652">
        <v>5.3575052425083296E-3</v>
      </c>
      <c r="J652">
        <v>2.8925559095303501E-2</v>
      </c>
      <c r="K652">
        <v>2.24430258915349E-2</v>
      </c>
      <c r="L652">
        <v>0</v>
      </c>
      <c r="M652">
        <f t="shared" si="136"/>
        <v>1.0065832249674902</v>
      </c>
      <c r="N652">
        <f t="shared" si="137"/>
        <v>1.0186391774921095</v>
      </c>
      <c r="O652">
        <f t="shared" si="142"/>
        <v>0.99585446039283765</v>
      </c>
      <c r="P652">
        <f t="shared" si="138"/>
        <v>487</v>
      </c>
      <c r="Q652">
        <f t="shared" si="139"/>
        <v>5.6726090229346729E-2</v>
      </c>
      <c r="R652">
        <f t="shared" si="140"/>
        <v>1.96130640313079E-2</v>
      </c>
      <c r="S652">
        <f t="shared" si="133"/>
        <v>2.8385773486803477E-3</v>
      </c>
      <c r="T652">
        <f t="shared" si="130"/>
        <v>0</v>
      </c>
      <c r="U652">
        <f t="shared" si="131"/>
        <v>0</v>
      </c>
      <c r="V652">
        <f t="shared" si="132"/>
        <v>-2.5514392216495499E-2</v>
      </c>
      <c r="W652">
        <f t="shared" si="134"/>
        <v>-2.5514392216495499E-2</v>
      </c>
      <c r="X652" s="8">
        <f t="shared" si="135"/>
        <v>148.20849435296981</v>
      </c>
      <c r="Y652" s="8">
        <f t="shared" si="141"/>
        <v>134.68307391417116</v>
      </c>
      <c r="Z652" s="8"/>
    </row>
    <row r="653" spans="1:26" x14ac:dyDescent="0.25">
      <c r="A653">
        <v>652</v>
      </c>
      <c r="B653" s="1">
        <v>43047</v>
      </c>
      <c r="C653">
        <v>72468</v>
      </c>
      <c r="D653">
        <v>74481</v>
      </c>
      <c r="E653">
        <v>72468</v>
      </c>
      <c r="F653">
        <v>74363</v>
      </c>
      <c r="G653">
        <v>72415</v>
      </c>
      <c r="H653">
        <v>2.6900504039218301E-2</v>
      </c>
      <c r="I653">
        <v>-2.5514392216495499E-2</v>
      </c>
      <c r="J653">
        <v>-5.3356282271944902E-2</v>
      </c>
      <c r="K653">
        <v>-2.3204735754303499E-2</v>
      </c>
      <c r="L653">
        <v>-1.93271772846575E-2</v>
      </c>
      <c r="M653">
        <f t="shared" si="136"/>
        <v>1.0261133743009045</v>
      </c>
      <c r="N653">
        <f t="shared" si="137"/>
        <v>1.0265244660569723</v>
      </c>
      <c r="O653">
        <f t="shared" si="142"/>
        <v>0.98740392251881171</v>
      </c>
      <c r="P653">
        <f t="shared" si="138"/>
        <v>1920</v>
      </c>
      <c r="Q653">
        <f t="shared" si="139"/>
        <v>-0.12140258752740141</v>
      </c>
      <c r="R653">
        <f t="shared" si="140"/>
        <v>-6.4676497298054678E-2</v>
      </c>
      <c r="S653">
        <f t="shared" si="133"/>
        <v>4.765047385099987E-4</v>
      </c>
      <c r="T653">
        <f t="shared" si="130"/>
        <v>1</v>
      </c>
      <c r="U653">
        <f t="shared" si="131"/>
        <v>2.6900504039218301E-2</v>
      </c>
      <c r="V653">
        <f t="shared" si="132"/>
        <v>0</v>
      </c>
      <c r="W653">
        <f t="shared" si="134"/>
        <v>2.6900504039218301E-2</v>
      </c>
      <c r="X653" s="8">
        <f t="shared" si="135"/>
        <v>150.89854475689162</v>
      </c>
      <c r="Y653" s="8">
        <f t="shared" si="141"/>
        <v>137.37312431809298</v>
      </c>
      <c r="Z653" s="8"/>
    </row>
    <row r="654" spans="1:26" x14ac:dyDescent="0.25">
      <c r="A654">
        <v>653</v>
      </c>
      <c r="B654" s="1">
        <v>43048</v>
      </c>
      <c r="C654">
        <v>74363</v>
      </c>
      <c r="D654">
        <v>74363</v>
      </c>
      <c r="E654">
        <v>72795</v>
      </c>
      <c r="F654">
        <v>72931</v>
      </c>
      <c r="G654">
        <v>74363</v>
      </c>
      <c r="H654">
        <v>-1.9256888506380899E-2</v>
      </c>
      <c r="I654">
        <v>2.6900504039218301E-2</v>
      </c>
      <c r="J654">
        <v>2.7272787878788E-2</v>
      </c>
      <c r="K654">
        <v>9.6308507223115108E-3</v>
      </c>
      <c r="L654">
        <v>3.6496352140941601E-2</v>
      </c>
      <c r="M654">
        <f t="shared" si="136"/>
        <v>0.97451689684386056</v>
      </c>
      <c r="N654">
        <f t="shared" si="137"/>
        <v>1.0277777777777777</v>
      </c>
      <c r="O654">
        <f t="shared" si="142"/>
        <v>1.0012507966586348</v>
      </c>
      <c r="P654">
        <f t="shared" si="138"/>
        <v>0</v>
      </c>
      <c r="Q654">
        <f t="shared" si="139"/>
        <v>0.10030049478125941</v>
      </c>
      <c r="R654">
        <f t="shared" si="140"/>
        <v>-2.1102092746141998E-2</v>
      </c>
      <c r="S654">
        <f t="shared" si="133"/>
        <v>-1.9223519696537795E-4</v>
      </c>
      <c r="T654">
        <f t="shared" si="130"/>
        <v>1</v>
      </c>
      <c r="U654">
        <f t="shared" si="131"/>
        <v>1.9256888506380899E-2</v>
      </c>
      <c r="V654">
        <f t="shared" si="132"/>
        <v>0</v>
      </c>
      <c r="W654">
        <f t="shared" si="134"/>
        <v>1.9256888506380899E-2</v>
      </c>
      <c r="X654" s="8">
        <f t="shared" si="135"/>
        <v>148.97285590625353</v>
      </c>
      <c r="Y654" s="8">
        <f t="shared" si="141"/>
        <v>139.29881316873107</v>
      </c>
      <c r="Z654" s="8"/>
    </row>
    <row r="655" spans="1:26" x14ac:dyDescent="0.25">
      <c r="A655">
        <v>654</v>
      </c>
      <c r="B655" s="1">
        <v>43049</v>
      </c>
      <c r="C655">
        <v>72932</v>
      </c>
      <c r="D655">
        <v>73019</v>
      </c>
      <c r="E655">
        <v>71920</v>
      </c>
      <c r="F655">
        <v>72166</v>
      </c>
      <c r="G655">
        <v>72931</v>
      </c>
      <c r="H655">
        <v>-1.0489366661639099E-2</v>
      </c>
      <c r="I655">
        <v>-1.9256888506380899E-2</v>
      </c>
      <c r="J655">
        <v>-1.35694387274666E-2</v>
      </c>
      <c r="K655">
        <v>-2.8298949815613601E-2</v>
      </c>
      <c r="L655">
        <v>-2.6995236009166E-2</v>
      </c>
      <c r="M655">
        <f t="shared" si="136"/>
        <v>1.0196349974633558</v>
      </c>
      <c r="N655">
        <f t="shared" si="137"/>
        <v>1.021539940930009</v>
      </c>
      <c r="O655">
        <f t="shared" si="142"/>
        <v>1.0022874259650079</v>
      </c>
      <c r="P655">
        <f t="shared" si="138"/>
        <v>1568</v>
      </c>
      <c r="Q655">
        <f t="shared" si="139"/>
        <v>-8.8120513058627101E-2</v>
      </c>
      <c r="R655">
        <f t="shared" si="140"/>
        <v>1.2179981722632308E-2</v>
      </c>
      <c r="S655">
        <f t="shared" si="133"/>
        <v>-1.1757736786258686E-3</v>
      </c>
      <c r="T655">
        <f t="shared" si="130"/>
        <v>1</v>
      </c>
      <c r="U655">
        <f t="shared" si="131"/>
        <v>1.0489366661639099E-2</v>
      </c>
      <c r="V655">
        <f t="shared" si="132"/>
        <v>0</v>
      </c>
      <c r="W655">
        <f t="shared" si="134"/>
        <v>1.0489366661639099E-2</v>
      </c>
      <c r="X655" s="8">
        <f t="shared" si="135"/>
        <v>147.92391924008962</v>
      </c>
      <c r="Y655" s="8">
        <f t="shared" si="141"/>
        <v>140.34774983489498</v>
      </c>
      <c r="Z655" s="8"/>
    </row>
    <row r="656" spans="1:26" x14ac:dyDescent="0.25">
      <c r="A656">
        <v>655</v>
      </c>
      <c r="B656" s="1">
        <v>43052</v>
      </c>
      <c r="C656">
        <v>72167</v>
      </c>
      <c r="D656">
        <v>72735</v>
      </c>
      <c r="E656">
        <v>71776</v>
      </c>
      <c r="F656">
        <v>72475</v>
      </c>
      <c r="G656">
        <v>72166</v>
      </c>
      <c r="H656">
        <v>4.2817947509907802E-3</v>
      </c>
      <c r="I656">
        <v>-1.0489366661639099E-2</v>
      </c>
      <c r="J656">
        <v>0</v>
      </c>
      <c r="K656">
        <v>-2.29054326866973E-3</v>
      </c>
      <c r="L656">
        <v>1.44745472985641E-3</v>
      </c>
      <c r="M656">
        <f t="shared" si="136"/>
        <v>1.0106144167613558</v>
      </c>
      <c r="N656">
        <f t="shared" si="137"/>
        <v>1.0152808676307008</v>
      </c>
      <c r="O656">
        <f t="shared" si="142"/>
        <v>0.98500604512789858</v>
      </c>
      <c r="P656">
        <f t="shared" si="138"/>
        <v>1012</v>
      </c>
      <c r="Q656">
        <f t="shared" si="139"/>
        <v>-1.1332455200452419E-2</v>
      </c>
      <c r="R656">
        <f t="shared" si="140"/>
        <v>-9.9452968259079524E-2</v>
      </c>
      <c r="S656">
        <f t="shared" si="133"/>
        <v>1.905397118925809E-3</v>
      </c>
      <c r="T656">
        <f t="shared" si="130"/>
        <v>1</v>
      </c>
      <c r="U656">
        <f t="shared" si="131"/>
        <v>4.2817947509907802E-3</v>
      </c>
      <c r="V656">
        <f t="shared" si="132"/>
        <v>0</v>
      </c>
      <c r="W656">
        <f t="shared" si="134"/>
        <v>4.2817947509907802E-3</v>
      </c>
      <c r="X656" s="8">
        <f t="shared" si="135"/>
        <v>148.3520987151887</v>
      </c>
      <c r="Y656" s="8">
        <f t="shared" si="141"/>
        <v>140.77592930999407</v>
      </c>
      <c r="Z656" s="8"/>
    </row>
    <row r="657" spans="1:26" x14ac:dyDescent="0.25">
      <c r="A657">
        <v>656</v>
      </c>
      <c r="B657" s="1">
        <v>43053</v>
      </c>
      <c r="C657">
        <v>72442</v>
      </c>
      <c r="D657">
        <v>72838</v>
      </c>
      <c r="E657">
        <v>70825</v>
      </c>
      <c r="F657">
        <v>70827</v>
      </c>
      <c r="G657">
        <v>72475</v>
      </c>
      <c r="H657">
        <v>-2.27388754743015E-2</v>
      </c>
      <c r="I657">
        <v>4.2817947509907802E-3</v>
      </c>
      <c r="J657">
        <v>-4.7846892813810903E-3</v>
      </c>
      <c r="K657">
        <v>1.08232207281076E-2</v>
      </c>
      <c r="L657">
        <v>5.0590944379231796E-3</v>
      </c>
      <c r="M657">
        <f t="shared" si="136"/>
        <v>0.99575025870989997</v>
      </c>
      <c r="N657">
        <f t="shared" si="137"/>
        <v>1.0133610120374499</v>
      </c>
      <c r="O657">
        <f t="shared" si="142"/>
        <v>0.99695211300627162</v>
      </c>
      <c r="P657">
        <f t="shared" si="138"/>
        <v>391</v>
      </c>
      <c r="Q657">
        <f t="shared" si="139"/>
        <v>1.5379420635640469E-2</v>
      </c>
      <c r="R657">
        <f t="shared" si="140"/>
        <v>4.0469654351880501E-3</v>
      </c>
      <c r="S657">
        <f t="shared" si="133"/>
        <v>4.4244149817841E-4</v>
      </c>
      <c r="T657">
        <f t="shared" si="130"/>
        <v>0</v>
      </c>
      <c r="U657">
        <f t="shared" si="131"/>
        <v>0</v>
      </c>
      <c r="V657">
        <f t="shared" si="132"/>
        <v>-2.27388754743015E-2</v>
      </c>
      <c r="W657">
        <f t="shared" si="134"/>
        <v>-2.27388754743015E-2</v>
      </c>
      <c r="X657" s="8">
        <f t="shared" si="135"/>
        <v>146.07821116775855</v>
      </c>
      <c r="Y657" s="8">
        <f t="shared" si="141"/>
        <v>138.50204176256392</v>
      </c>
      <c r="Z657" s="8"/>
    </row>
    <row r="658" spans="1:26" x14ac:dyDescent="0.25">
      <c r="A658">
        <v>657</v>
      </c>
      <c r="B658" s="1">
        <v>43054</v>
      </c>
      <c r="C658">
        <v>72442</v>
      </c>
      <c r="D658">
        <v>72838</v>
      </c>
      <c r="E658">
        <v>70825</v>
      </c>
      <c r="F658">
        <v>70827</v>
      </c>
      <c r="G658">
        <v>70827</v>
      </c>
      <c r="H658">
        <v>0</v>
      </c>
      <c r="I658">
        <v>-2.27388754743015E-2</v>
      </c>
      <c r="J658">
        <v>-7.7523983024277904E-2</v>
      </c>
      <c r="K658">
        <v>-2.8877352368591801E-2</v>
      </c>
      <c r="L658">
        <v>-1.9175526865399702E-2</v>
      </c>
      <c r="M658">
        <f t="shared" si="136"/>
        <v>1.0228020387705254</v>
      </c>
      <c r="N658">
        <f t="shared" si="137"/>
        <v>1.0284221673138016</v>
      </c>
      <c r="O658">
        <f t="shared" si="142"/>
        <v>0.99231894533343934</v>
      </c>
      <c r="P658">
        <f t="shared" si="138"/>
        <v>1617</v>
      </c>
      <c r="Q658">
        <f t="shared" si="139"/>
        <v>-0.1483157377325709</v>
      </c>
      <c r="R658">
        <f t="shared" si="140"/>
        <v>-0.13293631709693043</v>
      </c>
      <c r="S658">
        <f t="shared" si="133"/>
        <v>-2.2470110202673697E-4</v>
      </c>
      <c r="T658">
        <f t="shared" si="130"/>
        <v>0</v>
      </c>
      <c r="U658">
        <f t="shared" si="131"/>
        <v>0</v>
      </c>
      <c r="V658">
        <f t="shared" si="132"/>
        <v>0</v>
      </c>
      <c r="W658">
        <f t="shared" si="134"/>
        <v>0</v>
      </c>
      <c r="X658" s="8">
        <f t="shared" si="135"/>
        <v>146.07821116775855</v>
      </c>
      <c r="Y658" s="8">
        <f t="shared" si="141"/>
        <v>138.50204176256392</v>
      </c>
      <c r="Z658" s="8"/>
    </row>
    <row r="659" spans="1:26" x14ac:dyDescent="0.25">
      <c r="A659">
        <v>658</v>
      </c>
      <c r="B659" s="1">
        <v>43055</v>
      </c>
      <c r="C659">
        <v>70827</v>
      </c>
      <c r="D659">
        <v>72896</v>
      </c>
      <c r="E659">
        <v>70827</v>
      </c>
      <c r="F659">
        <v>72512</v>
      </c>
      <c r="G659">
        <v>70827</v>
      </c>
      <c r="H659">
        <v>2.37903624324056E-2</v>
      </c>
      <c r="I659">
        <v>0</v>
      </c>
      <c r="J659">
        <v>0</v>
      </c>
      <c r="K659">
        <v>0</v>
      </c>
      <c r="L659">
        <v>0</v>
      </c>
      <c r="M659">
        <f t="shared" si="136"/>
        <v>1.0228020387705254</v>
      </c>
      <c r="N659">
        <f t="shared" si="137"/>
        <v>1.0284221673138016</v>
      </c>
      <c r="O659">
        <f t="shared" si="142"/>
        <v>1</v>
      </c>
      <c r="P659">
        <f t="shared" si="138"/>
        <v>1617</v>
      </c>
      <c r="Q659">
        <f t="shared" si="139"/>
        <v>0</v>
      </c>
      <c r="R659">
        <f t="shared" si="140"/>
        <v>-0.1483157377325709</v>
      </c>
      <c r="S659">
        <f t="shared" si="133"/>
        <v>8.4464768479574389E-4</v>
      </c>
      <c r="T659">
        <f t="shared" si="130"/>
        <v>1</v>
      </c>
      <c r="U659">
        <f t="shared" si="131"/>
        <v>2.37903624324056E-2</v>
      </c>
      <c r="V659">
        <f t="shared" si="132"/>
        <v>0</v>
      </c>
      <c r="W659">
        <f t="shared" si="134"/>
        <v>2.37903624324056E-2</v>
      </c>
      <c r="X659" s="8">
        <f t="shared" si="135"/>
        <v>148.45724741099912</v>
      </c>
      <c r="Y659" s="8">
        <f t="shared" si="141"/>
        <v>140.88107800580448</v>
      </c>
      <c r="Z659" s="8"/>
    </row>
    <row r="660" spans="1:26" x14ac:dyDescent="0.25">
      <c r="A660">
        <v>659</v>
      </c>
      <c r="B660" s="1">
        <v>43056</v>
      </c>
      <c r="C660">
        <v>72512</v>
      </c>
      <c r="D660">
        <v>73632</v>
      </c>
      <c r="E660">
        <v>72390</v>
      </c>
      <c r="F660">
        <v>73437</v>
      </c>
      <c r="G660">
        <v>72512</v>
      </c>
      <c r="H660">
        <v>1.27565092674315E-2</v>
      </c>
      <c r="I660">
        <v>2.37903624324056E-2</v>
      </c>
      <c r="J660">
        <v>2.9967426710097798E-2</v>
      </c>
      <c r="K660">
        <v>1.3030404276645599E-2</v>
      </c>
      <c r="L660">
        <v>2.51711400376902E-2</v>
      </c>
      <c r="M660">
        <f t="shared" si="136"/>
        <v>0.97676246690203006</v>
      </c>
      <c r="N660">
        <f t="shared" si="137"/>
        <v>1.0292120236632922</v>
      </c>
      <c r="O660">
        <f t="shared" si="142"/>
        <v>1.0004530690198374</v>
      </c>
      <c r="P660">
        <f t="shared" si="138"/>
        <v>0</v>
      </c>
      <c r="Q660">
        <f t="shared" si="139"/>
        <v>9.195933345683921E-2</v>
      </c>
      <c r="R660">
        <f t="shared" si="140"/>
        <v>9.195933345683921E-2</v>
      </c>
      <c r="S660">
        <f t="shared" si="133"/>
        <v>2.4444321409428495E-4</v>
      </c>
      <c r="T660">
        <f t="shared" si="130"/>
        <v>1</v>
      </c>
      <c r="U660">
        <f t="shared" si="131"/>
        <v>1.27565092674315E-2</v>
      </c>
      <c r="V660">
        <f t="shared" si="132"/>
        <v>0</v>
      </c>
      <c r="W660">
        <f t="shared" si="134"/>
        <v>1.27565092674315E-2</v>
      </c>
      <c r="X660" s="8">
        <f t="shared" si="135"/>
        <v>149.73289833774226</v>
      </c>
      <c r="Y660" s="8">
        <f t="shared" si="141"/>
        <v>142.15672893254762</v>
      </c>
      <c r="Z660" s="8"/>
    </row>
    <row r="661" spans="1:26" x14ac:dyDescent="0.25">
      <c r="A661">
        <v>660</v>
      </c>
      <c r="B661" s="1">
        <v>43062</v>
      </c>
      <c r="C661">
        <v>74519</v>
      </c>
      <c r="D661">
        <v>74578</v>
      </c>
      <c r="E661">
        <v>73851</v>
      </c>
      <c r="F661">
        <v>74487</v>
      </c>
      <c r="G661">
        <v>74519</v>
      </c>
      <c r="H661">
        <v>-4.2942068465756699E-4</v>
      </c>
      <c r="I661">
        <v>-1.0188350425631701E-3</v>
      </c>
      <c r="J661">
        <v>1.32076100628931E-2</v>
      </c>
      <c r="K661">
        <v>2.1082441123900598E-2</v>
      </c>
      <c r="L661">
        <v>-9.6819269321822797E-3</v>
      </c>
      <c r="M661">
        <f t="shared" si="136"/>
        <v>0.98740416956030341</v>
      </c>
      <c r="N661">
        <f t="shared" si="137"/>
        <v>1.0171570658930791</v>
      </c>
      <c r="O661">
        <f t="shared" si="142"/>
        <v>1.0171008353596087</v>
      </c>
      <c r="P661">
        <f t="shared" si="138"/>
        <v>122</v>
      </c>
      <c r="Q661">
        <f t="shared" si="139"/>
        <v>2.358928921204825E-2</v>
      </c>
      <c r="R661">
        <f t="shared" si="140"/>
        <v>0.11554862266888746</v>
      </c>
      <c r="S661">
        <f t="shared" si="133"/>
        <v>1.0550059783836863E-3</v>
      </c>
      <c r="T661">
        <f t="shared" si="130"/>
        <v>0</v>
      </c>
      <c r="U661">
        <f t="shared" si="131"/>
        <v>0</v>
      </c>
      <c r="V661">
        <f t="shared" si="132"/>
        <v>-4.2942068465756699E-4</v>
      </c>
      <c r="W661">
        <f t="shared" si="134"/>
        <v>-4.2942068465756699E-4</v>
      </c>
      <c r="X661" s="8">
        <f t="shared" si="135"/>
        <v>149.68995626927651</v>
      </c>
      <c r="Y661" s="8">
        <f t="shared" si="141"/>
        <v>142.11378686408187</v>
      </c>
      <c r="Z661" s="8"/>
    </row>
    <row r="662" spans="1:26" x14ac:dyDescent="0.25">
      <c r="A662">
        <v>661</v>
      </c>
      <c r="B662" s="1">
        <v>43063</v>
      </c>
      <c r="C662">
        <v>74503</v>
      </c>
      <c r="D662">
        <v>74542</v>
      </c>
      <c r="E662">
        <v>74093</v>
      </c>
      <c r="F662">
        <v>74157</v>
      </c>
      <c r="G662">
        <v>74487</v>
      </c>
      <c r="H662">
        <v>-4.4303032743968603E-3</v>
      </c>
      <c r="I662">
        <v>-4.2942068465756699E-4</v>
      </c>
      <c r="J662">
        <v>4.96585940621586E-3</v>
      </c>
      <c r="K662">
        <v>1.23265635646668E-2</v>
      </c>
      <c r="L662">
        <v>-3.0260010015363799E-3</v>
      </c>
      <c r="M662">
        <f t="shared" si="136"/>
        <v>1.0004296051660022</v>
      </c>
      <c r="N662">
        <f t="shared" si="137"/>
        <v>1.0098441456446088</v>
      </c>
      <c r="O662">
        <f t="shared" si="142"/>
        <v>1.0187141873679235</v>
      </c>
      <c r="P662">
        <f t="shared" si="138"/>
        <v>668</v>
      </c>
      <c r="Q662">
        <f t="shared" si="139"/>
        <v>1.3837001284688715E-2</v>
      </c>
      <c r="R662">
        <f t="shared" si="140"/>
        <v>3.7426290496736965E-2</v>
      </c>
      <c r="S662">
        <f t="shared" si="133"/>
        <v>-2.3707592739990861E-4</v>
      </c>
      <c r="T662">
        <f t="shared" si="130"/>
        <v>1</v>
      </c>
      <c r="U662">
        <f t="shared" si="131"/>
        <v>4.4303032743968603E-3</v>
      </c>
      <c r="V662">
        <f t="shared" si="132"/>
        <v>0</v>
      </c>
      <c r="W662">
        <f t="shared" si="134"/>
        <v>4.4303032743968603E-3</v>
      </c>
      <c r="X662" s="8">
        <f t="shared" si="135"/>
        <v>149.24692594183682</v>
      </c>
      <c r="Y662" s="8">
        <f t="shared" si="141"/>
        <v>142.55681719152156</v>
      </c>
      <c r="Z662" s="8"/>
    </row>
    <row r="663" spans="1:26" x14ac:dyDescent="0.25">
      <c r="A663">
        <v>662</v>
      </c>
      <c r="B663" s="1">
        <v>43066</v>
      </c>
      <c r="C663">
        <v>74157</v>
      </c>
      <c r="D663">
        <v>74157</v>
      </c>
      <c r="E663">
        <v>73159</v>
      </c>
      <c r="F663">
        <v>74059</v>
      </c>
      <c r="G663">
        <v>74157</v>
      </c>
      <c r="H663">
        <v>-1.3215205577356E-3</v>
      </c>
      <c r="I663">
        <v>-4.4303032743968603E-3</v>
      </c>
      <c r="J663">
        <v>-5.5590484521895701E-3</v>
      </c>
      <c r="K663">
        <v>1.552520642467E-2</v>
      </c>
      <c r="L663">
        <v>-9.3392944506517396E-3</v>
      </c>
      <c r="M663">
        <f t="shared" si="136"/>
        <v>1.0046657766630258</v>
      </c>
      <c r="N663">
        <f t="shared" si="137"/>
        <v>1.0060599516823452</v>
      </c>
      <c r="O663">
        <f t="shared" si="142"/>
        <v>0.99952930892463898</v>
      </c>
      <c r="P663">
        <f t="shared" si="138"/>
        <v>410</v>
      </c>
      <c r="Q663">
        <f t="shared" si="139"/>
        <v>-3.8034397525681697E-3</v>
      </c>
      <c r="R663">
        <f t="shared" si="140"/>
        <v>1.0033561532120545E-2</v>
      </c>
      <c r="S663">
        <f t="shared" si="133"/>
        <v>1.2236349903847691E-3</v>
      </c>
      <c r="T663">
        <f t="shared" si="130"/>
        <v>0</v>
      </c>
      <c r="U663">
        <f t="shared" si="131"/>
        <v>0</v>
      </c>
      <c r="V663">
        <f t="shared" si="132"/>
        <v>-1.3215205577356E-3</v>
      </c>
      <c r="W663">
        <f t="shared" si="134"/>
        <v>-1.3215205577356E-3</v>
      </c>
      <c r="X663" s="8">
        <f t="shared" si="135"/>
        <v>149.11477388606326</v>
      </c>
      <c r="Y663" s="8">
        <f t="shared" si="141"/>
        <v>142.424665135748</v>
      </c>
      <c r="Z663" s="8"/>
    </row>
    <row r="664" spans="1:26" x14ac:dyDescent="0.25">
      <c r="A664">
        <v>663</v>
      </c>
      <c r="B664" s="1">
        <v>43067</v>
      </c>
      <c r="C664">
        <v>74060</v>
      </c>
      <c r="D664">
        <v>74989</v>
      </c>
      <c r="E664">
        <v>74056</v>
      </c>
      <c r="F664">
        <v>74140</v>
      </c>
      <c r="G664">
        <v>74059</v>
      </c>
      <c r="H664">
        <v>1.0937225725435899E-3</v>
      </c>
      <c r="I664">
        <v>-1.3215205577356E-3</v>
      </c>
      <c r="J664">
        <v>-1.42857142857145E-2</v>
      </c>
      <c r="K664">
        <v>0</v>
      </c>
      <c r="L664">
        <v>6.1277162385104901E-3</v>
      </c>
      <c r="M664">
        <f t="shared" si="136"/>
        <v>1.0013232692852996</v>
      </c>
      <c r="N664">
        <f t="shared" si="137"/>
        <v>1.0136415205237908</v>
      </c>
      <c r="O664">
        <f t="shared" si="142"/>
        <v>0.99406986326712521</v>
      </c>
      <c r="P664">
        <f t="shared" si="138"/>
        <v>998</v>
      </c>
      <c r="Q664">
        <f t="shared" si="139"/>
        <v>-9.4795186049396116E-3</v>
      </c>
      <c r="R664">
        <f t="shared" si="140"/>
        <v>-1.3282958357507781E-2</v>
      </c>
      <c r="S664">
        <f t="shared" si="133"/>
        <v>-6.1150696602205277E-4</v>
      </c>
      <c r="T664">
        <f t="shared" si="130"/>
        <v>0</v>
      </c>
      <c r="U664">
        <f t="shared" si="131"/>
        <v>0</v>
      </c>
      <c r="V664">
        <f t="shared" si="132"/>
        <v>-1.0937225725435899E-3</v>
      </c>
      <c r="W664">
        <f t="shared" si="134"/>
        <v>-1.0937225725435899E-3</v>
      </c>
      <c r="X664" s="8">
        <f t="shared" si="135"/>
        <v>149.22414614331763</v>
      </c>
      <c r="Y664" s="8">
        <f t="shared" si="141"/>
        <v>142.31529287849364</v>
      </c>
      <c r="Z664" s="8"/>
    </row>
    <row r="665" spans="1:26" x14ac:dyDescent="0.25">
      <c r="A665">
        <v>664</v>
      </c>
      <c r="B665" s="1">
        <v>43068</v>
      </c>
      <c r="C665">
        <v>74146</v>
      </c>
      <c r="D665">
        <v>74515</v>
      </c>
      <c r="E665">
        <v>72700</v>
      </c>
      <c r="F665">
        <v>72700</v>
      </c>
      <c r="G665">
        <v>74140</v>
      </c>
      <c r="H665">
        <v>-1.94227137847316E-2</v>
      </c>
      <c r="I665">
        <v>1.0937225725435899E-3</v>
      </c>
      <c r="J665">
        <v>-1.89035916824187E-3</v>
      </c>
      <c r="K665">
        <v>0</v>
      </c>
      <c r="L665">
        <v>1.63970488732046E-3</v>
      </c>
      <c r="M665">
        <f t="shared" si="136"/>
        <v>0.99892096034529265</v>
      </c>
      <c r="N665">
        <f t="shared" si="137"/>
        <v>1.0125985740520687</v>
      </c>
      <c r="O665">
        <f t="shared" si="142"/>
        <v>1.005796326624528</v>
      </c>
      <c r="P665">
        <f t="shared" si="138"/>
        <v>4</v>
      </c>
      <c r="Q665">
        <f t="shared" si="139"/>
        <v>8.4306829162217995E-4</v>
      </c>
      <c r="R665">
        <f t="shared" si="140"/>
        <v>-8.6364503133174314E-3</v>
      </c>
      <c r="S665">
        <f t="shared" si="133"/>
        <v>1.2711374258589144E-3</v>
      </c>
      <c r="T665">
        <f t="shared" si="130"/>
        <v>0</v>
      </c>
      <c r="U665">
        <f t="shared" si="131"/>
        <v>0</v>
      </c>
      <c r="V665">
        <f t="shared" si="132"/>
        <v>-1.94227137847316E-2</v>
      </c>
      <c r="W665">
        <f t="shared" si="134"/>
        <v>-1.94227137847316E-2</v>
      </c>
      <c r="X665" s="8">
        <f t="shared" si="135"/>
        <v>147.28187476484447</v>
      </c>
      <c r="Y665" s="8">
        <f t="shared" si="141"/>
        <v>140.37302150002049</v>
      </c>
      <c r="Z665" s="8"/>
    </row>
    <row r="666" spans="1:26" x14ac:dyDescent="0.25">
      <c r="A666">
        <v>665</v>
      </c>
      <c r="B666" s="1">
        <v>43069</v>
      </c>
      <c r="C666">
        <v>72700</v>
      </c>
      <c r="D666">
        <v>72700</v>
      </c>
      <c r="E666">
        <v>71215</v>
      </c>
      <c r="F666">
        <v>71971</v>
      </c>
      <c r="G666">
        <v>72700</v>
      </c>
      <c r="H666">
        <v>-1.00275103163686E-2</v>
      </c>
      <c r="I666">
        <v>-1.94227137847316E-2</v>
      </c>
      <c r="J666">
        <v>-3.2196969696969703E-2</v>
      </c>
      <c r="K666">
        <v>0</v>
      </c>
      <c r="L666">
        <v>-2.05799120944767E-2</v>
      </c>
      <c r="M666">
        <f t="shared" si="136"/>
        <v>1.0198899587345254</v>
      </c>
      <c r="N666">
        <f t="shared" si="137"/>
        <v>1.0249656121045392</v>
      </c>
      <c r="O666">
        <f t="shared" si="142"/>
        <v>0.9892882975323386</v>
      </c>
      <c r="P666">
        <f t="shared" si="138"/>
        <v>1446</v>
      </c>
      <c r="Q666">
        <f t="shared" si="139"/>
        <v>-7.2199595576178E-2</v>
      </c>
      <c r="R666">
        <f t="shared" si="140"/>
        <v>-7.1356527284555826E-2</v>
      </c>
      <c r="S666">
        <f t="shared" si="133"/>
        <v>1.8775806586690004E-3</v>
      </c>
      <c r="T666">
        <f t="shared" si="130"/>
        <v>0</v>
      </c>
      <c r="U666">
        <f t="shared" si="131"/>
        <v>0</v>
      </c>
      <c r="V666">
        <f t="shared" si="132"/>
        <v>-1.00275103163686E-2</v>
      </c>
      <c r="W666">
        <f t="shared" si="134"/>
        <v>-1.00275103163686E-2</v>
      </c>
      <c r="X666" s="8">
        <f t="shared" si="135"/>
        <v>146.27912373320763</v>
      </c>
      <c r="Y666" s="8">
        <f t="shared" si="141"/>
        <v>139.37027046838364</v>
      </c>
      <c r="Z666" s="8"/>
    </row>
    <row r="667" spans="1:26" x14ac:dyDescent="0.25">
      <c r="A667">
        <v>666</v>
      </c>
      <c r="B667" s="1">
        <v>43070</v>
      </c>
      <c r="C667">
        <v>71955</v>
      </c>
      <c r="D667">
        <v>72472</v>
      </c>
      <c r="E667">
        <v>71488</v>
      </c>
      <c r="F667">
        <v>72264</v>
      </c>
      <c r="G667">
        <v>71971</v>
      </c>
      <c r="H667">
        <v>4.0710841866862203E-3</v>
      </c>
      <c r="I667">
        <v>-1.00275103163686E-2</v>
      </c>
      <c r="J667">
        <v>3.2615786040444102E-3</v>
      </c>
      <c r="K667">
        <v>0</v>
      </c>
      <c r="L667">
        <v>-1.45654485538336E-2</v>
      </c>
      <c r="M667">
        <f t="shared" si="136"/>
        <v>1.0101290797682401</v>
      </c>
      <c r="N667">
        <f t="shared" si="137"/>
        <v>1.0208523485220811</v>
      </c>
      <c r="O667">
        <f t="shared" si="142"/>
        <v>0.98138141406034807</v>
      </c>
      <c r="P667">
        <f t="shared" si="138"/>
        <v>1485</v>
      </c>
      <c r="Q667">
        <f t="shared" si="139"/>
        <v>-2.1331380266157791E-2</v>
      </c>
      <c r="R667">
        <f t="shared" si="140"/>
        <v>-9.3530975842335787E-2</v>
      </c>
      <c r="S667">
        <f t="shared" si="133"/>
        <v>-4.52912842647516E-5</v>
      </c>
      <c r="T667">
        <f t="shared" si="130"/>
        <v>0</v>
      </c>
      <c r="U667">
        <f t="shared" si="131"/>
        <v>0</v>
      </c>
      <c r="V667">
        <f t="shared" si="132"/>
        <v>-4.0710841866862203E-3</v>
      </c>
      <c r="W667">
        <f t="shared" si="134"/>
        <v>-4.0710841866862203E-3</v>
      </c>
      <c r="X667" s="8">
        <f t="shared" si="135"/>
        <v>146.68623215187625</v>
      </c>
      <c r="Y667" s="8">
        <f t="shared" si="141"/>
        <v>138.96316204971501</v>
      </c>
      <c r="Z667" s="8"/>
    </row>
    <row r="668" spans="1:26" x14ac:dyDescent="0.25">
      <c r="A668">
        <v>667</v>
      </c>
      <c r="B668" s="1">
        <v>43073</v>
      </c>
      <c r="C668">
        <v>72266</v>
      </c>
      <c r="D668">
        <v>73749</v>
      </c>
      <c r="E668">
        <v>72266</v>
      </c>
      <c r="F668">
        <v>73090</v>
      </c>
      <c r="G668">
        <v>72264</v>
      </c>
      <c r="H668">
        <v>1.1430311081589701E-2</v>
      </c>
      <c r="I668">
        <v>4.0710841866862203E-3</v>
      </c>
      <c r="J668">
        <v>1.4954486345903699E-2</v>
      </c>
      <c r="K668">
        <v>0</v>
      </c>
      <c r="L668">
        <v>-9.6922704143465E-4</v>
      </c>
      <c r="M668">
        <f t="shared" si="136"/>
        <v>0.99572401195616078</v>
      </c>
      <c r="N668">
        <f t="shared" si="137"/>
        <v>1.0137645478961503</v>
      </c>
      <c r="O668">
        <f t="shared" si="142"/>
        <v>0.99858967517481789</v>
      </c>
      <c r="P668">
        <f t="shared" si="138"/>
        <v>467</v>
      </c>
      <c r="Q668">
        <f t="shared" si="139"/>
        <v>1.8056343491155268E-2</v>
      </c>
      <c r="R668">
        <f t="shared" si="140"/>
        <v>-3.2750367750025225E-3</v>
      </c>
      <c r="S668">
        <f t="shared" si="133"/>
        <v>-6.0863143623538917E-4</v>
      </c>
      <c r="T668">
        <f t="shared" si="130"/>
        <v>0</v>
      </c>
      <c r="U668">
        <f t="shared" si="131"/>
        <v>0</v>
      </c>
      <c r="V668">
        <f t="shared" si="132"/>
        <v>-1.1430311081589701E-2</v>
      </c>
      <c r="W668">
        <f t="shared" si="134"/>
        <v>-1.1430311081589701E-2</v>
      </c>
      <c r="X668" s="8">
        <f t="shared" si="135"/>
        <v>147.82926326003522</v>
      </c>
      <c r="Y668" s="8">
        <f t="shared" si="141"/>
        <v>137.82013094155604</v>
      </c>
      <c r="Z668" s="8"/>
    </row>
    <row r="669" spans="1:26" x14ac:dyDescent="0.25">
      <c r="A669">
        <v>668</v>
      </c>
      <c r="B669" s="1">
        <v>43074</v>
      </c>
      <c r="C669">
        <v>73090</v>
      </c>
      <c r="D669">
        <v>74166</v>
      </c>
      <c r="E669">
        <v>72319</v>
      </c>
      <c r="F669">
        <v>72546</v>
      </c>
      <c r="G669">
        <v>73090</v>
      </c>
      <c r="H669">
        <v>-7.4428786427691599E-3</v>
      </c>
      <c r="I669">
        <v>1.1430311081589701E-2</v>
      </c>
      <c r="J669">
        <v>-8.3279948750799599E-3</v>
      </c>
      <c r="K669">
        <v>0</v>
      </c>
      <c r="L669">
        <v>1.4795052146495499E-2</v>
      </c>
      <c r="M669">
        <f t="shared" si="136"/>
        <v>0.98872622793815845</v>
      </c>
      <c r="N669">
        <f t="shared" si="137"/>
        <v>1.02052140702405</v>
      </c>
      <c r="O669">
        <f t="shared" si="142"/>
        <v>1.011076449012593</v>
      </c>
      <c r="P669">
        <f t="shared" si="138"/>
        <v>0</v>
      </c>
      <c r="Q669">
        <f t="shared" si="139"/>
        <v>1.789736835300524E-2</v>
      </c>
      <c r="R669">
        <f t="shared" si="140"/>
        <v>3.5953711844160505E-2</v>
      </c>
      <c r="S669">
        <f t="shared" si="133"/>
        <v>7.5577455985457223E-5</v>
      </c>
      <c r="T669">
        <f t="shared" si="130"/>
        <v>0</v>
      </c>
      <c r="U669">
        <f t="shared" si="131"/>
        <v>0</v>
      </c>
      <c r="V669">
        <f t="shared" si="132"/>
        <v>-7.4428786427691599E-3</v>
      </c>
      <c r="W669">
        <f t="shared" si="134"/>
        <v>-7.4428786427691599E-3</v>
      </c>
      <c r="X669" s="8">
        <f t="shared" si="135"/>
        <v>147.08497539575831</v>
      </c>
      <c r="Y669" s="8">
        <f t="shared" si="141"/>
        <v>137.07584307727913</v>
      </c>
      <c r="Z669" s="8"/>
    </row>
    <row r="670" spans="1:26" x14ac:dyDescent="0.25">
      <c r="A670">
        <v>669</v>
      </c>
      <c r="B670" s="1">
        <v>43075</v>
      </c>
      <c r="C670">
        <v>72535</v>
      </c>
      <c r="D670">
        <v>73418</v>
      </c>
      <c r="E670">
        <v>71906</v>
      </c>
      <c r="F670">
        <v>73268</v>
      </c>
      <c r="G670">
        <v>72546</v>
      </c>
      <c r="H670">
        <v>9.9523061230115707E-3</v>
      </c>
      <c r="I670">
        <v>-7.4428786427691599E-3</v>
      </c>
      <c r="J670">
        <v>-1.09819121447028E-2</v>
      </c>
      <c r="K670">
        <v>0</v>
      </c>
      <c r="L670">
        <v>-5.9751434034416304E-3</v>
      </c>
      <c r="M670">
        <f t="shared" si="136"/>
        <v>1.0074986904860364</v>
      </c>
      <c r="N670">
        <f t="shared" si="137"/>
        <v>1.0255396230589471</v>
      </c>
      <c r="O670">
        <f t="shared" si="142"/>
        <v>1.0025740379104304</v>
      </c>
      <c r="P670">
        <f t="shared" si="138"/>
        <v>771</v>
      </c>
      <c r="Q670">
        <f t="shared" si="139"/>
        <v>-2.4399934190913589E-2</v>
      </c>
      <c r="R670">
        <f t="shared" si="140"/>
        <v>-6.5025658379083487E-3</v>
      </c>
      <c r="S670">
        <f t="shared" si="133"/>
        <v>1.9229531236410271E-3</v>
      </c>
      <c r="T670">
        <f t="shared" si="130"/>
        <v>1</v>
      </c>
      <c r="U670">
        <f t="shared" si="131"/>
        <v>9.9523061230115707E-3</v>
      </c>
      <c r="V670">
        <f t="shared" si="132"/>
        <v>0</v>
      </c>
      <c r="W670">
        <f t="shared" si="134"/>
        <v>9.9523061230115707E-3</v>
      </c>
      <c r="X670" s="8">
        <f t="shared" si="135"/>
        <v>148.08020600805946</v>
      </c>
      <c r="Y670" s="8">
        <f t="shared" si="141"/>
        <v>138.07107368958029</v>
      </c>
      <c r="Z670" s="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7F8B-4BD7-4E33-AE9F-EAED062B8B93}">
  <dimension ref="A1:AB450"/>
  <sheetViews>
    <sheetView topLeftCell="A180" workbookViewId="0">
      <selection activeCell="K219" sqref="K219"/>
    </sheetView>
  </sheetViews>
  <sheetFormatPr defaultRowHeight="15" x14ac:dyDescent="0.25"/>
  <cols>
    <col min="2" max="2" width="10.7109375" bestFit="1" customWidth="1"/>
    <col min="3" max="6" width="6" bestFit="1" customWidth="1"/>
    <col min="7" max="7" width="11" bestFit="1" customWidth="1"/>
    <col min="8" max="10" width="12.7109375" bestFit="1" customWidth="1"/>
    <col min="11" max="11" width="13.140625" bestFit="1" customWidth="1"/>
    <col min="12" max="12" width="12.7109375" bestFit="1" customWidth="1"/>
    <col min="13" max="18" width="12.7109375" customWidth="1"/>
    <col min="27" max="27" width="13.140625" bestFit="1" customWidth="1"/>
  </cols>
  <sheetData>
    <row r="1" spans="1:28" x14ac:dyDescent="0.25">
      <c r="A1" t="s">
        <v>11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7" t="s">
        <v>41</v>
      </c>
      <c r="Y1" s="7" t="s">
        <v>42</v>
      </c>
      <c r="AA1" s="5"/>
      <c r="AB1" s="5" t="s">
        <v>29</v>
      </c>
    </row>
    <row r="2" spans="1:28" x14ac:dyDescent="0.25">
      <c r="A2">
        <v>1</v>
      </c>
      <c r="B2" s="1">
        <v>42737</v>
      </c>
      <c r="C2">
        <v>60227</v>
      </c>
      <c r="D2">
        <v>60227</v>
      </c>
      <c r="E2">
        <v>59371</v>
      </c>
      <c r="F2">
        <v>59589</v>
      </c>
      <c r="G2">
        <v>60227</v>
      </c>
      <c r="H2">
        <v>-1.0593255516628699E-2</v>
      </c>
      <c r="I2">
        <v>7.4437121541601802E-3</v>
      </c>
      <c r="J2">
        <v>6.0893098782137701E-3</v>
      </c>
      <c r="K2">
        <v>-1.9327689887717998E-2</v>
      </c>
      <c r="L2">
        <v>1.1051314217443301E-2</v>
      </c>
      <c r="M2">
        <v>0.99</v>
      </c>
      <c r="N2">
        <v>1.0149999999999999</v>
      </c>
      <c r="O2">
        <v>1</v>
      </c>
      <c r="P2">
        <v>512</v>
      </c>
      <c r="Q2">
        <f>SUM(I2:L2)</f>
        <v>5.2566463620992519E-3</v>
      </c>
      <c r="R2">
        <f>Q2+Q450</f>
        <v>5.2566463620992519E-3</v>
      </c>
      <c r="S2">
        <f>$AB$2+$AB$3*I2+$AB$4*J2+$AB$5*K2+$AB$6*L2+$AB$7*M2+$AB$8*N2+$AB$9*O2+$AB$10*P2+$AB$11*Q2+$AB$12*R2</f>
        <v>-2.5044088591389358E-3</v>
      </c>
      <c r="T2">
        <f t="shared" ref="T2:T65" si="0">IF(SIGN(S2)=SIGN(H2),1,0)</f>
        <v>1</v>
      </c>
      <c r="U2">
        <f t="shared" ref="U2:U65" si="1">IF(T2=1,ABS(H2),0)</f>
        <v>1.0593255516628699E-2</v>
      </c>
      <c r="V2">
        <f t="shared" ref="V2:V65" si="2">IF(AND(T2=0,S2&lt;0),-H2,IF(AND(T2=0,S2&gt;0),H2,0))</f>
        <v>0</v>
      </c>
      <c r="W2">
        <f t="shared" ref="W2:W65" si="3">U2+V2</f>
        <v>1.0593255516628699E-2</v>
      </c>
      <c r="X2" s="8">
        <f>100*H2+100</f>
        <v>98.940674448337134</v>
      </c>
      <c r="Y2" s="8">
        <f>100*W2+100</f>
        <v>101.05932555166287</v>
      </c>
      <c r="AA2" s="3" t="s">
        <v>23</v>
      </c>
      <c r="AB2" s="3">
        <v>-0.21507079374939697</v>
      </c>
    </row>
    <row r="3" spans="1:28" x14ac:dyDescent="0.25">
      <c r="A3">
        <v>2</v>
      </c>
      <c r="B3" s="1">
        <v>42738</v>
      </c>
      <c r="C3">
        <v>59631</v>
      </c>
      <c r="D3">
        <v>61815</v>
      </c>
      <c r="E3">
        <v>59631</v>
      </c>
      <c r="F3">
        <v>61814</v>
      </c>
      <c r="G3">
        <v>59589</v>
      </c>
      <c r="H3">
        <v>3.7339106210877902E-2</v>
      </c>
      <c r="I3">
        <v>-1.0593255516628699E-2</v>
      </c>
      <c r="J3">
        <v>-1.41223940820443E-2</v>
      </c>
      <c r="K3">
        <v>-2.0994001713796E-2</v>
      </c>
      <c r="L3">
        <v>-9.4534422129065598E-3</v>
      </c>
      <c r="M3">
        <f t="shared" ref="M3:M66" si="4">C2/F2</f>
        <v>1.0107066740505799</v>
      </c>
      <c r="N3">
        <f t="shared" ref="N3:N66" si="5">D2/E2</f>
        <v>1.0144178134105877</v>
      </c>
      <c r="O3">
        <v>1</v>
      </c>
      <c r="P3">
        <f>(C2-E2)</f>
        <v>856</v>
      </c>
      <c r="Q3">
        <f t="shared" ref="Q3:Q66" si="6">SUM(I3:L3)</f>
        <v>-5.5163093525375559E-2</v>
      </c>
      <c r="R3">
        <f t="shared" ref="R3:R66" si="7">Q3+Q2</f>
        <v>-4.9906447163276309E-2</v>
      </c>
      <c r="S3">
        <f t="shared" ref="S3:S66" si="8">$AB$2+$AB$3*I3+$AB$4*J3+$AB$5*K3+$AB$6*L3+$AB$7*M3+$AB$8*N3+$AB$9*O3+$AB$10*P3+$AB$11*Q3+$AB$12*R3</f>
        <v>-1.045410000918939E-4</v>
      </c>
      <c r="T3">
        <f t="shared" si="0"/>
        <v>0</v>
      </c>
      <c r="U3">
        <f t="shared" si="1"/>
        <v>0</v>
      </c>
      <c r="V3">
        <f t="shared" si="2"/>
        <v>-3.7339106210877902E-2</v>
      </c>
      <c r="W3">
        <f t="shared" si="3"/>
        <v>-3.7339106210877902E-2</v>
      </c>
      <c r="X3" s="8">
        <f t="shared" ref="X3:X66" si="9">100*H3+X2</f>
        <v>102.67458506942492</v>
      </c>
      <c r="Y3" s="8">
        <f t="shared" ref="Y3:Y66" si="10">100*W3+Y2</f>
        <v>97.325414930575079</v>
      </c>
      <c r="AA3" s="3" t="s">
        <v>6</v>
      </c>
      <c r="AB3" s="3">
        <v>-0.23519226886942726</v>
      </c>
    </row>
    <row r="4" spans="1:28" x14ac:dyDescent="0.25">
      <c r="A4">
        <v>3</v>
      </c>
      <c r="B4" s="1">
        <v>42739</v>
      </c>
      <c r="C4">
        <v>61811</v>
      </c>
      <c r="D4">
        <v>61940</v>
      </c>
      <c r="E4">
        <v>61302</v>
      </c>
      <c r="F4">
        <v>61589</v>
      </c>
      <c r="G4">
        <v>61814</v>
      </c>
      <c r="H4">
        <v>-3.63995211440771E-3</v>
      </c>
      <c r="I4">
        <v>3.7339106210877902E-2</v>
      </c>
      <c r="J4">
        <v>5.7298772169167803E-2</v>
      </c>
      <c r="K4">
        <v>5.5142275711159698E-2</v>
      </c>
      <c r="L4">
        <v>4.23501951193022E-2</v>
      </c>
      <c r="M4">
        <f t="shared" si="4"/>
        <v>0.96468437570776844</v>
      </c>
      <c r="N4">
        <f t="shared" si="5"/>
        <v>1.0366252452583389</v>
      </c>
      <c r="O4">
        <f t="shared" ref="O4:O67" si="11">AVERAGE(C3:F3)/AVERAGE(C2:F2)</f>
        <v>1.0145229602278898</v>
      </c>
      <c r="P4">
        <f t="shared" ref="P4:P67" si="12">(C3-E3)</f>
        <v>0</v>
      </c>
      <c r="Q4">
        <f t="shared" si="6"/>
        <v>0.19213034921050759</v>
      </c>
      <c r="R4">
        <f t="shared" si="7"/>
        <v>0.13696725568513202</v>
      </c>
      <c r="S4">
        <f t="shared" si="8"/>
        <v>1.2754933393808717E-3</v>
      </c>
      <c r="T4">
        <f t="shared" si="0"/>
        <v>0</v>
      </c>
      <c r="U4">
        <f t="shared" si="1"/>
        <v>0</v>
      </c>
      <c r="V4">
        <f t="shared" si="2"/>
        <v>-3.63995211440771E-3</v>
      </c>
      <c r="W4">
        <f t="shared" si="3"/>
        <v>-3.63995211440771E-3</v>
      </c>
      <c r="X4" s="8">
        <f t="shared" si="9"/>
        <v>102.31058985798416</v>
      </c>
      <c r="Y4" s="8">
        <f t="shared" si="10"/>
        <v>96.961419719134312</v>
      </c>
      <c r="AA4" s="3" t="s">
        <v>7</v>
      </c>
      <c r="AB4" s="3">
        <v>-6.2629851514106563E-2</v>
      </c>
    </row>
    <row r="5" spans="1:28" x14ac:dyDescent="0.25">
      <c r="A5">
        <v>4</v>
      </c>
      <c r="B5" s="1">
        <v>42740</v>
      </c>
      <c r="C5">
        <v>61594</v>
      </c>
      <c r="D5">
        <v>62409</v>
      </c>
      <c r="E5">
        <v>61594</v>
      </c>
      <c r="F5">
        <v>62071</v>
      </c>
      <c r="G5">
        <v>61589</v>
      </c>
      <c r="H5">
        <v>7.826072837682E-3</v>
      </c>
      <c r="I5">
        <v>-3.63995211440771E-3</v>
      </c>
      <c r="J5">
        <v>0</v>
      </c>
      <c r="K5">
        <v>-1.9079260925787701E-2</v>
      </c>
      <c r="L5">
        <v>4.2917595338551901E-3</v>
      </c>
      <c r="M5">
        <f t="shared" si="4"/>
        <v>1.0036045397717124</v>
      </c>
      <c r="N5">
        <f t="shared" si="5"/>
        <v>1.0104074907833349</v>
      </c>
      <c r="O5">
        <f t="shared" si="11"/>
        <v>1.015443141162085</v>
      </c>
      <c r="P5">
        <f t="shared" si="12"/>
        <v>509</v>
      </c>
      <c r="Q5">
        <f t="shared" si="6"/>
        <v>-1.8427453506340223E-2</v>
      </c>
      <c r="R5">
        <f t="shared" si="7"/>
        <v>0.17370289570416736</v>
      </c>
      <c r="S5">
        <f t="shared" si="8"/>
        <v>-1.1448218587454923E-3</v>
      </c>
      <c r="T5">
        <f t="shared" si="0"/>
        <v>0</v>
      </c>
      <c r="U5">
        <f t="shared" si="1"/>
        <v>0</v>
      </c>
      <c r="V5">
        <f t="shared" si="2"/>
        <v>-7.826072837682E-3</v>
      </c>
      <c r="W5">
        <f t="shared" si="3"/>
        <v>-7.826072837682E-3</v>
      </c>
      <c r="X5" s="8">
        <f t="shared" si="9"/>
        <v>103.09319714175236</v>
      </c>
      <c r="Y5" s="8">
        <f t="shared" si="10"/>
        <v>96.178812435366112</v>
      </c>
      <c r="AA5" s="3" t="s">
        <v>8</v>
      </c>
      <c r="AB5" s="3">
        <v>-1.2301663435208525E-2</v>
      </c>
    </row>
    <row r="6" spans="1:28" x14ac:dyDescent="0.25">
      <c r="A6">
        <v>5</v>
      </c>
      <c r="B6" s="1">
        <v>42741</v>
      </c>
      <c r="C6">
        <v>62072</v>
      </c>
      <c r="D6">
        <v>62072</v>
      </c>
      <c r="E6">
        <v>61396</v>
      </c>
      <c r="F6">
        <v>61665</v>
      </c>
      <c r="G6">
        <v>62071</v>
      </c>
      <c r="H6">
        <v>-6.5408967150520896E-3</v>
      </c>
      <c r="I6">
        <v>7.826072837682E-3</v>
      </c>
      <c r="J6">
        <v>1.6129032258064498E-2</v>
      </c>
      <c r="K6">
        <v>4.6511627906976799E-2</v>
      </c>
      <c r="L6">
        <v>1.36753284145485E-2</v>
      </c>
      <c r="M6">
        <f t="shared" si="4"/>
        <v>0.99231525188896585</v>
      </c>
      <c r="N6">
        <f t="shared" si="5"/>
        <v>1.0132318082930156</v>
      </c>
      <c r="O6">
        <f t="shared" si="11"/>
        <v>1.0041598754470042</v>
      </c>
      <c r="P6">
        <f t="shared" si="12"/>
        <v>0</v>
      </c>
      <c r="Q6">
        <f t="shared" si="6"/>
        <v>8.4142061417271791E-2</v>
      </c>
      <c r="R6">
        <f t="shared" si="7"/>
        <v>6.5714607910931561E-2</v>
      </c>
      <c r="S6">
        <f t="shared" si="8"/>
        <v>3.7264069237005087E-3</v>
      </c>
      <c r="T6">
        <f t="shared" si="0"/>
        <v>0</v>
      </c>
      <c r="U6">
        <f t="shared" si="1"/>
        <v>0</v>
      </c>
      <c r="V6">
        <f t="shared" si="2"/>
        <v>-6.5408967150520896E-3</v>
      </c>
      <c r="W6">
        <f t="shared" si="3"/>
        <v>-6.5408967150520896E-3</v>
      </c>
      <c r="X6" s="8">
        <f t="shared" si="9"/>
        <v>102.43910747024715</v>
      </c>
      <c r="Y6" s="8">
        <f t="shared" si="10"/>
        <v>95.524722763860908</v>
      </c>
      <c r="AA6" s="3" t="s">
        <v>9</v>
      </c>
      <c r="AB6" s="3">
        <v>0</v>
      </c>
    </row>
    <row r="7" spans="1:28" x14ac:dyDescent="0.25">
      <c r="A7">
        <v>6</v>
      </c>
      <c r="B7" s="1">
        <v>42744</v>
      </c>
      <c r="C7">
        <v>61680</v>
      </c>
      <c r="D7">
        <v>62112</v>
      </c>
      <c r="E7">
        <v>61307</v>
      </c>
      <c r="F7">
        <v>61700</v>
      </c>
      <c r="G7">
        <v>61665</v>
      </c>
      <c r="H7">
        <v>5.6758290764613605E-4</v>
      </c>
      <c r="I7">
        <v>-6.5408967150520896E-3</v>
      </c>
      <c r="J7">
        <v>-5.71428571428567E-3</v>
      </c>
      <c r="K7">
        <v>-2.5858545454545499E-2</v>
      </c>
      <c r="L7">
        <v>3.3726529863602498E-3</v>
      </c>
      <c r="M7">
        <f t="shared" si="4"/>
        <v>1.0066001783831995</v>
      </c>
      <c r="N7">
        <f t="shared" si="5"/>
        <v>1.0110104892826894</v>
      </c>
      <c r="O7">
        <f t="shared" si="11"/>
        <v>0.99813056188122806</v>
      </c>
      <c r="P7">
        <f t="shared" si="12"/>
        <v>676</v>
      </c>
      <c r="Q7">
        <f t="shared" si="6"/>
        <v>-3.4741074897523011E-2</v>
      </c>
      <c r="R7">
        <f t="shared" si="7"/>
        <v>4.940098651974878E-2</v>
      </c>
      <c r="S7">
        <f t="shared" si="8"/>
        <v>-5.8853657476553862E-4</v>
      </c>
      <c r="T7">
        <f t="shared" si="0"/>
        <v>0</v>
      </c>
      <c r="U7">
        <f t="shared" si="1"/>
        <v>0</v>
      </c>
      <c r="V7">
        <f t="shared" si="2"/>
        <v>-5.6758290764613605E-4</v>
      </c>
      <c r="W7">
        <f t="shared" si="3"/>
        <v>-5.6758290764613605E-4</v>
      </c>
      <c r="X7" s="8">
        <f t="shared" si="9"/>
        <v>102.49586576101177</v>
      </c>
      <c r="Y7" s="8">
        <f t="shared" si="10"/>
        <v>95.467964473096288</v>
      </c>
      <c r="AA7" s="3" t="s">
        <v>43</v>
      </c>
      <c r="AB7" s="3">
        <v>0.12827442844100065</v>
      </c>
    </row>
    <row r="8" spans="1:28" x14ac:dyDescent="0.25">
      <c r="A8">
        <v>7</v>
      </c>
      <c r="B8" s="1">
        <v>42745</v>
      </c>
      <c r="C8">
        <v>61710</v>
      </c>
      <c r="D8">
        <v>62446</v>
      </c>
      <c r="E8">
        <v>61710</v>
      </c>
      <c r="F8">
        <v>62132</v>
      </c>
      <c r="G8">
        <v>61700</v>
      </c>
      <c r="H8">
        <v>7.0016207455429998E-3</v>
      </c>
      <c r="I8">
        <v>5.6758290764613605E-4</v>
      </c>
      <c r="J8">
        <v>-2.1072796934865901E-2</v>
      </c>
      <c r="K8">
        <v>2.1153047650225999E-2</v>
      </c>
      <c r="L8">
        <v>4.7618486061107301E-3</v>
      </c>
      <c r="M8">
        <f t="shared" si="4"/>
        <v>0.99967585089141009</v>
      </c>
      <c r="N8">
        <f t="shared" si="5"/>
        <v>1.0131306376107132</v>
      </c>
      <c r="O8">
        <f t="shared" si="11"/>
        <v>0.99835763839728164</v>
      </c>
      <c r="P8">
        <f t="shared" si="12"/>
        <v>373</v>
      </c>
      <c r="Q8">
        <f t="shared" si="6"/>
        <v>5.409682229116964E-3</v>
      </c>
      <c r="R8">
        <f t="shared" si="7"/>
        <v>-2.9331392668406047E-2</v>
      </c>
      <c r="S8">
        <f t="shared" si="8"/>
        <v>1.9769756876046223E-3</v>
      </c>
      <c r="T8">
        <f t="shared" si="0"/>
        <v>1</v>
      </c>
      <c r="U8">
        <f t="shared" si="1"/>
        <v>7.0016207455429998E-3</v>
      </c>
      <c r="V8">
        <f t="shared" si="2"/>
        <v>0</v>
      </c>
      <c r="W8">
        <f t="shared" si="3"/>
        <v>7.0016207455429998E-3</v>
      </c>
      <c r="X8" s="8">
        <f t="shared" si="9"/>
        <v>103.19602783556607</v>
      </c>
      <c r="Y8" s="8">
        <f>100*W8+Y7</f>
        <v>96.168126547650587</v>
      </c>
      <c r="AA8" s="3" t="s">
        <v>44</v>
      </c>
      <c r="AB8" s="3">
        <v>0.10386107036513512</v>
      </c>
    </row>
    <row r="9" spans="1:28" x14ac:dyDescent="0.25">
      <c r="A9">
        <v>8</v>
      </c>
      <c r="B9" s="1">
        <v>42746</v>
      </c>
      <c r="C9">
        <v>62134</v>
      </c>
      <c r="D9">
        <v>62674</v>
      </c>
      <c r="E9">
        <v>61665</v>
      </c>
      <c r="F9">
        <v>62446</v>
      </c>
      <c r="G9">
        <v>62132</v>
      </c>
      <c r="H9">
        <v>5.0537565183801404E-3</v>
      </c>
      <c r="I9">
        <v>7.0016207455429998E-3</v>
      </c>
      <c r="J9">
        <v>9.7847358121330198E-3</v>
      </c>
      <c r="K9">
        <v>6.2956902398176404E-2</v>
      </c>
      <c r="L9">
        <v>-3.3453862097960799E-3</v>
      </c>
      <c r="M9">
        <f t="shared" si="4"/>
        <v>0.99320800875555271</v>
      </c>
      <c r="N9">
        <f t="shared" si="5"/>
        <v>1.0119267541727435</v>
      </c>
      <c r="O9">
        <f t="shared" si="11"/>
        <v>1.0048582044497749</v>
      </c>
      <c r="P9">
        <f t="shared" si="12"/>
        <v>0</v>
      </c>
      <c r="Q9">
        <f t="shared" si="6"/>
        <v>7.6397872746056347E-2</v>
      </c>
      <c r="R9">
        <f t="shared" si="7"/>
        <v>8.1807554975173308E-2</v>
      </c>
      <c r="S9">
        <f t="shared" si="8"/>
        <v>3.3849552537532925E-3</v>
      </c>
      <c r="T9">
        <f t="shared" si="0"/>
        <v>1</v>
      </c>
      <c r="U9">
        <f t="shared" si="1"/>
        <v>5.0537565183801404E-3</v>
      </c>
      <c r="V9">
        <f t="shared" si="2"/>
        <v>0</v>
      </c>
      <c r="W9">
        <f t="shared" si="3"/>
        <v>5.0537565183801404E-3</v>
      </c>
      <c r="X9" s="8">
        <f t="shared" si="9"/>
        <v>103.70140348740408</v>
      </c>
      <c r="Y9" s="8">
        <f t="shared" si="10"/>
        <v>96.673502199488595</v>
      </c>
      <c r="AA9" s="3" t="s">
        <v>45</v>
      </c>
      <c r="AB9" s="3">
        <v>-1.6785029523013761E-2</v>
      </c>
    </row>
    <row r="10" spans="1:28" x14ac:dyDescent="0.25">
      <c r="A10">
        <v>9</v>
      </c>
      <c r="B10" s="1">
        <v>42747</v>
      </c>
      <c r="C10">
        <v>62448</v>
      </c>
      <c r="D10">
        <v>64342</v>
      </c>
      <c r="E10">
        <v>62448</v>
      </c>
      <c r="F10">
        <v>63954</v>
      </c>
      <c r="G10">
        <v>62446</v>
      </c>
      <c r="H10">
        <v>2.4148864619030899E-2</v>
      </c>
      <c r="I10">
        <v>5.0537565183801404E-3</v>
      </c>
      <c r="J10">
        <v>1.16279069767442E-2</v>
      </c>
      <c r="K10">
        <v>2.8276652655712602E-2</v>
      </c>
      <c r="L10">
        <v>1.95804195804206E-3</v>
      </c>
      <c r="M10">
        <f t="shared" si="4"/>
        <v>0.9950036831822695</v>
      </c>
      <c r="N10">
        <f t="shared" si="5"/>
        <v>1.0163626043947134</v>
      </c>
      <c r="O10">
        <f t="shared" si="11"/>
        <v>1.0037137396269324</v>
      </c>
      <c r="P10">
        <f t="shared" si="12"/>
        <v>469</v>
      </c>
      <c r="Q10">
        <f t="shared" si="6"/>
        <v>4.6916358108879001E-2</v>
      </c>
      <c r="R10">
        <f t="shared" si="7"/>
        <v>0.12331423085493534</v>
      </c>
      <c r="S10">
        <f t="shared" si="8"/>
        <v>8.5567062589968072E-4</v>
      </c>
      <c r="T10">
        <f t="shared" si="0"/>
        <v>1</v>
      </c>
      <c r="U10">
        <f t="shared" si="1"/>
        <v>2.4148864619030899E-2</v>
      </c>
      <c r="V10">
        <f t="shared" si="2"/>
        <v>0</v>
      </c>
      <c r="W10">
        <f t="shared" si="3"/>
        <v>2.4148864619030899E-2</v>
      </c>
      <c r="X10" s="8">
        <f t="shared" si="9"/>
        <v>106.11628994930717</v>
      </c>
      <c r="Y10" s="8">
        <f t="shared" si="10"/>
        <v>99.08838866139169</v>
      </c>
      <c r="AA10" s="3" t="s">
        <v>46</v>
      </c>
      <c r="AB10" s="3">
        <v>-3.0650041645549601E-6</v>
      </c>
    </row>
    <row r="11" spans="1:28" x14ac:dyDescent="0.25">
      <c r="A11">
        <v>10</v>
      </c>
      <c r="B11" s="1">
        <v>42748</v>
      </c>
      <c r="C11">
        <v>63940</v>
      </c>
      <c r="D11">
        <v>64092</v>
      </c>
      <c r="E11">
        <v>63366</v>
      </c>
      <c r="F11">
        <v>63652</v>
      </c>
      <c r="G11">
        <v>63954</v>
      </c>
      <c r="H11">
        <v>-4.7221440410294404E-3</v>
      </c>
      <c r="I11">
        <v>2.4148864619030899E-2</v>
      </c>
      <c r="J11">
        <v>1.53256704980842E-2</v>
      </c>
      <c r="K11">
        <v>2.11817168338908E-2</v>
      </c>
      <c r="L11">
        <v>2.5404801786711201E-2</v>
      </c>
      <c r="M11">
        <f t="shared" si="4"/>
        <v>0.97645182474903836</v>
      </c>
      <c r="N11">
        <f t="shared" si="5"/>
        <v>1.0303292339226235</v>
      </c>
      <c r="O11">
        <f t="shared" si="11"/>
        <v>1.0171662267645298</v>
      </c>
      <c r="P11">
        <f t="shared" si="12"/>
        <v>0</v>
      </c>
      <c r="Q11">
        <f t="shared" si="6"/>
        <v>8.6061053737717108E-2</v>
      </c>
      <c r="R11">
        <f t="shared" si="7"/>
        <v>0.13297741184659612</v>
      </c>
      <c r="S11">
        <f t="shared" si="8"/>
        <v>-3.6000849103319304E-4</v>
      </c>
      <c r="T11">
        <f t="shared" si="0"/>
        <v>1</v>
      </c>
      <c r="U11">
        <f t="shared" si="1"/>
        <v>4.7221440410294404E-3</v>
      </c>
      <c r="V11">
        <f t="shared" si="2"/>
        <v>0</v>
      </c>
      <c r="W11">
        <f t="shared" si="3"/>
        <v>4.7221440410294404E-3</v>
      </c>
      <c r="X11" s="8">
        <f t="shared" si="9"/>
        <v>105.64407554520423</v>
      </c>
      <c r="Y11" s="8">
        <f t="shared" si="10"/>
        <v>99.560603065494632</v>
      </c>
      <c r="AA11" s="3" t="s">
        <v>47</v>
      </c>
      <c r="AB11" s="3">
        <v>8.1197270287166126E-2</v>
      </c>
    </row>
    <row r="12" spans="1:28" ht="15.75" thickBot="1" x14ac:dyDescent="0.3">
      <c r="A12">
        <v>11</v>
      </c>
      <c r="B12" s="1">
        <v>42751</v>
      </c>
      <c r="C12">
        <v>63652</v>
      </c>
      <c r="D12">
        <v>64014</v>
      </c>
      <c r="E12">
        <v>63556</v>
      </c>
      <c r="F12">
        <v>63831</v>
      </c>
      <c r="G12">
        <v>63652</v>
      </c>
      <c r="H12">
        <v>2.81216615345947E-3</v>
      </c>
      <c r="I12">
        <v>-4.7221440410294404E-3</v>
      </c>
      <c r="J12">
        <v>-1.38364779874214E-2</v>
      </c>
      <c r="K12">
        <v>2.40174308588064E-2</v>
      </c>
      <c r="L12">
        <v>-2.04192757963517E-2</v>
      </c>
      <c r="M12">
        <f t="shared" si="4"/>
        <v>1.0045246025262364</v>
      </c>
      <c r="N12">
        <f t="shared" si="5"/>
        <v>1.011457248366632</v>
      </c>
      <c r="O12">
        <f t="shared" si="11"/>
        <v>1.0073383045277893</v>
      </c>
      <c r="P12">
        <f t="shared" si="12"/>
        <v>574</v>
      </c>
      <c r="Q12">
        <f t="shared" si="6"/>
        <v>-1.4960466965996139E-2</v>
      </c>
      <c r="R12">
        <f t="shared" si="7"/>
        <v>7.1100586771720972E-2</v>
      </c>
      <c r="S12">
        <f t="shared" si="8"/>
        <v>3.3038538614285759E-4</v>
      </c>
      <c r="T12">
        <f t="shared" si="0"/>
        <v>1</v>
      </c>
      <c r="U12">
        <f t="shared" si="1"/>
        <v>2.81216615345947E-3</v>
      </c>
      <c r="V12">
        <f t="shared" si="2"/>
        <v>0</v>
      </c>
      <c r="W12">
        <f t="shared" si="3"/>
        <v>2.81216615345947E-3</v>
      </c>
      <c r="X12" s="8">
        <f t="shared" si="9"/>
        <v>105.92529216055017</v>
      </c>
      <c r="Y12" s="8">
        <f t="shared" si="10"/>
        <v>99.841819680840572</v>
      </c>
      <c r="AA12" s="4" t="s">
        <v>48</v>
      </c>
      <c r="AB12" s="4">
        <v>-4.2776283075456317E-3</v>
      </c>
    </row>
    <row r="13" spans="1:28" x14ac:dyDescent="0.25">
      <c r="A13">
        <v>12</v>
      </c>
      <c r="B13" s="1">
        <v>42752</v>
      </c>
      <c r="C13">
        <v>63827</v>
      </c>
      <c r="D13">
        <v>64658</v>
      </c>
      <c r="E13">
        <v>63456</v>
      </c>
      <c r="F13">
        <v>64354</v>
      </c>
      <c r="G13">
        <v>63831</v>
      </c>
      <c r="H13">
        <v>8.1935109899578008E-3</v>
      </c>
      <c r="I13">
        <v>2.81216615345947E-3</v>
      </c>
      <c r="J13">
        <v>4.4642857142858103E-3</v>
      </c>
      <c r="K13">
        <v>3.2693675646541499E-2</v>
      </c>
      <c r="L13">
        <v>8.3374096720412205E-4</v>
      </c>
      <c r="M13">
        <f t="shared" si="4"/>
        <v>0.99719571994798761</v>
      </c>
      <c r="N13">
        <f t="shared" si="5"/>
        <v>1.0072062433129838</v>
      </c>
      <c r="O13">
        <f t="shared" si="11"/>
        <v>1.0000117623995295</v>
      </c>
      <c r="P13">
        <f t="shared" si="12"/>
        <v>96</v>
      </c>
      <c r="Q13">
        <f t="shared" si="6"/>
        <v>4.0803868481490903E-2</v>
      </c>
      <c r="R13">
        <f t="shared" si="7"/>
        <v>2.5843401515494763E-2</v>
      </c>
      <c r="S13">
        <f t="shared" si="8"/>
        <v>2.2333988128738925E-3</v>
      </c>
      <c r="T13">
        <f t="shared" si="0"/>
        <v>1</v>
      </c>
      <c r="U13">
        <f t="shared" si="1"/>
        <v>8.1935109899578008E-3</v>
      </c>
      <c r="V13">
        <f t="shared" si="2"/>
        <v>0</v>
      </c>
      <c r="W13">
        <f t="shared" si="3"/>
        <v>8.1935109899578008E-3</v>
      </c>
      <c r="X13" s="8">
        <f t="shared" si="9"/>
        <v>106.74464325954595</v>
      </c>
      <c r="Y13" s="8">
        <f t="shared" si="10"/>
        <v>100.66117077983635</v>
      </c>
    </row>
    <row r="14" spans="1:28" x14ac:dyDescent="0.25">
      <c r="A14">
        <v>13</v>
      </c>
      <c r="B14" s="1">
        <v>42753</v>
      </c>
      <c r="C14">
        <v>64360</v>
      </c>
      <c r="D14">
        <v>64680</v>
      </c>
      <c r="E14">
        <v>64063</v>
      </c>
      <c r="F14">
        <v>64150</v>
      </c>
      <c r="G14">
        <v>64354</v>
      </c>
      <c r="H14">
        <v>-3.1699661248717498E-3</v>
      </c>
      <c r="I14">
        <v>8.1935109899578008E-3</v>
      </c>
      <c r="J14">
        <v>4.4444444444444696E-3</v>
      </c>
      <c r="K14">
        <v>-1.9614556765814101E-2</v>
      </c>
      <c r="L14">
        <v>2.6937018991225501E-2</v>
      </c>
      <c r="M14">
        <f t="shared" si="4"/>
        <v>0.99181092084408118</v>
      </c>
      <c r="N14">
        <f t="shared" si="5"/>
        <v>1.0189422592032273</v>
      </c>
      <c r="O14">
        <f t="shared" si="11"/>
        <v>1.0048695761273148</v>
      </c>
      <c r="P14">
        <f t="shared" si="12"/>
        <v>371</v>
      </c>
      <c r="Q14">
        <f t="shared" si="6"/>
        <v>1.996041765981367E-2</v>
      </c>
      <c r="R14">
        <f t="shared" si="7"/>
        <v>6.0764286141304573E-2</v>
      </c>
      <c r="S14">
        <f t="shared" si="8"/>
        <v>-6.2557238489539921E-4</v>
      </c>
      <c r="T14">
        <f t="shared" si="0"/>
        <v>1</v>
      </c>
      <c r="U14">
        <f t="shared" si="1"/>
        <v>3.1699661248717498E-3</v>
      </c>
      <c r="V14">
        <f t="shared" si="2"/>
        <v>0</v>
      </c>
      <c r="W14">
        <f t="shared" si="3"/>
        <v>3.1699661248717498E-3</v>
      </c>
      <c r="X14" s="8">
        <f t="shared" si="9"/>
        <v>106.42764664705878</v>
      </c>
      <c r="Y14" s="8">
        <f t="shared" si="10"/>
        <v>100.97816739232353</v>
      </c>
    </row>
    <row r="15" spans="1:28" x14ac:dyDescent="0.25">
      <c r="A15">
        <v>14</v>
      </c>
      <c r="B15" s="1">
        <v>42754</v>
      </c>
      <c r="C15">
        <v>64145</v>
      </c>
      <c r="D15">
        <v>64456</v>
      </c>
      <c r="E15">
        <v>63574</v>
      </c>
      <c r="F15">
        <v>63951</v>
      </c>
      <c r="G15">
        <v>64150</v>
      </c>
      <c r="H15">
        <v>-3.1021044427124202E-3</v>
      </c>
      <c r="I15">
        <v>-3.1699661248717498E-3</v>
      </c>
      <c r="J15">
        <v>-1.8963337547408499E-3</v>
      </c>
      <c r="K15">
        <v>3.3345068445068501E-2</v>
      </c>
      <c r="L15">
        <v>-7.8421038399133502E-3</v>
      </c>
      <c r="M15">
        <f t="shared" si="4"/>
        <v>1.0032735775526112</v>
      </c>
      <c r="N15">
        <f t="shared" si="5"/>
        <v>1.0096311443422881</v>
      </c>
      <c r="O15">
        <f t="shared" si="11"/>
        <v>1.0037378801771397</v>
      </c>
      <c r="P15">
        <f t="shared" si="12"/>
        <v>297</v>
      </c>
      <c r="Q15">
        <f t="shared" si="6"/>
        <v>2.043666472554255E-2</v>
      </c>
      <c r="R15">
        <f t="shared" si="7"/>
        <v>4.039708238535622E-2</v>
      </c>
      <c r="S15">
        <f t="shared" si="8"/>
        <v>2.6675626212025027E-3</v>
      </c>
      <c r="T15">
        <f t="shared" si="0"/>
        <v>0</v>
      </c>
      <c r="U15">
        <f t="shared" si="1"/>
        <v>0</v>
      </c>
      <c r="V15">
        <f t="shared" si="2"/>
        <v>-3.1021044427124202E-3</v>
      </c>
      <c r="W15">
        <f t="shared" si="3"/>
        <v>-3.1021044427124202E-3</v>
      </c>
      <c r="X15" s="8">
        <f t="shared" si="9"/>
        <v>106.11743620278753</v>
      </c>
      <c r="Y15" s="8">
        <f t="shared" si="10"/>
        <v>100.66795694805228</v>
      </c>
    </row>
    <row r="16" spans="1:28" x14ac:dyDescent="0.25">
      <c r="A16">
        <v>15</v>
      </c>
      <c r="B16" s="1">
        <v>42755</v>
      </c>
      <c r="C16">
        <v>63951</v>
      </c>
      <c r="D16">
        <v>64694</v>
      </c>
      <c r="E16">
        <v>63951</v>
      </c>
      <c r="F16">
        <v>64521</v>
      </c>
      <c r="G16">
        <v>63951</v>
      </c>
      <c r="H16">
        <v>8.9130740723366592E-3</v>
      </c>
      <c r="I16">
        <v>-3.1021044427124202E-3</v>
      </c>
      <c r="J16">
        <v>-1.26662444585179E-3</v>
      </c>
      <c r="K16">
        <v>-2.5475542612923199E-2</v>
      </c>
      <c r="L16">
        <v>-5.4509949700463096E-3</v>
      </c>
      <c r="M16">
        <f t="shared" si="4"/>
        <v>1.0030335725790058</v>
      </c>
      <c r="N16">
        <f t="shared" si="5"/>
        <v>1.0138735961242018</v>
      </c>
      <c r="O16">
        <f t="shared" si="11"/>
        <v>0.99561909870827547</v>
      </c>
      <c r="P16">
        <f t="shared" si="12"/>
        <v>571</v>
      </c>
      <c r="Q16">
        <f t="shared" si="6"/>
        <v>-3.5295266471533721E-2</v>
      </c>
      <c r="R16">
        <f t="shared" si="7"/>
        <v>-1.4858601745991171E-2</v>
      </c>
      <c r="S16">
        <f t="shared" si="8"/>
        <v>-1.2468606366720636E-3</v>
      </c>
      <c r="T16">
        <f t="shared" si="0"/>
        <v>0</v>
      </c>
      <c r="U16">
        <f t="shared" si="1"/>
        <v>0</v>
      </c>
      <c r="V16">
        <f t="shared" si="2"/>
        <v>-8.9130740723366592E-3</v>
      </c>
      <c r="W16">
        <f t="shared" si="3"/>
        <v>-8.9130740723366592E-3</v>
      </c>
      <c r="X16" s="8">
        <f t="shared" si="9"/>
        <v>107.0087436100212</v>
      </c>
      <c r="Y16" s="8">
        <f t="shared" si="10"/>
        <v>99.77664954081861</v>
      </c>
    </row>
    <row r="17" spans="1:25" x14ac:dyDescent="0.25">
      <c r="A17">
        <v>16</v>
      </c>
      <c r="B17" s="1">
        <v>42758</v>
      </c>
      <c r="C17">
        <v>64519</v>
      </c>
      <c r="D17">
        <v>65816</v>
      </c>
      <c r="E17">
        <v>64500</v>
      </c>
      <c r="F17">
        <v>65749</v>
      </c>
      <c r="G17">
        <v>64521</v>
      </c>
      <c r="H17">
        <v>1.90325630414903E-2</v>
      </c>
      <c r="I17">
        <v>8.9130740723366592E-3</v>
      </c>
      <c r="J17">
        <v>1.45846544071022E-2</v>
      </c>
      <c r="K17">
        <v>4.7403205039972002E-2</v>
      </c>
      <c r="L17">
        <v>3.01441474297537E-3</v>
      </c>
      <c r="M17">
        <f t="shared" si="4"/>
        <v>0.99116566699214215</v>
      </c>
      <c r="N17">
        <f t="shared" si="5"/>
        <v>1.0116182702381511</v>
      </c>
      <c r="O17">
        <f t="shared" si="11"/>
        <v>1.0038691893833505</v>
      </c>
      <c r="P17">
        <f t="shared" si="12"/>
        <v>0</v>
      </c>
      <c r="Q17">
        <f t="shared" si="6"/>
        <v>7.391534826238623E-2</v>
      </c>
      <c r="R17">
        <f t="shared" si="7"/>
        <v>3.8620081790852509E-2</v>
      </c>
      <c r="S17">
        <f t="shared" si="8"/>
        <v>2.5318610695759967E-3</v>
      </c>
      <c r="T17">
        <f t="shared" si="0"/>
        <v>1</v>
      </c>
      <c r="U17">
        <f t="shared" si="1"/>
        <v>1.90325630414903E-2</v>
      </c>
      <c r="V17">
        <f t="shared" si="2"/>
        <v>0</v>
      </c>
      <c r="W17">
        <f t="shared" si="3"/>
        <v>1.90325630414903E-2</v>
      </c>
      <c r="X17" s="8">
        <f t="shared" si="9"/>
        <v>108.91199991417022</v>
      </c>
      <c r="Y17" s="8">
        <f t="shared" si="10"/>
        <v>101.67990584496764</v>
      </c>
    </row>
    <row r="18" spans="1:25" x14ac:dyDescent="0.25">
      <c r="A18">
        <v>17</v>
      </c>
      <c r="B18" s="1">
        <v>42759</v>
      </c>
      <c r="C18">
        <v>65752</v>
      </c>
      <c r="D18">
        <v>66173</v>
      </c>
      <c r="E18">
        <v>65615</v>
      </c>
      <c r="F18">
        <v>65840</v>
      </c>
      <c r="G18">
        <v>65749</v>
      </c>
      <c r="H18">
        <v>1.3840514684633201E-3</v>
      </c>
      <c r="I18">
        <v>1.90325630414903E-2</v>
      </c>
      <c r="J18">
        <v>-6.24999999999987E-4</v>
      </c>
      <c r="K18">
        <v>4.82529466972694E-2</v>
      </c>
      <c r="L18">
        <v>3.3606668503096702E-2</v>
      </c>
      <c r="M18">
        <f t="shared" si="4"/>
        <v>0.98129249114054962</v>
      </c>
      <c r="N18">
        <f t="shared" si="5"/>
        <v>1.0204031007751937</v>
      </c>
      <c r="O18">
        <f t="shared" si="11"/>
        <v>1.0134841336823315</v>
      </c>
      <c r="P18">
        <f t="shared" si="12"/>
        <v>19</v>
      </c>
      <c r="Q18">
        <f t="shared" si="6"/>
        <v>0.10026717824185641</v>
      </c>
      <c r="R18">
        <f t="shared" si="7"/>
        <v>0.17418252650424265</v>
      </c>
      <c r="S18">
        <f t="shared" si="8"/>
        <v>2.0800752810487396E-3</v>
      </c>
      <c r="T18">
        <f t="shared" si="0"/>
        <v>1</v>
      </c>
      <c r="U18">
        <f t="shared" si="1"/>
        <v>1.3840514684633201E-3</v>
      </c>
      <c r="V18">
        <f t="shared" si="2"/>
        <v>0</v>
      </c>
      <c r="W18">
        <f t="shared" si="3"/>
        <v>1.3840514684633201E-3</v>
      </c>
      <c r="X18" s="8">
        <f t="shared" si="9"/>
        <v>109.05040506101656</v>
      </c>
      <c r="Y18" s="8">
        <f t="shared" si="10"/>
        <v>101.81831099181397</v>
      </c>
    </row>
    <row r="19" spans="1:25" x14ac:dyDescent="0.25">
      <c r="A19">
        <v>18</v>
      </c>
      <c r="B19" s="1">
        <v>42761</v>
      </c>
      <c r="C19">
        <v>65842</v>
      </c>
      <c r="D19">
        <v>66594</v>
      </c>
      <c r="E19">
        <v>65842</v>
      </c>
      <c r="F19">
        <v>66191</v>
      </c>
      <c r="G19">
        <v>65840</v>
      </c>
      <c r="H19">
        <v>5.3311057108140804E-3</v>
      </c>
      <c r="I19">
        <v>1.3840514684633201E-3</v>
      </c>
      <c r="J19">
        <v>3.1270168855535001E-3</v>
      </c>
      <c r="K19">
        <v>2.7936539682539702E-2</v>
      </c>
      <c r="L19">
        <v>-2.3790641089578299E-3</v>
      </c>
      <c r="M19">
        <f t="shared" si="4"/>
        <v>0.99866342648845685</v>
      </c>
      <c r="N19">
        <f t="shared" si="5"/>
        <v>1.0085041530137926</v>
      </c>
      <c r="O19">
        <f t="shared" si="11"/>
        <v>1.0107297454947348</v>
      </c>
      <c r="P19">
        <f t="shared" si="12"/>
        <v>137</v>
      </c>
      <c r="Q19">
        <f t="shared" si="6"/>
        <v>3.0068543927598695E-2</v>
      </c>
      <c r="R19">
        <f t="shared" si="7"/>
        <v>0.1303357221694551</v>
      </c>
      <c r="S19">
        <f t="shared" si="8"/>
        <v>1.4104002963273013E-3</v>
      </c>
      <c r="T19">
        <f t="shared" si="0"/>
        <v>1</v>
      </c>
      <c r="U19">
        <f t="shared" si="1"/>
        <v>5.3311057108140804E-3</v>
      </c>
      <c r="V19">
        <f t="shared" si="2"/>
        <v>0</v>
      </c>
      <c r="W19">
        <f t="shared" si="3"/>
        <v>5.3311057108140804E-3</v>
      </c>
      <c r="X19" s="8">
        <f t="shared" si="9"/>
        <v>109.58351563209797</v>
      </c>
      <c r="Y19" s="8">
        <f t="shared" si="10"/>
        <v>102.35142156289538</v>
      </c>
    </row>
    <row r="20" spans="1:25" x14ac:dyDescent="0.25">
      <c r="A20">
        <v>19</v>
      </c>
      <c r="B20" s="1">
        <v>42762</v>
      </c>
      <c r="C20">
        <v>66195</v>
      </c>
      <c r="D20">
        <v>66242</v>
      </c>
      <c r="E20">
        <v>65876</v>
      </c>
      <c r="F20">
        <v>66034</v>
      </c>
      <c r="G20">
        <v>66191</v>
      </c>
      <c r="H20">
        <v>-2.3719236754241599E-3</v>
      </c>
      <c r="I20">
        <v>5.3311057108140804E-3</v>
      </c>
      <c r="J20">
        <v>-1.49626549275153E-2</v>
      </c>
      <c r="K20">
        <v>-1.5441691925827899E-2</v>
      </c>
      <c r="L20">
        <v>1.35134598032083E-2</v>
      </c>
      <c r="M20">
        <f t="shared" si="4"/>
        <v>0.99472737985526738</v>
      </c>
      <c r="N20">
        <f t="shared" si="5"/>
        <v>1.0114212812490508</v>
      </c>
      <c r="O20">
        <f t="shared" si="11"/>
        <v>1.0041347103045031</v>
      </c>
      <c r="P20">
        <f t="shared" si="12"/>
        <v>0</v>
      </c>
      <c r="Q20">
        <f t="shared" si="6"/>
        <v>-1.1559781339320816E-2</v>
      </c>
      <c r="R20">
        <f t="shared" si="7"/>
        <v>1.8508762588277879E-2</v>
      </c>
      <c r="S20">
        <f t="shared" si="8"/>
        <v>-4.2440533184453149E-4</v>
      </c>
      <c r="T20">
        <f t="shared" si="0"/>
        <v>1</v>
      </c>
      <c r="U20">
        <f t="shared" si="1"/>
        <v>2.3719236754241599E-3</v>
      </c>
      <c r="V20">
        <f t="shared" si="2"/>
        <v>0</v>
      </c>
      <c r="W20">
        <f t="shared" si="3"/>
        <v>2.3719236754241599E-3</v>
      </c>
      <c r="X20" s="8">
        <f t="shared" si="9"/>
        <v>109.34632326455555</v>
      </c>
      <c r="Y20" s="8">
        <f t="shared" si="10"/>
        <v>102.5886139304378</v>
      </c>
    </row>
    <row r="21" spans="1:25" x14ac:dyDescent="0.25">
      <c r="A21">
        <v>20</v>
      </c>
      <c r="B21" s="1">
        <v>42765</v>
      </c>
      <c r="C21">
        <v>66025</v>
      </c>
      <c r="D21">
        <v>66025</v>
      </c>
      <c r="E21">
        <v>64165</v>
      </c>
      <c r="F21">
        <v>64302</v>
      </c>
      <c r="G21">
        <v>66034</v>
      </c>
      <c r="H21">
        <v>-2.6228912378471698E-2</v>
      </c>
      <c r="I21">
        <v>-2.3719236754241599E-3</v>
      </c>
      <c r="J21">
        <v>-1.13924050632912E-2</v>
      </c>
      <c r="K21">
        <v>6.9008471424354401E-3</v>
      </c>
      <c r="L21">
        <v>-5.2287843137255301E-3</v>
      </c>
      <c r="M21">
        <f t="shared" si="4"/>
        <v>1.0024381379289458</v>
      </c>
      <c r="N21">
        <f t="shared" si="5"/>
        <v>1.0055558928896715</v>
      </c>
      <c r="O21">
        <f t="shared" si="11"/>
        <v>0.99953869829734299</v>
      </c>
      <c r="P21">
        <f t="shared" si="12"/>
        <v>319</v>
      </c>
      <c r="Q21">
        <f t="shared" si="6"/>
        <v>-1.2092265910005449E-2</v>
      </c>
      <c r="R21">
        <f t="shared" si="7"/>
        <v>-2.3652047249326263E-2</v>
      </c>
      <c r="S21">
        <f t="shared" si="8"/>
        <v>5.0526043229391767E-4</v>
      </c>
      <c r="T21">
        <f t="shared" si="0"/>
        <v>0</v>
      </c>
      <c r="U21">
        <f t="shared" si="1"/>
        <v>0</v>
      </c>
      <c r="V21">
        <f t="shared" si="2"/>
        <v>-2.6228912378471698E-2</v>
      </c>
      <c r="W21">
        <f t="shared" si="3"/>
        <v>-2.6228912378471698E-2</v>
      </c>
      <c r="X21" s="8">
        <f t="shared" si="9"/>
        <v>106.72343202670838</v>
      </c>
      <c r="Y21" s="8">
        <f t="shared" si="10"/>
        <v>99.965722692590631</v>
      </c>
    </row>
    <row r="22" spans="1:25" x14ac:dyDescent="0.25">
      <c r="A22">
        <v>21</v>
      </c>
      <c r="B22" s="1">
        <v>42766</v>
      </c>
      <c r="C22">
        <v>64310</v>
      </c>
      <c r="D22">
        <v>64901</v>
      </c>
      <c r="E22">
        <v>64284</v>
      </c>
      <c r="F22">
        <v>64671</v>
      </c>
      <c r="G22">
        <v>64302</v>
      </c>
      <c r="H22">
        <v>5.7385462349537298E-3</v>
      </c>
      <c r="I22">
        <v>-2.6228912378471698E-2</v>
      </c>
      <c r="J22">
        <v>-4.9935979513444299E-2</v>
      </c>
      <c r="K22">
        <v>-5.1713305402698098E-2</v>
      </c>
      <c r="L22">
        <v>-2.12877009536847E-2</v>
      </c>
      <c r="M22">
        <f t="shared" si="4"/>
        <v>1.0267954340455974</v>
      </c>
      <c r="N22">
        <f t="shared" si="5"/>
        <v>1.0289877659159978</v>
      </c>
      <c r="O22">
        <f t="shared" si="11"/>
        <v>0.9855114678812319</v>
      </c>
      <c r="P22">
        <f t="shared" si="12"/>
        <v>1860</v>
      </c>
      <c r="Q22">
        <f t="shared" si="6"/>
        <v>-0.14916589824829879</v>
      </c>
      <c r="R22">
        <f t="shared" si="7"/>
        <v>-0.16125816415830424</v>
      </c>
      <c r="S22">
        <f t="shared" si="8"/>
        <v>-2.1975358770531079E-4</v>
      </c>
      <c r="T22">
        <f t="shared" si="0"/>
        <v>0</v>
      </c>
      <c r="U22">
        <f t="shared" si="1"/>
        <v>0</v>
      </c>
      <c r="V22">
        <f t="shared" si="2"/>
        <v>-5.7385462349537298E-3</v>
      </c>
      <c r="W22">
        <f t="shared" si="3"/>
        <v>-5.7385462349537298E-3</v>
      </c>
      <c r="X22" s="8">
        <f t="shared" si="9"/>
        <v>107.29728665020376</v>
      </c>
      <c r="Y22" s="8">
        <f t="shared" si="10"/>
        <v>99.391868069095253</v>
      </c>
    </row>
    <row r="23" spans="1:25" x14ac:dyDescent="0.25">
      <c r="A23">
        <v>22</v>
      </c>
      <c r="B23" s="1">
        <v>42767</v>
      </c>
      <c r="C23">
        <v>64687</v>
      </c>
      <c r="D23">
        <v>65594</v>
      </c>
      <c r="E23">
        <v>64687</v>
      </c>
      <c r="F23">
        <v>64836</v>
      </c>
      <c r="G23">
        <v>64671</v>
      </c>
      <c r="H23">
        <v>2.5513754232964199E-3</v>
      </c>
      <c r="I23">
        <v>5.7385462349537298E-3</v>
      </c>
      <c r="J23">
        <v>1.2129380053908401E-2</v>
      </c>
      <c r="K23">
        <v>3.6136004069120499E-3</v>
      </c>
      <c r="L23">
        <v>0</v>
      </c>
      <c r="M23">
        <f t="shared" si="4"/>
        <v>0.99441789983145457</v>
      </c>
      <c r="N23">
        <f t="shared" si="5"/>
        <v>1.0095980337253438</v>
      </c>
      <c r="O23">
        <f t="shared" si="11"/>
        <v>0.99097563690661261</v>
      </c>
      <c r="P23">
        <f t="shared" si="12"/>
        <v>26</v>
      </c>
      <c r="Q23">
        <f t="shared" si="6"/>
        <v>2.1481526695774182E-2</v>
      </c>
      <c r="R23">
        <f t="shared" si="7"/>
        <v>-0.1276843715525246</v>
      </c>
      <c r="S23">
        <f t="shared" si="8"/>
        <v>7.6893230863132021E-4</v>
      </c>
      <c r="T23">
        <f t="shared" si="0"/>
        <v>1</v>
      </c>
      <c r="U23">
        <f t="shared" si="1"/>
        <v>2.5513754232964199E-3</v>
      </c>
      <c r="V23">
        <f t="shared" si="2"/>
        <v>0</v>
      </c>
      <c r="W23">
        <f t="shared" si="3"/>
        <v>2.5513754232964199E-3</v>
      </c>
      <c r="X23" s="8">
        <f t="shared" si="9"/>
        <v>107.55242419253339</v>
      </c>
      <c r="Y23" s="8">
        <f t="shared" si="10"/>
        <v>99.647005611424888</v>
      </c>
    </row>
    <row r="24" spans="1:25" x14ac:dyDescent="0.25">
      <c r="A24">
        <v>23</v>
      </c>
      <c r="B24" s="1">
        <v>42768</v>
      </c>
      <c r="C24">
        <v>64835</v>
      </c>
      <c r="D24">
        <v>65132</v>
      </c>
      <c r="E24">
        <v>64163</v>
      </c>
      <c r="F24">
        <v>64578</v>
      </c>
      <c r="G24">
        <v>64836</v>
      </c>
      <c r="H24">
        <v>-3.97927077549509E-3</v>
      </c>
      <c r="I24">
        <v>2.5513754232964199E-3</v>
      </c>
      <c r="J24">
        <v>0</v>
      </c>
      <c r="K24">
        <v>2.7495909247002001E-2</v>
      </c>
      <c r="L24">
        <v>1.0204000526101001E-2</v>
      </c>
      <c r="M24">
        <f t="shared" si="4"/>
        <v>0.99770189400950093</v>
      </c>
      <c r="N24">
        <f t="shared" si="5"/>
        <v>1.0140213644163434</v>
      </c>
      <c r="O24">
        <f t="shared" si="11"/>
        <v>1.0063447549251257</v>
      </c>
      <c r="P24">
        <f t="shared" si="12"/>
        <v>0</v>
      </c>
      <c r="Q24">
        <f t="shared" si="6"/>
        <v>4.0251285196399422E-2</v>
      </c>
      <c r="R24">
        <f t="shared" si="7"/>
        <v>6.1732811892173604E-2</v>
      </c>
      <c r="S24">
        <f t="shared" si="8"/>
        <v>3.400579582722539E-3</v>
      </c>
      <c r="T24">
        <f t="shared" si="0"/>
        <v>0</v>
      </c>
      <c r="U24">
        <f t="shared" si="1"/>
        <v>0</v>
      </c>
      <c r="V24">
        <f t="shared" si="2"/>
        <v>-3.97927077549509E-3</v>
      </c>
      <c r="W24">
        <f t="shared" si="3"/>
        <v>-3.97927077549509E-3</v>
      </c>
      <c r="X24" s="8">
        <f t="shared" si="9"/>
        <v>107.15449711498388</v>
      </c>
      <c r="Y24" s="8">
        <f t="shared" si="10"/>
        <v>99.249078533875377</v>
      </c>
    </row>
    <row r="25" spans="1:25" x14ac:dyDescent="0.25">
      <c r="A25">
        <v>24</v>
      </c>
      <c r="B25" s="1">
        <v>42769</v>
      </c>
      <c r="C25">
        <v>64579</v>
      </c>
      <c r="D25">
        <v>65387</v>
      </c>
      <c r="E25">
        <v>64264</v>
      </c>
      <c r="F25">
        <v>64954</v>
      </c>
      <c r="G25">
        <v>64578</v>
      </c>
      <c r="H25">
        <v>5.8224163027655899E-3</v>
      </c>
      <c r="I25">
        <v>-3.97927077549509E-3</v>
      </c>
      <c r="J25">
        <v>-8.6551264980026001E-3</v>
      </c>
      <c r="K25">
        <v>-2.2937210033042599E-2</v>
      </c>
      <c r="L25">
        <v>-2.9240032675172901E-3</v>
      </c>
      <c r="M25">
        <f t="shared" si="4"/>
        <v>1.0039796834835393</v>
      </c>
      <c r="N25">
        <f t="shared" si="5"/>
        <v>1.0151021616819662</v>
      </c>
      <c r="O25">
        <f t="shared" si="11"/>
        <v>0.9957814352357931</v>
      </c>
      <c r="P25">
        <f t="shared" si="12"/>
        <v>672</v>
      </c>
      <c r="Q25">
        <f t="shared" si="6"/>
        <v>-3.8495610574057579E-2</v>
      </c>
      <c r="R25">
        <f t="shared" si="7"/>
        <v>1.7556746223418435E-3</v>
      </c>
      <c r="S25">
        <f t="shared" si="8"/>
        <v>-1.0033000020057631E-3</v>
      </c>
      <c r="T25">
        <f t="shared" si="0"/>
        <v>0</v>
      </c>
      <c r="U25">
        <f t="shared" si="1"/>
        <v>0</v>
      </c>
      <c r="V25">
        <f t="shared" si="2"/>
        <v>-5.8224163027655899E-3</v>
      </c>
      <c r="W25">
        <f t="shared" si="3"/>
        <v>-5.8224163027655899E-3</v>
      </c>
      <c r="X25" s="8">
        <f t="shared" si="9"/>
        <v>107.73673874526044</v>
      </c>
      <c r="Y25" s="8">
        <f t="shared" si="10"/>
        <v>98.666836903598821</v>
      </c>
    </row>
    <row r="26" spans="1:25" x14ac:dyDescent="0.25">
      <c r="A26">
        <v>25</v>
      </c>
      <c r="B26" s="1">
        <v>42772</v>
      </c>
      <c r="C26">
        <v>64957</v>
      </c>
      <c r="D26">
        <v>65327</v>
      </c>
      <c r="E26">
        <v>63933</v>
      </c>
      <c r="F26">
        <v>63993</v>
      </c>
      <c r="G26">
        <v>64954</v>
      </c>
      <c r="H26">
        <v>-1.4795085752994401E-2</v>
      </c>
      <c r="I26">
        <v>5.8224163027655899E-3</v>
      </c>
      <c r="J26">
        <v>3.0221625251846799E-2</v>
      </c>
      <c r="K26">
        <v>-5.41245516791653E-2</v>
      </c>
      <c r="L26">
        <v>2.07945358994686E-2</v>
      </c>
      <c r="M26">
        <f t="shared" si="4"/>
        <v>0.99422668349909171</v>
      </c>
      <c r="N26">
        <f t="shared" si="5"/>
        <v>1.0174747914851239</v>
      </c>
      <c r="O26">
        <f t="shared" si="11"/>
        <v>1.0018399121789816</v>
      </c>
      <c r="P26">
        <f t="shared" si="12"/>
        <v>315</v>
      </c>
      <c r="Q26">
        <f t="shared" si="6"/>
        <v>2.714025774915689E-3</v>
      </c>
      <c r="R26">
        <f t="shared" si="7"/>
        <v>-3.578158479914189E-2</v>
      </c>
      <c r="S26">
        <f t="shared" si="8"/>
        <v>-1.8652114644756837E-3</v>
      </c>
      <c r="T26">
        <f t="shared" si="0"/>
        <v>1</v>
      </c>
      <c r="U26">
        <f t="shared" si="1"/>
        <v>1.4795085752994401E-2</v>
      </c>
      <c r="V26">
        <f t="shared" si="2"/>
        <v>0</v>
      </c>
      <c r="W26">
        <f t="shared" si="3"/>
        <v>1.4795085752994401E-2</v>
      </c>
      <c r="X26" s="8">
        <f t="shared" si="9"/>
        <v>106.25723016996101</v>
      </c>
      <c r="Y26" s="8">
        <f t="shared" si="10"/>
        <v>100.14634547889825</v>
      </c>
    </row>
    <row r="27" spans="1:25" x14ac:dyDescent="0.25">
      <c r="A27">
        <v>26</v>
      </c>
      <c r="B27" s="1">
        <v>42773</v>
      </c>
      <c r="C27">
        <v>64022</v>
      </c>
      <c r="D27">
        <v>64815</v>
      </c>
      <c r="E27">
        <v>63938</v>
      </c>
      <c r="F27">
        <v>64199</v>
      </c>
      <c r="G27">
        <v>63993</v>
      </c>
      <c r="H27">
        <v>3.2191020892910998E-3</v>
      </c>
      <c r="I27">
        <v>-1.4795085752994401E-2</v>
      </c>
      <c r="J27">
        <v>-2.4771838331160301E-2</v>
      </c>
      <c r="K27">
        <v>-1.41330575663564E-2</v>
      </c>
      <c r="L27">
        <v>-7.3126924180543203E-3</v>
      </c>
      <c r="M27">
        <f t="shared" si="4"/>
        <v>1.0150641476411482</v>
      </c>
      <c r="N27">
        <f t="shared" si="5"/>
        <v>1.0218040761422114</v>
      </c>
      <c r="O27">
        <f t="shared" si="11"/>
        <v>0.99624205197851723</v>
      </c>
      <c r="P27">
        <f t="shared" si="12"/>
        <v>1024</v>
      </c>
      <c r="Q27">
        <f t="shared" si="6"/>
        <v>-6.101267406856542E-2</v>
      </c>
      <c r="R27">
        <f t="shared" si="7"/>
        <v>-5.8298648293649731E-2</v>
      </c>
      <c r="S27">
        <f t="shared" si="8"/>
        <v>1.9014519739921319E-3</v>
      </c>
      <c r="T27">
        <f t="shared" si="0"/>
        <v>1</v>
      </c>
      <c r="U27">
        <f t="shared" si="1"/>
        <v>3.2191020892910998E-3</v>
      </c>
      <c r="V27">
        <f t="shared" si="2"/>
        <v>0</v>
      </c>
      <c r="W27">
        <f t="shared" si="3"/>
        <v>3.2191020892910998E-3</v>
      </c>
      <c r="X27" s="8">
        <f t="shared" si="9"/>
        <v>106.57914037889012</v>
      </c>
      <c r="Y27" s="8">
        <f t="shared" si="10"/>
        <v>100.46825568782737</v>
      </c>
    </row>
    <row r="28" spans="1:25" x14ac:dyDescent="0.25">
      <c r="A28">
        <v>27</v>
      </c>
      <c r="B28" s="1">
        <v>42774</v>
      </c>
      <c r="C28">
        <v>64200</v>
      </c>
      <c r="D28">
        <v>64835</v>
      </c>
      <c r="E28">
        <v>63740</v>
      </c>
      <c r="F28">
        <v>64835</v>
      </c>
      <c r="G28">
        <v>64199</v>
      </c>
      <c r="H28">
        <v>9.9066963659870701E-3</v>
      </c>
      <c r="I28">
        <v>3.2191020892910998E-3</v>
      </c>
      <c r="J28">
        <v>-1.73796791443851E-2</v>
      </c>
      <c r="K28">
        <v>1.2237797202797201E-2</v>
      </c>
      <c r="L28">
        <v>1.9468614547151399E-2</v>
      </c>
      <c r="M28">
        <f t="shared" si="4"/>
        <v>0.99724294770946587</v>
      </c>
      <c r="N28">
        <f t="shared" si="5"/>
        <v>1.0137164127748757</v>
      </c>
      <c r="O28">
        <f t="shared" si="11"/>
        <v>0.99521319855931223</v>
      </c>
      <c r="P28">
        <f t="shared" si="12"/>
        <v>84</v>
      </c>
      <c r="Q28">
        <f t="shared" si="6"/>
        <v>1.7545834694854601E-2</v>
      </c>
      <c r="R28">
        <f t="shared" si="7"/>
        <v>-4.3466839373710819E-2</v>
      </c>
      <c r="S28">
        <f t="shared" si="8"/>
        <v>2.9649461953959464E-3</v>
      </c>
      <c r="T28">
        <f t="shared" si="0"/>
        <v>1</v>
      </c>
      <c r="U28">
        <f t="shared" si="1"/>
        <v>9.9066963659870701E-3</v>
      </c>
      <c r="V28">
        <f t="shared" si="2"/>
        <v>0</v>
      </c>
      <c r="W28">
        <f t="shared" si="3"/>
        <v>9.9066963659870701E-3</v>
      </c>
      <c r="X28" s="8">
        <f t="shared" si="9"/>
        <v>107.56981001548883</v>
      </c>
      <c r="Y28" s="8">
        <f t="shared" si="10"/>
        <v>101.45892532442608</v>
      </c>
    </row>
    <row r="29" spans="1:25" x14ac:dyDescent="0.25">
      <c r="A29">
        <v>28</v>
      </c>
      <c r="B29" s="1">
        <v>42775</v>
      </c>
      <c r="C29">
        <v>64850</v>
      </c>
      <c r="D29">
        <v>65302</v>
      </c>
      <c r="E29">
        <v>64587</v>
      </c>
      <c r="F29">
        <v>64965</v>
      </c>
      <c r="G29">
        <v>64835</v>
      </c>
      <c r="H29">
        <v>2.00508984344872E-3</v>
      </c>
      <c r="I29">
        <v>9.9066963659870701E-3</v>
      </c>
      <c r="J29">
        <v>2.7210884353741499E-2</v>
      </c>
      <c r="K29">
        <v>8.9809323322649296E-3</v>
      </c>
      <c r="L29">
        <v>2.5806451612903299E-2</v>
      </c>
      <c r="M29">
        <f t="shared" si="4"/>
        <v>0.99020590730315416</v>
      </c>
      <c r="N29">
        <f t="shared" si="5"/>
        <v>1.0171791653592721</v>
      </c>
      <c r="O29">
        <f t="shared" si="11"/>
        <v>1.0024749585561186</v>
      </c>
      <c r="P29">
        <f t="shared" si="12"/>
        <v>460</v>
      </c>
      <c r="Q29">
        <f t="shared" si="6"/>
        <v>7.1904964664896792E-2</v>
      </c>
      <c r="R29">
        <f t="shared" si="7"/>
        <v>8.9450799359751393E-2</v>
      </c>
      <c r="S29">
        <f t="shared" si="8"/>
        <v>6.6732335557025905E-4</v>
      </c>
      <c r="T29">
        <f t="shared" si="0"/>
        <v>1</v>
      </c>
      <c r="U29">
        <f t="shared" si="1"/>
        <v>2.00508984344872E-3</v>
      </c>
      <c r="V29">
        <f t="shared" si="2"/>
        <v>0</v>
      </c>
      <c r="W29">
        <f t="shared" si="3"/>
        <v>2.00508984344872E-3</v>
      </c>
      <c r="X29" s="8">
        <f t="shared" si="9"/>
        <v>107.77031899983371</v>
      </c>
      <c r="Y29" s="8">
        <f t="shared" si="10"/>
        <v>101.65943430877095</v>
      </c>
    </row>
    <row r="30" spans="1:25" x14ac:dyDescent="0.25">
      <c r="A30">
        <v>29</v>
      </c>
      <c r="B30" s="1">
        <v>42776</v>
      </c>
      <c r="C30">
        <v>64965</v>
      </c>
      <c r="D30">
        <v>66292</v>
      </c>
      <c r="E30">
        <v>64935</v>
      </c>
      <c r="F30">
        <v>66125</v>
      </c>
      <c r="G30">
        <v>64965</v>
      </c>
      <c r="H30">
        <v>1.7855768490725701E-2</v>
      </c>
      <c r="I30">
        <v>2.00508984344872E-3</v>
      </c>
      <c r="J30">
        <v>-3.3112582781456E-3</v>
      </c>
      <c r="K30">
        <v>3.4234852250423198E-3</v>
      </c>
      <c r="L30">
        <v>4.5283018867925398E-3</v>
      </c>
      <c r="M30">
        <f t="shared" si="4"/>
        <v>0.99822981605479877</v>
      </c>
      <c r="N30">
        <f t="shared" si="5"/>
        <v>1.0110703392323532</v>
      </c>
      <c r="O30">
        <f t="shared" si="11"/>
        <v>1.0081285664376383</v>
      </c>
      <c r="P30">
        <f t="shared" si="12"/>
        <v>263</v>
      </c>
      <c r="Q30">
        <f t="shared" si="6"/>
        <v>6.6456186771379801E-3</v>
      </c>
      <c r="R30">
        <f t="shared" si="7"/>
        <v>7.8550583342034769E-2</v>
      </c>
      <c r="S30">
        <f t="shared" si="8"/>
        <v>1.5713247776117588E-4</v>
      </c>
      <c r="T30">
        <f t="shared" si="0"/>
        <v>1</v>
      </c>
      <c r="U30">
        <f t="shared" si="1"/>
        <v>1.7855768490725701E-2</v>
      </c>
      <c r="V30">
        <f t="shared" si="2"/>
        <v>0</v>
      </c>
      <c r="W30">
        <f t="shared" si="3"/>
        <v>1.7855768490725701E-2</v>
      </c>
      <c r="X30" s="8">
        <f t="shared" si="9"/>
        <v>109.55589584890627</v>
      </c>
      <c r="Y30" s="8">
        <f t="shared" si="10"/>
        <v>103.44501115784352</v>
      </c>
    </row>
    <row r="31" spans="1:25" x14ac:dyDescent="0.25">
      <c r="A31">
        <v>30</v>
      </c>
      <c r="B31" s="1">
        <v>42779</v>
      </c>
      <c r="C31">
        <v>66125</v>
      </c>
      <c r="D31">
        <v>67094</v>
      </c>
      <c r="E31">
        <v>66125</v>
      </c>
      <c r="F31">
        <v>66968</v>
      </c>
      <c r="G31">
        <v>66125</v>
      </c>
      <c r="H31">
        <v>1.27485822306239E-2</v>
      </c>
      <c r="I31">
        <v>1.7855768490725701E-2</v>
      </c>
      <c r="J31">
        <v>3.5215946843853797E-2</v>
      </c>
      <c r="K31">
        <v>6.5506689372456101E-2</v>
      </c>
      <c r="L31">
        <v>3.2557225144000902E-3</v>
      </c>
      <c r="M31">
        <f t="shared" si="4"/>
        <v>0.98245746691871461</v>
      </c>
      <c r="N31">
        <f t="shared" si="5"/>
        <v>1.020897820897821</v>
      </c>
      <c r="O31">
        <f t="shared" si="11"/>
        <v>1.0100614545790592</v>
      </c>
      <c r="P31">
        <f t="shared" si="12"/>
        <v>30</v>
      </c>
      <c r="Q31">
        <f t="shared" si="6"/>
        <v>0.12183412722143569</v>
      </c>
      <c r="R31">
        <f t="shared" si="7"/>
        <v>0.12847974589857367</v>
      </c>
      <c r="S31">
        <f t="shared" si="8"/>
        <v>2.0711157282546772E-3</v>
      </c>
      <c r="T31">
        <f t="shared" si="0"/>
        <v>1</v>
      </c>
      <c r="U31">
        <f t="shared" si="1"/>
        <v>1.27485822306239E-2</v>
      </c>
      <c r="V31">
        <f t="shared" si="2"/>
        <v>0</v>
      </c>
      <c r="W31">
        <f t="shared" si="3"/>
        <v>1.27485822306239E-2</v>
      </c>
      <c r="X31" s="8">
        <f t="shared" si="9"/>
        <v>110.83075407196867</v>
      </c>
      <c r="Y31" s="8">
        <f t="shared" si="10"/>
        <v>104.71986938090592</v>
      </c>
    </row>
    <row r="32" spans="1:25" x14ac:dyDescent="0.25">
      <c r="A32">
        <v>31</v>
      </c>
      <c r="B32" s="1">
        <v>42780</v>
      </c>
      <c r="C32">
        <v>66971</v>
      </c>
      <c r="D32">
        <v>67110</v>
      </c>
      <c r="E32">
        <v>66251</v>
      </c>
      <c r="F32">
        <v>66713</v>
      </c>
      <c r="G32">
        <v>66968</v>
      </c>
      <c r="H32">
        <v>-3.8077887946481601E-3</v>
      </c>
      <c r="I32">
        <v>1.27485822306239E-2</v>
      </c>
      <c r="J32">
        <v>2.5673940949935102E-3</v>
      </c>
      <c r="K32">
        <v>6.7883381364072903E-2</v>
      </c>
      <c r="L32">
        <v>-4.7429354782092502E-3</v>
      </c>
      <c r="M32">
        <f t="shared" si="4"/>
        <v>0.98741189822004538</v>
      </c>
      <c r="N32">
        <f t="shared" si="5"/>
        <v>1.0146540642722117</v>
      </c>
      <c r="O32">
        <f t="shared" si="11"/>
        <v>1.0152296648711292</v>
      </c>
      <c r="P32">
        <f t="shared" si="12"/>
        <v>0</v>
      </c>
      <c r="Q32">
        <f t="shared" si="6"/>
        <v>7.8456422211481053E-2</v>
      </c>
      <c r="R32">
        <f t="shared" si="7"/>
        <v>0.20029054943291674</v>
      </c>
      <c r="S32">
        <f t="shared" si="8"/>
        <v>1.4507371938283845E-3</v>
      </c>
      <c r="T32">
        <f t="shared" si="0"/>
        <v>0</v>
      </c>
      <c r="U32">
        <f t="shared" si="1"/>
        <v>0</v>
      </c>
      <c r="V32">
        <f t="shared" si="2"/>
        <v>-3.8077887946481601E-3</v>
      </c>
      <c r="W32">
        <f t="shared" si="3"/>
        <v>-3.8077887946481601E-3</v>
      </c>
      <c r="X32" s="8">
        <f t="shared" si="9"/>
        <v>110.44997519250386</v>
      </c>
      <c r="Y32" s="8">
        <f t="shared" si="10"/>
        <v>104.33909050144111</v>
      </c>
    </row>
    <row r="33" spans="1:25" x14ac:dyDescent="0.25">
      <c r="A33">
        <v>32</v>
      </c>
      <c r="B33" s="1">
        <v>42781</v>
      </c>
      <c r="C33">
        <v>66712</v>
      </c>
      <c r="D33">
        <v>68016</v>
      </c>
      <c r="E33">
        <v>66712</v>
      </c>
      <c r="F33">
        <v>67976</v>
      </c>
      <c r="G33">
        <v>66713</v>
      </c>
      <c r="H33">
        <v>1.8931842369553298E-2</v>
      </c>
      <c r="I33">
        <v>-3.8077887946481601E-3</v>
      </c>
      <c r="J33">
        <v>1.2804097311139601E-2</v>
      </c>
      <c r="K33">
        <v>-3.3583150439769199E-2</v>
      </c>
      <c r="L33">
        <v>3.2606221033515399E-3</v>
      </c>
      <c r="M33">
        <f t="shared" si="4"/>
        <v>1.0038673122180084</v>
      </c>
      <c r="N33">
        <f t="shared" si="5"/>
        <v>1.012965842025026</v>
      </c>
      <c r="O33">
        <f t="shared" si="11"/>
        <v>1.0027524107062393</v>
      </c>
      <c r="P33">
        <f t="shared" si="12"/>
        <v>720</v>
      </c>
      <c r="Q33">
        <f t="shared" si="6"/>
        <v>-2.1326219819926218E-2</v>
      </c>
      <c r="R33">
        <f t="shared" si="7"/>
        <v>5.7130202391554835E-2</v>
      </c>
      <c r="S33">
        <f t="shared" si="8"/>
        <v>-1.5998434839097869E-3</v>
      </c>
      <c r="T33">
        <f t="shared" si="0"/>
        <v>0</v>
      </c>
      <c r="U33">
        <f t="shared" si="1"/>
        <v>0</v>
      </c>
      <c r="V33">
        <f t="shared" si="2"/>
        <v>-1.8931842369553298E-2</v>
      </c>
      <c r="W33">
        <f t="shared" si="3"/>
        <v>-1.8931842369553298E-2</v>
      </c>
      <c r="X33" s="8">
        <f t="shared" si="9"/>
        <v>112.34315942945919</v>
      </c>
      <c r="Y33" s="8">
        <f t="shared" si="10"/>
        <v>102.44590626448577</v>
      </c>
    </row>
    <row r="34" spans="1:25" x14ac:dyDescent="0.25">
      <c r="A34">
        <v>33</v>
      </c>
      <c r="B34" s="1">
        <v>42782</v>
      </c>
      <c r="C34">
        <v>67979</v>
      </c>
      <c r="D34">
        <v>68456</v>
      </c>
      <c r="E34">
        <v>67661</v>
      </c>
      <c r="F34">
        <v>67814</v>
      </c>
      <c r="G34">
        <v>67976</v>
      </c>
      <c r="H34">
        <v>-2.3831940684947402E-3</v>
      </c>
      <c r="I34">
        <v>1.8931842369553298E-2</v>
      </c>
      <c r="J34">
        <v>1.26422250316049E-3</v>
      </c>
      <c r="K34">
        <v>-9.9286379149858793E-3</v>
      </c>
      <c r="L34">
        <v>4.2000000000000003E-2</v>
      </c>
      <c r="M34">
        <f t="shared" si="4"/>
        <v>0.98140520183594204</v>
      </c>
      <c r="N34">
        <f t="shared" si="5"/>
        <v>1.019546708238398</v>
      </c>
      <c r="O34">
        <f t="shared" si="11"/>
        <v>1.0088786534104739</v>
      </c>
      <c r="P34">
        <f t="shared" si="12"/>
        <v>0</v>
      </c>
      <c r="Q34">
        <f t="shared" si="6"/>
        <v>5.2267426957727917E-2</v>
      </c>
      <c r="R34">
        <f t="shared" si="7"/>
        <v>3.0941207137801699E-2</v>
      </c>
      <c r="S34">
        <f t="shared" si="8"/>
        <v>-5.2249284865770775E-4</v>
      </c>
      <c r="T34">
        <f t="shared" si="0"/>
        <v>1</v>
      </c>
      <c r="U34">
        <f t="shared" si="1"/>
        <v>2.3831940684947402E-3</v>
      </c>
      <c r="V34">
        <f t="shared" si="2"/>
        <v>0</v>
      </c>
      <c r="W34">
        <f t="shared" si="3"/>
        <v>2.3831940684947402E-3</v>
      </c>
      <c r="X34" s="8">
        <f t="shared" si="9"/>
        <v>112.10484002260972</v>
      </c>
      <c r="Y34" s="8">
        <f t="shared" si="10"/>
        <v>102.68422567133524</v>
      </c>
    </row>
    <row r="35" spans="1:25" x14ac:dyDescent="0.25">
      <c r="A35">
        <v>34</v>
      </c>
      <c r="B35" s="1">
        <v>42783</v>
      </c>
      <c r="C35">
        <v>67814</v>
      </c>
      <c r="D35">
        <v>67819</v>
      </c>
      <c r="E35">
        <v>67158</v>
      </c>
      <c r="F35">
        <v>67748</v>
      </c>
      <c r="G35">
        <v>67814</v>
      </c>
      <c r="H35">
        <v>-9.7325036128237397E-4</v>
      </c>
      <c r="I35">
        <v>-2.3831940684947402E-3</v>
      </c>
      <c r="J35">
        <v>1.2626262626263E-3</v>
      </c>
      <c r="K35">
        <v>-1.88028831087428E-3</v>
      </c>
      <c r="L35">
        <v>-1.9433805182341599E-2</v>
      </c>
      <c r="M35">
        <f t="shared" si="4"/>
        <v>1.0024331259032058</v>
      </c>
      <c r="N35">
        <f t="shared" si="5"/>
        <v>1.0117497524423227</v>
      </c>
      <c r="O35">
        <f t="shared" si="11"/>
        <v>1.0092570597143451</v>
      </c>
      <c r="P35">
        <f t="shared" si="12"/>
        <v>318</v>
      </c>
      <c r="Q35">
        <f t="shared" si="6"/>
        <v>-2.2434661299084318E-2</v>
      </c>
      <c r="R35">
        <f t="shared" si="7"/>
        <v>2.9832765658643599E-2</v>
      </c>
      <c r="S35">
        <f t="shared" si="8"/>
        <v>-7.62611452897032E-4</v>
      </c>
      <c r="T35">
        <f t="shared" si="0"/>
        <v>1</v>
      </c>
      <c r="U35">
        <f t="shared" si="1"/>
        <v>9.7325036128237397E-4</v>
      </c>
      <c r="V35">
        <f t="shared" si="2"/>
        <v>0</v>
      </c>
      <c r="W35">
        <f t="shared" si="3"/>
        <v>9.7325036128237397E-4</v>
      </c>
      <c r="X35" s="8">
        <f t="shared" si="9"/>
        <v>112.00751498648148</v>
      </c>
      <c r="Y35" s="8">
        <f t="shared" si="10"/>
        <v>102.78155070746348</v>
      </c>
    </row>
    <row r="36" spans="1:25" x14ac:dyDescent="0.25">
      <c r="A36">
        <v>35</v>
      </c>
      <c r="B36" s="1">
        <v>42786</v>
      </c>
      <c r="C36">
        <v>67756</v>
      </c>
      <c r="D36">
        <v>68674</v>
      </c>
      <c r="E36">
        <v>67756</v>
      </c>
      <c r="F36">
        <v>68533</v>
      </c>
      <c r="G36">
        <v>67748</v>
      </c>
      <c r="H36">
        <v>1.15870579205291E-2</v>
      </c>
      <c r="I36">
        <v>-9.7325036128237397E-4</v>
      </c>
      <c r="J36">
        <v>-1.5762925598991201E-2</v>
      </c>
      <c r="K36">
        <v>1.25588697017267E-2</v>
      </c>
      <c r="L36">
        <v>-4.8938097600637097E-4</v>
      </c>
      <c r="M36">
        <f t="shared" si="4"/>
        <v>1.0009741985003247</v>
      </c>
      <c r="N36">
        <f t="shared" si="5"/>
        <v>1.0098424610619732</v>
      </c>
      <c r="O36">
        <f t="shared" si="11"/>
        <v>0.99495789047846717</v>
      </c>
      <c r="P36">
        <f t="shared" si="12"/>
        <v>656</v>
      </c>
      <c r="Q36">
        <f t="shared" si="6"/>
        <v>-4.6666872345532458E-3</v>
      </c>
      <c r="R36">
        <f t="shared" si="7"/>
        <v>-2.7101348533637562E-2</v>
      </c>
      <c r="S36">
        <f t="shared" si="8"/>
        <v>2.9952094876898293E-4</v>
      </c>
      <c r="T36">
        <f t="shared" si="0"/>
        <v>1</v>
      </c>
      <c r="U36">
        <f t="shared" si="1"/>
        <v>1.15870579205291E-2</v>
      </c>
      <c r="V36">
        <f t="shared" si="2"/>
        <v>0</v>
      </c>
      <c r="W36">
        <f t="shared" si="3"/>
        <v>1.15870579205291E-2</v>
      </c>
      <c r="X36" s="8">
        <f t="shared" si="9"/>
        <v>113.1662207785344</v>
      </c>
      <c r="Y36" s="8">
        <f t="shared" si="10"/>
        <v>103.94025649951639</v>
      </c>
    </row>
    <row r="37" spans="1:25" x14ac:dyDescent="0.25">
      <c r="A37">
        <v>36</v>
      </c>
      <c r="B37" s="1">
        <v>42787</v>
      </c>
      <c r="C37">
        <v>68536</v>
      </c>
      <c r="D37">
        <v>69112</v>
      </c>
      <c r="E37">
        <v>68536</v>
      </c>
      <c r="F37">
        <v>69052</v>
      </c>
      <c r="G37">
        <v>68533</v>
      </c>
      <c r="H37">
        <v>7.5729940320721197E-3</v>
      </c>
      <c r="I37">
        <v>1.15870579205291E-2</v>
      </c>
      <c r="J37">
        <v>1.9859064702114002E-2</v>
      </c>
      <c r="K37">
        <v>6.1705488372092901E-2</v>
      </c>
      <c r="L37">
        <v>4.6512364578328302E-3</v>
      </c>
      <c r="M37">
        <f t="shared" si="4"/>
        <v>0.98866239621788043</v>
      </c>
      <c r="N37">
        <f t="shared" si="5"/>
        <v>1.0135486156207569</v>
      </c>
      <c r="O37">
        <f t="shared" si="11"/>
        <v>1.0080579879425886</v>
      </c>
      <c r="P37">
        <f t="shared" si="12"/>
        <v>0</v>
      </c>
      <c r="Q37">
        <f t="shared" si="6"/>
        <v>9.7802847452568842E-2</v>
      </c>
      <c r="R37">
        <f t="shared" si="7"/>
        <v>9.3136160218015601E-2</v>
      </c>
      <c r="S37">
        <f t="shared" si="8"/>
        <v>2.9121565421524908E-3</v>
      </c>
      <c r="T37">
        <f t="shared" si="0"/>
        <v>1</v>
      </c>
      <c r="U37">
        <f t="shared" si="1"/>
        <v>7.5729940320721197E-3</v>
      </c>
      <c r="V37">
        <f t="shared" si="2"/>
        <v>0</v>
      </c>
      <c r="W37">
        <f t="shared" si="3"/>
        <v>7.5729940320721197E-3</v>
      </c>
      <c r="X37" s="8">
        <f t="shared" si="9"/>
        <v>113.92352018174161</v>
      </c>
      <c r="Y37" s="8">
        <f t="shared" si="10"/>
        <v>104.69755590272361</v>
      </c>
    </row>
    <row r="38" spans="1:25" x14ac:dyDescent="0.25">
      <c r="A38">
        <v>37</v>
      </c>
      <c r="B38" s="1">
        <v>42788</v>
      </c>
      <c r="C38">
        <v>69052</v>
      </c>
      <c r="D38">
        <v>69052</v>
      </c>
      <c r="E38">
        <v>68282</v>
      </c>
      <c r="F38">
        <v>68590</v>
      </c>
      <c r="G38">
        <v>69052</v>
      </c>
      <c r="H38">
        <v>-6.6906099750911902E-3</v>
      </c>
      <c r="I38">
        <v>7.5729940320721197E-3</v>
      </c>
      <c r="J38">
        <v>1.0678391959799E-2</v>
      </c>
      <c r="K38">
        <v>-1.4894917354268801E-2</v>
      </c>
      <c r="L38">
        <v>-4.6297026162353001E-3</v>
      </c>
      <c r="M38">
        <f t="shared" si="4"/>
        <v>0.99252737067717078</v>
      </c>
      <c r="N38">
        <f t="shared" si="5"/>
        <v>1.0084043422434925</v>
      </c>
      <c r="O38">
        <f t="shared" si="11"/>
        <v>1.0092292799548253</v>
      </c>
      <c r="P38">
        <f t="shared" si="12"/>
        <v>0</v>
      </c>
      <c r="Q38">
        <f t="shared" si="6"/>
        <v>-1.2732339786329823E-3</v>
      </c>
      <c r="R38">
        <f t="shared" si="7"/>
        <v>9.6529613473935863E-2</v>
      </c>
      <c r="S38">
        <f t="shared" si="8"/>
        <v>-2.7438658988224586E-3</v>
      </c>
      <c r="T38">
        <f t="shared" si="0"/>
        <v>1</v>
      </c>
      <c r="U38">
        <f t="shared" si="1"/>
        <v>6.6906099750911902E-3</v>
      </c>
      <c r="V38">
        <f t="shared" si="2"/>
        <v>0</v>
      </c>
      <c r="W38">
        <f t="shared" si="3"/>
        <v>6.6906099750911902E-3</v>
      </c>
      <c r="X38" s="8">
        <f t="shared" si="9"/>
        <v>113.25445918423249</v>
      </c>
      <c r="Y38" s="8">
        <f t="shared" si="10"/>
        <v>105.36661690023273</v>
      </c>
    </row>
    <row r="39" spans="1:25" x14ac:dyDescent="0.25">
      <c r="A39">
        <v>38</v>
      </c>
      <c r="B39" s="1">
        <v>42789</v>
      </c>
      <c r="C39">
        <v>68590</v>
      </c>
      <c r="D39">
        <v>69488</v>
      </c>
      <c r="E39">
        <v>67279</v>
      </c>
      <c r="F39">
        <v>67461</v>
      </c>
      <c r="G39">
        <v>68590</v>
      </c>
      <c r="H39">
        <v>-1.6460125382708801E-2</v>
      </c>
      <c r="I39">
        <v>-6.6906099750911902E-3</v>
      </c>
      <c r="J39">
        <v>-2.42386575512741E-2</v>
      </c>
      <c r="K39">
        <v>-2.1049510821227201E-2</v>
      </c>
      <c r="L39">
        <v>2.9376500826268099E-3</v>
      </c>
      <c r="M39">
        <f t="shared" si="4"/>
        <v>1.0067356757544832</v>
      </c>
      <c r="N39">
        <f t="shared" si="5"/>
        <v>1.0112767640080842</v>
      </c>
      <c r="O39">
        <f t="shared" si="11"/>
        <v>0.9990553561307387</v>
      </c>
      <c r="P39">
        <f t="shared" si="12"/>
        <v>770</v>
      </c>
      <c r="Q39">
        <f t="shared" si="6"/>
        <v>-4.9041128264965678E-2</v>
      </c>
      <c r="R39">
        <f t="shared" si="7"/>
        <v>-5.0314362243598656E-2</v>
      </c>
      <c r="S39">
        <f t="shared" si="8"/>
        <v>-4.4548240565356757E-4</v>
      </c>
      <c r="T39">
        <f t="shared" si="0"/>
        <v>1</v>
      </c>
      <c r="U39">
        <f t="shared" si="1"/>
        <v>1.6460125382708801E-2</v>
      </c>
      <c r="V39">
        <f t="shared" si="2"/>
        <v>0</v>
      </c>
      <c r="W39">
        <f t="shared" si="3"/>
        <v>1.6460125382708801E-2</v>
      </c>
      <c r="X39" s="8">
        <f t="shared" si="9"/>
        <v>111.60844664596161</v>
      </c>
      <c r="Y39" s="8">
        <f t="shared" si="10"/>
        <v>107.01262943850361</v>
      </c>
    </row>
    <row r="40" spans="1:25" x14ac:dyDescent="0.25">
      <c r="A40">
        <v>39</v>
      </c>
      <c r="B40" s="1">
        <v>42790</v>
      </c>
      <c r="C40">
        <v>67458</v>
      </c>
      <c r="D40">
        <v>67458</v>
      </c>
      <c r="E40">
        <v>66452</v>
      </c>
      <c r="F40">
        <v>66662</v>
      </c>
      <c r="G40">
        <v>67461</v>
      </c>
      <c r="H40">
        <v>-1.18438801678007E-2</v>
      </c>
      <c r="I40">
        <v>-1.6460125382708801E-2</v>
      </c>
      <c r="J40">
        <v>-8.9171974522291898E-3</v>
      </c>
      <c r="K40">
        <v>-4.14900060569353E-2</v>
      </c>
      <c r="L40">
        <v>-1.51330970189628E-2</v>
      </c>
      <c r="M40">
        <f t="shared" si="4"/>
        <v>1.0167355953810349</v>
      </c>
      <c r="N40">
        <f t="shared" si="5"/>
        <v>1.0328334249914535</v>
      </c>
      <c r="O40">
        <f t="shared" si="11"/>
        <v>0.99215204236006049</v>
      </c>
      <c r="P40">
        <f t="shared" si="12"/>
        <v>1311</v>
      </c>
      <c r="Q40">
        <f t="shared" si="6"/>
        <v>-8.2000425910836089E-2</v>
      </c>
      <c r="R40">
        <f t="shared" si="7"/>
        <v>-0.13104155417580177</v>
      </c>
      <c r="S40">
        <f t="shared" si="8"/>
        <v>7.9255626285215446E-4</v>
      </c>
      <c r="T40">
        <f t="shared" si="0"/>
        <v>0</v>
      </c>
      <c r="U40">
        <f t="shared" si="1"/>
        <v>0</v>
      </c>
      <c r="V40">
        <f t="shared" si="2"/>
        <v>-1.18438801678007E-2</v>
      </c>
      <c r="W40">
        <f t="shared" si="3"/>
        <v>-1.18438801678007E-2</v>
      </c>
      <c r="X40" s="8">
        <f t="shared" si="9"/>
        <v>110.42405862918153</v>
      </c>
      <c r="Y40" s="8">
        <f t="shared" si="10"/>
        <v>105.82824142172353</v>
      </c>
    </row>
    <row r="41" spans="1:25" x14ac:dyDescent="0.25">
      <c r="A41">
        <v>40</v>
      </c>
      <c r="B41" s="1">
        <v>42795</v>
      </c>
      <c r="C41">
        <v>66661</v>
      </c>
      <c r="D41">
        <v>67398</v>
      </c>
      <c r="E41">
        <v>66661</v>
      </c>
      <c r="F41">
        <v>66989</v>
      </c>
      <c r="G41">
        <v>66662</v>
      </c>
      <c r="H41">
        <v>4.9053433740362503E-3</v>
      </c>
      <c r="I41">
        <v>-1.18438801678007E-2</v>
      </c>
      <c r="J41">
        <v>-2.44215938303343E-2</v>
      </c>
      <c r="K41">
        <v>-4.4233807266981203E-3</v>
      </c>
      <c r="L41">
        <v>-7.9305827970549397E-3</v>
      </c>
      <c r="M41">
        <f t="shared" si="4"/>
        <v>1.01194083585851</v>
      </c>
      <c r="N41">
        <f t="shared" si="5"/>
        <v>1.015138746764582</v>
      </c>
      <c r="O41">
        <f t="shared" si="11"/>
        <v>0.98244983835377431</v>
      </c>
      <c r="P41">
        <f t="shared" si="12"/>
        <v>1006</v>
      </c>
      <c r="Q41">
        <f t="shared" si="6"/>
        <v>-4.8619437521888062E-2</v>
      </c>
      <c r="R41">
        <f t="shared" si="7"/>
        <v>-0.13061986343272414</v>
      </c>
      <c r="S41">
        <f t="shared" si="8"/>
        <v>1.5753940641954844E-3</v>
      </c>
      <c r="T41">
        <f t="shared" si="0"/>
        <v>1</v>
      </c>
      <c r="U41">
        <f t="shared" si="1"/>
        <v>4.9053433740362503E-3</v>
      </c>
      <c r="V41">
        <f t="shared" si="2"/>
        <v>0</v>
      </c>
      <c r="W41">
        <f t="shared" si="3"/>
        <v>4.9053433740362503E-3</v>
      </c>
      <c r="X41" s="8">
        <f t="shared" si="9"/>
        <v>110.91459296658516</v>
      </c>
      <c r="Y41" s="8">
        <f t="shared" si="10"/>
        <v>106.31877575912716</v>
      </c>
    </row>
    <row r="42" spans="1:25" x14ac:dyDescent="0.25">
      <c r="A42">
        <v>41</v>
      </c>
      <c r="B42" s="1">
        <v>42796</v>
      </c>
      <c r="C42">
        <v>67000</v>
      </c>
      <c r="D42">
        <v>67035</v>
      </c>
      <c r="E42">
        <v>65594</v>
      </c>
      <c r="F42">
        <v>65855</v>
      </c>
      <c r="G42">
        <v>66989</v>
      </c>
      <c r="H42">
        <v>-1.6928152383227101E-2</v>
      </c>
      <c r="I42">
        <v>4.9053433740362503E-3</v>
      </c>
      <c r="J42">
        <v>2.2397891963109401E-2</v>
      </c>
      <c r="K42">
        <v>1.1424976198032301E-2</v>
      </c>
      <c r="L42">
        <v>-1.9984512115525099E-3</v>
      </c>
      <c r="M42">
        <f t="shared" si="4"/>
        <v>0.99510367373747932</v>
      </c>
      <c r="N42">
        <f t="shared" si="5"/>
        <v>1.0110559397548791</v>
      </c>
      <c r="O42">
        <f t="shared" si="11"/>
        <v>0.99880237286870877</v>
      </c>
      <c r="P42">
        <f t="shared" si="12"/>
        <v>0</v>
      </c>
      <c r="Q42">
        <f t="shared" si="6"/>
        <v>3.6729760323625439E-2</v>
      </c>
      <c r="R42">
        <f t="shared" si="7"/>
        <v>-1.1889677198262623E-2</v>
      </c>
      <c r="S42">
        <f t="shared" si="8"/>
        <v>1.1561802233159045E-3</v>
      </c>
      <c r="T42">
        <f t="shared" si="0"/>
        <v>0</v>
      </c>
      <c r="U42">
        <f t="shared" si="1"/>
        <v>0</v>
      </c>
      <c r="V42">
        <f t="shared" si="2"/>
        <v>-1.6928152383227101E-2</v>
      </c>
      <c r="W42">
        <f t="shared" si="3"/>
        <v>-1.6928152383227101E-2</v>
      </c>
      <c r="X42" s="8">
        <f t="shared" si="9"/>
        <v>109.22177772826245</v>
      </c>
      <c r="Y42" s="8">
        <f t="shared" si="10"/>
        <v>104.62596052080445</v>
      </c>
    </row>
    <row r="43" spans="1:25" x14ac:dyDescent="0.25">
      <c r="A43">
        <v>42</v>
      </c>
      <c r="B43" s="1">
        <v>42797</v>
      </c>
      <c r="C43">
        <v>65860</v>
      </c>
      <c r="D43">
        <v>66801</v>
      </c>
      <c r="E43">
        <v>65860</v>
      </c>
      <c r="F43">
        <v>66786</v>
      </c>
      <c r="G43">
        <v>65855</v>
      </c>
      <c r="H43">
        <v>1.4137119429048699E-2</v>
      </c>
      <c r="I43">
        <v>-1.6928152383227101E-2</v>
      </c>
      <c r="J43">
        <v>-2.64175257731959E-2</v>
      </c>
      <c r="K43">
        <v>-4.8321335164062298E-2</v>
      </c>
      <c r="L43">
        <v>-1.02628282787779E-2</v>
      </c>
      <c r="M43">
        <f t="shared" si="4"/>
        <v>1.0173866828638676</v>
      </c>
      <c r="N43">
        <f t="shared" si="5"/>
        <v>1.021968472726164</v>
      </c>
      <c r="O43">
        <f t="shared" si="11"/>
        <v>0.99168873665061685</v>
      </c>
      <c r="P43">
        <f t="shared" si="12"/>
        <v>1406</v>
      </c>
      <c r="Q43">
        <f t="shared" si="6"/>
        <v>-0.1019298415992632</v>
      </c>
      <c r="R43">
        <f t="shared" si="7"/>
        <v>-6.5200081275637756E-2</v>
      </c>
      <c r="S43">
        <f t="shared" si="8"/>
        <v>-1.1454737225644386E-3</v>
      </c>
      <c r="T43">
        <f t="shared" si="0"/>
        <v>0</v>
      </c>
      <c r="U43">
        <f t="shared" si="1"/>
        <v>0</v>
      </c>
      <c r="V43">
        <f t="shared" si="2"/>
        <v>-1.4137119429048699E-2</v>
      </c>
      <c r="W43">
        <f t="shared" si="3"/>
        <v>-1.4137119429048699E-2</v>
      </c>
      <c r="X43" s="8">
        <f t="shared" si="9"/>
        <v>110.63548967116732</v>
      </c>
      <c r="Y43" s="8">
        <f t="shared" si="10"/>
        <v>103.21224857789959</v>
      </c>
    </row>
    <row r="44" spans="1:25" x14ac:dyDescent="0.25">
      <c r="A44">
        <v>43</v>
      </c>
      <c r="B44" s="1">
        <v>42800</v>
      </c>
      <c r="C44">
        <v>66786</v>
      </c>
      <c r="D44">
        <v>66892</v>
      </c>
      <c r="E44">
        <v>66119</v>
      </c>
      <c r="F44">
        <v>66341</v>
      </c>
      <c r="G44">
        <v>66786</v>
      </c>
      <c r="H44">
        <v>-6.6630730991524799E-3</v>
      </c>
      <c r="I44">
        <v>1.4137119429048699E-2</v>
      </c>
      <c r="J44">
        <v>1.3898080741231E-2</v>
      </c>
      <c r="K44">
        <v>0</v>
      </c>
      <c r="L44">
        <v>1.82093318611702E-2</v>
      </c>
      <c r="M44">
        <f t="shared" si="4"/>
        <v>0.98613481867457253</v>
      </c>
      <c r="N44">
        <f t="shared" si="5"/>
        <v>1.014287883389007</v>
      </c>
      <c r="O44">
        <f t="shared" si="11"/>
        <v>0.99933329315514308</v>
      </c>
      <c r="P44">
        <f t="shared" si="12"/>
        <v>0</v>
      </c>
      <c r="Q44">
        <f t="shared" si="6"/>
        <v>4.6244532031449903E-2</v>
      </c>
      <c r="R44">
        <f t="shared" si="7"/>
        <v>-5.5685309567813299E-2</v>
      </c>
      <c r="S44">
        <f t="shared" si="8"/>
        <v>-2.0597222368393228E-4</v>
      </c>
      <c r="T44">
        <f t="shared" si="0"/>
        <v>1</v>
      </c>
      <c r="U44">
        <f t="shared" si="1"/>
        <v>6.6630730991524799E-3</v>
      </c>
      <c r="V44">
        <f t="shared" si="2"/>
        <v>0</v>
      </c>
      <c r="W44">
        <f t="shared" si="3"/>
        <v>6.6630730991524799E-3</v>
      </c>
      <c r="X44" s="8">
        <f t="shared" si="9"/>
        <v>109.96918236125207</v>
      </c>
      <c r="Y44" s="8">
        <f t="shared" si="10"/>
        <v>103.87855588781484</v>
      </c>
    </row>
    <row r="45" spans="1:25" x14ac:dyDescent="0.25">
      <c r="A45">
        <v>44</v>
      </c>
      <c r="B45" s="1">
        <v>42801</v>
      </c>
      <c r="C45">
        <v>66343</v>
      </c>
      <c r="D45">
        <v>66641</v>
      </c>
      <c r="E45">
        <v>65668</v>
      </c>
      <c r="F45">
        <v>65742</v>
      </c>
      <c r="G45">
        <v>66341</v>
      </c>
      <c r="H45">
        <v>-9.0291071886163792E-3</v>
      </c>
      <c r="I45">
        <v>-6.6630730991524799E-3</v>
      </c>
      <c r="J45">
        <v>-1.4360313315926901E-2</v>
      </c>
      <c r="K45">
        <v>-3.09924497197493E-2</v>
      </c>
      <c r="L45">
        <v>-3.9741681060193601E-3</v>
      </c>
      <c r="M45">
        <f t="shared" si="4"/>
        <v>1.0067077674439637</v>
      </c>
      <c r="N45">
        <f t="shared" si="5"/>
        <v>1.0116910419092848</v>
      </c>
      <c r="O45">
        <f t="shared" si="11"/>
        <v>1.0031322204088093</v>
      </c>
      <c r="P45">
        <f t="shared" si="12"/>
        <v>667</v>
      </c>
      <c r="Q45">
        <f t="shared" si="6"/>
        <v>-5.5990004240848039E-2</v>
      </c>
      <c r="R45">
        <f t="shared" si="7"/>
        <v>-9.7454722093981358E-3</v>
      </c>
      <c r="S45">
        <f t="shared" si="8"/>
        <v>-1.3993792386363876E-3</v>
      </c>
      <c r="T45">
        <f t="shared" si="0"/>
        <v>1</v>
      </c>
      <c r="U45">
        <f t="shared" si="1"/>
        <v>9.0291071886163792E-3</v>
      </c>
      <c r="V45">
        <f t="shared" si="2"/>
        <v>0</v>
      </c>
      <c r="W45">
        <f t="shared" si="3"/>
        <v>9.0291071886163792E-3</v>
      </c>
      <c r="X45" s="8">
        <f t="shared" si="9"/>
        <v>109.06627164239043</v>
      </c>
      <c r="Y45" s="8">
        <f t="shared" si="10"/>
        <v>104.78146660667647</v>
      </c>
    </row>
    <row r="46" spans="1:25" x14ac:dyDescent="0.25">
      <c r="A46">
        <v>45</v>
      </c>
      <c r="B46" s="1">
        <v>42802</v>
      </c>
      <c r="C46">
        <v>65748</v>
      </c>
      <c r="D46">
        <v>65810</v>
      </c>
      <c r="E46">
        <v>64496</v>
      </c>
      <c r="F46">
        <v>64718</v>
      </c>
      <c r="G46">
        <v>65742</v>
      </c>
      <c r="H46">
        <v>-1.5576039670226E-2</v>
      </c>
      <c r="I46">
        <v>-9.0291071886163792E-3</v>
      </c>
      <c r="J46">
        <v>5.2980132450330996E-3</v>
      </c>
      <c r="K46">
        <v>2.0415788377536898E-3</v>
      </c>
      <c r="L46">
        <v>-1.67081803844479E-2</v>
      </c>
      <c r="M46">
        <f t="shared" si="4"/>
        <v>1.0091417967205136</v>
      </c>
      <c r="N46">
        <f t="shared" si="5"/>
        <v>1.0148169580313091</v>
      </c>
      <c r="O46">
        <f t="shared" si="11"/>
        <v>0.99344700869473734</v>
      </c>
      <c r="P46">
        <f t="shared" si="12"/>
        <v>675</v>
      </c>
      <c r="Q46">
        <f t="shared" si="6"/>
        <v>-1.8397695490277491E-2</v>
      </c>
      <c r="R46">
        <f t="shared" si="7"/>
        <v>-7.4387699731125523E-2</v>
      </c>
      <c r="S46">
        <f t="shared" si="8"/>
        <v>1.6233616287873822E-3</v>
      </c>
      <c r="T46">
        <f t="shared" si="0"/>
        <v>0</v>
      </c>
      <c r="U46">
        <f t="shared" si="1"/>
        <v>0</v>
      </c>
      <c r="V46">
        <f t="shared" si="2"/>
        <v>-1.5576039670226E-2</v>
      </c>
      <c r="W46">
        <f t="shared" si="3"/>
        <v>-1.5576039670226E-2</v>
      </c>
      <c r="X46" s="8">
        <f t="shared" si="9"/>
        <v>107.50866767536783</v>
      </c>
      <c r="Y46" s="8">
        <f t="shared" si="10"/>
        <v>103.22386263965387</v>
      </c>
    </row>
    <row r="47" spans="1:25" x14ac:dyDescent="0.25">
      <c r="A47">
        <v>46</v>
      </c>
      <c r="B47" s="1">
        <v>42803</v>
      </c>
      <c r="C47">
        <v>64718</v>
      </c>
      <c r="D47">
        <v>65068</v>
      </c>
      <c r="E47">
        <v>64203</v>
      </c>
      <c r="F47">
        <v>64585</v>
      </c>
      <c r="G47">
        <v>64718</v>
      </c>
      <c r="H47">
        <v>-2.0550696869495698E-3</v>
      </c>
      <c r="I47">
        <v>-1.5576039670226E-2</v>
      </c>
      <c r="J47">
        <v>-4.1501976284584997E-2</v>
      </c>
      <c r="K47">
        <v>-2.7164718941775301E-2</v>
      </c>
      <c r="L47">
        <v>-1.14126299771748E-2</v>
      </c>
      <c r="M47">
        <f t="shared" si="4"/>
        <v>1.0159152013350228</v>
      </c>
      <c r="N47">
        <f t="shared" si="5"/>
        <v>1.0203733564872239</v>
      </c>
      <c r="O47">
        <f t="shared" si="11"/>
        <v>0.98630074812590296</v>
      </c>
      <c r="P47">
        <f t="shared" si="12"/>
        <v>1252</v>
      </c>
      <c r="Q47">
        <f t="shared" si="6"/>
        <v>-9.5655364873761084E-2</v>
      </c>
      <c r="R47">
        <f t="shared" si="7"/>
        <v>-0.11405306036403857</v>
      </c>
      <c r="S47">
        <f t="shared" si="8"/>
        <v>1.4746466884227387E-4</v>
      </c>
      <c r="T47">
        <f t="shared" si="0"/>
        <v>0</v>
      </c>
      <c r="U47">
        <f t="shared" si="1"/>
        <v>0</v>
      </c>
      <c r="V47">
        <f t="shared" si="2"/>
        <v>-2.0550696869495698E-3</v>
      </c>
      <c r="W47">
        <f t="shared" si="3"/>
        <v>-2.0550696869495698E-3</v>
      </c>
      <c r="X47" s="8">
        <f t="shared" si="9"/>
        <v>107.30316070667287</v>
      </c>
      <c r="Y47" s="8">
        <f t="shared" si="10"/>
        <v>103.01835567095891</v>
      </c>
    </row>
    <row r="48" spans="1:25" x14ac:dyDescent="0.25">
      <c r="A48">
        <v>47</v>
      </c>
      <c r="B48" s="1">
        <v>42804</v>
      </c>
      <c r="C48">
        <v>64586</v>
      </c>
      <c r="D48">
        <v>65725</v>
      </c>
      <c r="E48">
        <v>64472</v>
      </c>
      <c r="F48">
        <v>64675</v>
      </c>
      <c r="G48">
        <v>64585</v>
      </c>
      <c r="H48">
        <v>1.3935124254858E-3</v>
      </c>
      <c r="I48">
        <v>-2.0550696869495698E-3</v>
      </c>
      <c r="J48">
        <v>-3.4364261168385898E-3</v>
      </c>
      <c r="K48">
        <v>6.9808027923212697E-3</v>
      </c>
      <c r="L48">
        <v>3.0784504874294999E-3</v>
      </c>
      <c r="M48">
        <f t="shared" si="4"/>
        <v>1.0020593016954402</v>
      </c>
      <c r="N48">
        <f t="shared" si="5"/>
        <v>1.0134728906748907</v>
      </c>
      <c r="O48">
        <f t="shared" si="11"/>
        <v>0.99157118095501051</v>
      </c>
      <c r="P48">
        <f t="shared" si="12"/>
        <v>515</v>
      </c>
      <c r="Q48">
        <f t="shared" si="6"/>
        <v>4.56775747596261E-3</v>
      </c>
      <c r="R48">
        <f t="shared" si="7"/>
        <v>-9.1087607397798476E-2</v>
      </c>
      <c r="S48">
        <f t="shared" si="8"/>
        <v>1.8793531994602366E-3</v>
      </c>
      <c r="T48">
        <f t="shared" si="0"/>
        <v>1</v>
      </c>
      <c r="U48">
        <f t="shared" si="1"/>
        <v>1.3935124254858E-3</v>
      </c>
      <c r="V48">
        <f t="shared" si="2"/>
        <v>0</v>
      </c>
      <c r="W48">
        <f t="shared" si="3"/>
        <v>1.3935124254858E-3</v>
      </c>
      <c r="X48" s="8">
        <f t="shared" si="9"/>
        <v>107.44251194922145</v>
      </c>
      <c r="Y48" s="8">
        <f t="shared" si="10"/>
        <v>103.1577069135075</v>
      </c>
    </row>
    <row r="49" spans="1:25" x14ac:dyDescent="0.25">
      <c r="A49">
        <v>48</v>
      </c>
      <c r="B49" s="1">
        <v>42807</v>
      </c>
      <c r="C49">
        <v>64674</v>
      </c>
      <c r="D49">
        <v>65651</v>
      </c>
      <c r="E49">
        <v>64674</v>
      </c>
      <c r="F49">
        <v>65534</v>
      </c>
      <c r="G49">
        <v>64675</v>
      </c>
      <c r="H49">
        <v>1.3281793583301201E-2</v>
      </c>
      <c r="I49">
        <v>1.3935124254858E-3</v>
      </c>
      <c r="J49">
        <v>-1.3103448275862101E-2</v>
      </c>
      <c r="K49">
        <v>-2.2876915077989699E-2</v>
      </c>
      <c r="L49">
        <v>5.1153455301977701E-4</v>
      </c>
      <c r="M49">
        <f t="shared" si="4"/>
        <v>0.99862388867413998</v>
      </c>
      <c r="N49">
        <f t="shared" si="5"/>
        <v>1.0194347933986847</v>
      </c>
      <c r="O49">
        <f t="shared" si="11"/>
        <v>1.0034187505317627</v>
      </c>
      <c r="P49">
        <f t="shared" si="12"/>
        <v>114</v>
      </c>
      <c r="Q49">
        <f t="shared" si="6"/>
        <v>-3.4075316375346221E-2</v>
      </c>
      <c r="R49">
        <f t="shared" si="7"/>
        <v>-2.9507558899383612E-2</v>
      </c>
      <c r="S49">
        <f t="shared" si="8"/>
        <v>-1.5137274282248282E-4</v>
      </c>
      <c r="T49">
        <f t="shared" si="0"/>
        <v>0</v>
      </c>
      <c r="U49">
        <f t="shared" si="1"/>
        <v>0</v>
      </c>
      <c r="V49">
        <f t="shared" si="2"/>
        <v>-1.3281793583301201E-2</v>
      </c>
      <c r="W49">
        <f t="shared" si="3"/>
        <v>-1.3281793583301201E-2</v>
      </c>
      <c r="X49" s="8">
        <f t="shared" si="9"/>
        <v>108.77069130755157</v>
      </c>
      <c r="Y49" s="8">
        <f t="shared" si="10"/>
        <v>101.82952755517738</v>
      </c>
    </row>
    <row r="50" spans="1:25" x14ac:dyDescent="0.25">
      <c r="A50">
        <v>49</v>
      </c>
      <c r="B50" s="1">
        <v>42808</v>
      </c>
      <c r="C50">
        <v>65511</v>
      </c>
      <c r="D50">
        <v>65549</v>
      </c>
      <c r="E50">
        <v>64699</v>
      </c>
      <c r="F50">
        <v>64699</v>
      </c>
      <c r="G50">
        <v>65534</v>
      </c>
      <c r="H50">
        <v>-1.27414777062288E-2</v>
      </c>
      <c r="I50">
        <v>1.3281793583301201E-2</v>
      </c>
      <c r="J50">
        <v>4.1928721174002703E-3</v>
      </c>
      <c r="K50">
        <v>4.0085099677719102E-2</v>
      </c>
      <c r="L50">
        <v>1.8149361404636001E-2</v>
      </c>
      <c r="M50">
        <f t="shared" si="4"/>
        <v>0.98687704092532125</v>
      </c>
      <c r="N50">
        <f t="shared" si="5"/>
        <v>1.0151065343105421</v>
      </c>
      <c r="O50">
        <f t="shared" si="11"/>
        <v>1.0041432524724618</v>
      </c>
      <c r="P50">
        <f t="shared" si="12"/>
        <v>0</v>
      </c>
      <c r="Q50">
        <f t="shared" si="6"/>
        <v>7.570912678305658E-2</v>
      </c>
      <c r="R50">
        <f t="shared" si="7"/>
        <v>4.1633810407710359E-2</v>
      </c>
      <c r="S50">
        <f t="shared" si="8"/>
        <v>2.185564600908612E-3</v>
      </c>
      <c r="T50">
        <f t="shared" si="0"/>
        <v>0</v>
      </c>
      <c r="U50">
        <f t="shared" si="1"/>
        <v>0</v>
      </c>
      <c r="V50">
        <f t="shared" si="2"/>
        <v>-1.27414777062288E-2</v>
      </c>
      <c r="W50">
        <f t="shared" si="3"/>
        <v>-1.27414777062288E-2</v>
      </c>
      <c r="X50" s="8">
        <f t="shared" si="9"/>
        <v>107.4965435369287</v>
      </c>
      <c r="Y50" s="8">
        <f t="shared" si="10"/>
        <v>100.5553797845545</v>
      </c>
    </row>
    <row r="51" spans="1:25" x14ac:dyDescent="0.25">
      <c r="A51">
        <v>50</v>
      </c>
      <c r="B51" s="1">
        <v>42809</v>
      </c>
      <c r="C51">
        <v>64702</v>
      </c>
      <c r="D51">
        <v>66318</v>
      </c>
      <c r="E51">
        <v>64537</v>
      </c>
      <c r="F51">
        <v>66235</v>
      </c>
      <c r="G51">
        <v>64699</v>
      </c>
      <c r="H51">
        <v>2.3740706966104599E-2</v>
      </c>
      <c r="I51">
        <v>-1.27414777062288E-2</v>
      </c>
      <c r="J51">
        <v>-5.4279749478079301E-2</v>
      </c>
      <c r="K51">
        <v>1.05729536152797E-2</v>
      </c>
      <c r="L51">
        <v>-9.7916891894708202E-3</v>
      </c>
      <c r="M51">
        <f t="shared" si="4"/>
        <v>1.0125504258180189</v>
      </c>
      <c r="N51">
        <f t="shared" si="5"/>
        <v>1.013137761016399</v>
      </c>
      <c r="O51">
        <f t="shared" si="11"/>
        <v>0.9997121285979127</v>
      </c>
      <c r="P51">
        <f t="shared" si="12"/>
        <v>812</v>
      </c>
      <c r="Q51">
        <f t="shared" si="6"/>
        <v>-6.6239962758499221E-2</v>
      </c>
      <c r="R51">
        <f t="shared" si="7"/>
        <v>9.4691640245573583E-3</v>
      </c>
      <c r="S51">
        <f t="shared" si="8"/>
        <v>1.6172797615783972E-3</v>
      </c>
      <c r="T51">
        <f t="shared" si="0"/>
        <v>1</v>
      </c>
      <c r="U51">
        <f t="shared" si="1"/>
        <v>2.3740706966104599E-2</v>
      </c>
      <c r="V51">
        <f t="shared" si="2"/>
        <v>0</v>
      </c>
      <c r="W51">
        <f t="shared" si="3"/>
        <v>2.3740706966104599E-2</v>
      </c>
      <c r="X51" s="8">
        <f t="shared" si="9"/>
        <v>109.87061423353916</v>
      </c>
      <c r="Y51" s="8">
        <f t="shared" si="10"/>
        <v>102.92945048116496</v>
      </c>
    </row>
    <row r="52" spans="1:25" x14ac:dyDescent="0.25">
      <c r="A52">
        <v>51</v>
      </c>
      <c r="B52" s="1">
        <v>42810</v>
      </c>
      <c r="C52">
        <v>66232</v>
      </c>
      <c r="D52">
        <v>66554</v>
      </c>
      <c r="E52">
        <v>65531</v>
      </c>
      <c r="F52">
        <v>65783</v>
      </c>
      <c r="G52">
        <v>66235</v>
      </c>
      <c r="H52">
        <v>-6.8241866082886498E-3</v>
      </c>
      <c r="I52">
        <v>2.3740706966104599E-2</v>
      </c>
      <c r="J52">
        <v>4.4885945548197102E-2</v>
      </c>
      <c r="K52">
        <v>6.9186671251659296E-2</v>
      </c>
      <c r="L52">
        <v>9.6349140373963599E-3</v>
      </c>
      <c r="M52">
        <f t="shared" si="4"/>
        <v>0.97685513701215365</v>
      </c>
      <c r="N52">
        <f t="shared" si="5"/>
        <v>1.0275965725087934</v>
      </c>
      <c r="O52">
        <f t="shared" si="11"/>
        <v>1.0051217470763041</v>
      </c>
      <c r="P52">
        <f t="shared" si="12"/>
        <v>165</v>
      </c>
      <c r="Q52">
        <f t="shared" si="6"/>
        <v>0.14744823780335736</v>
      </c>
      <c r="R52">
        <f t="shared" si="7"/>
        <v>8.1208275044858141E-2</v>
      </c>
      <c r="S52">
        <f t="shared" si="8"/>
        <v>1.9643702762795609E-3</v>
      </c>
      <c r="T52">
        <f t="shared" si="0"/>
        <v>0</v>
      </c>
      <c r="U52">
        <f t="shared" si="1"/>
        <v>0</v>
      </c>
      <c r="V52">
        <f t="shared" si="2"/>
        <v>-6.8241866082886498E-3</v>
      </c>
      <c r="W52">
        <f t="shared" si="3"/>
        <v>-6.8241866082886498E-3</v>
      </c>
      <c r="X52" s="8">
        <f t="shared" si="9"/>
        <v>109.1881955727103</v>
      </c>
      <c r="Y52" s="8">
        <f t="shared" si="10"/>
        <v>102.2470318203361</v>
      </c>
    </row>
    <row r="53" spans="1:25" x14ac:dyDescent="0.25">
      <c r="A53">
        <v>52</v>
      </c>
      <c r="B53" s="1">
        <v>42811</v>
      </c>
      <c r="C53">
        <v>65783</v>
      </c>
      <c r="D53">
        <v>66205</v>
      </c>
      <c r="E53">
        <v>64152</v>
      </c>
      <c r="F53">
        <v>64210</v>
      </c>
      <c r="G53">
        <v>65783</v>
      </c>
      <c r="H53">
        <v>-2.39119529361689E-2</v>
      </c>
      <c r="I53">
        <v>-6.8241866082886498E-3</v>
      </c>
      <c r="J53">
        <v>-3.4507042253520998E-2</v>
      </c>
      <c r="K53">
        <v>-2.6515151515151499E-2</v>
      </c>
      <c r="L53">
        <v>-1.2807609241587199E-2</v>
      </c>
      <c r="M53">
        <f t="shared" si="4"/>
        <v>1.006825471626408</v>
      </c>
      <c r="N53">
        <f t="shared" si="5"/>
        <v>1.0156109322305473</v>
      </c>
      <c r="O53">
        <f t="shared" si="11"/>
        <v>1.008816159393717</v>
      </c>
      <c r="P53">
        <f t="shared" si="12"/>
        <v>701</v>
      </c>
      <c r="Q53">
        <f t="shared" si="6"/>
        <v>-8.0653989618548333E-2</v>
      </c>
      <c r="R53">
        <f t="shared" si="7"/>
        <v>6.679424818480903E-2</v>
      </c>
      <c r="S53">
        <f t="shared" si="8"/>
        <v>-2.2622277063695136E-3</v>
      </c>
      <c r="T53">
        <f t="shared" si="0"/>
        <v>1</v>
      </c>
      <c r="U53">
        <f t="shared" si="1"/>
        <v>2.39119529361689E-2</v>
      </c>
      <c r="V53">
        <f t="shared" si="2"/>
        <v>0</v>
      </c>
      <c r="W53">
        <f t="shared" si="3"/>
        <v>2.39119529361689E-2</v>
      </c>
      <c r="X53" s="8">
        <f t="shared" si="9"/>
        <v>106.79700027909341</v>
      </c>
      <c r="Y53" s="8">
        <f t="shared" si="10"/>
        <v>104.63822711395299</v>
      </c>
    </row>
    <row r="54" spans="1:25" x14ac:dyDescent="0.25">
      <c r="A54">
        <v>53</v>
      </c>
      <c r="B54" s="1">
        <v>42814</v>
      </c>
      <c r="C54">
        <v>64232</v>
      </c>
      <c r="D54">
        <v>65136</v>
      </c>
      <c r="E54">
        <v>63672</v>
      </c>
      <c r="F54">
        <v>64884</v>
      </c>
      <c r="G54">
        <v>64210</v>
      </c>
      <c r="H54">
        <v>1.0496807350880001E-2</v>
      </c>
      <c r="I54">
        <v>-2.39119529361689E-2</v>
      </c>
      <c r="J54">
        <v>-4.01167031363968E-2</v>
      </c>
      <c r="K54">
        <v>-3.0479896238651102E-2</v>
      </c>
      <c r="L54">
        <v>-2.87458908993669E-2</v>
      </c>
      <c r="M54">
        <f t="shared" si="4"/>
        <v>1.0244977417847687</v>
      </c>
      <c r="N54">
        <f t="shared" si="5"/>
        <v>1.0320021199650828</v>
      </c>
      <c r="O54">
        <f t="shared" si="11"/>
        <v>0.98580083301779631</v>
      </c>
      <c r="P54">
        <f t="shared" si="12"/>
        <v>1631</v>
      </c>
      <c r="Q54">
        <f t="shared" si="6"/>
        <v>-0.12325444321058369</v>
      </c>
      <c r="R54">
        <f t="shared" si="7"/>
        <v>-0.20390843282913201</v>
      </c>
      <c r="S54">
        <f t="shared" si="8"/>
        <v>1.3608786322435243E-3</v>
      </c>
      <c r="T54">
        <f t="shared" si="0"/>
        <v>1</v>
      </c>
      <c r="U54">
        <f t="shared" si="1"/>
        <v>1.0496807350880001E-2</v>
      </c>
      <c r="V54">
        <f t="shared" si="2"/>
        <v>0</v>
      </c>
      <c r="W54">
        <f t="shared" si="3"/>
        <v>1.0496807350880001E-2</v>
      </c>
      <c r="X54" s="8">
        <f t="shared" si="9"/>
        <v>107.84668101418141</v>
      </c>
      <c r="Y54" s="8">
        <f t="shared" si="10"/>
        <v>105.687907849041</v>
      </c>
    </row>
    <row r="55" spans="1:25" x14ac:dyDescent="0.25">
      <c r="A55">
        <v>54</v>
      </c>
      <c r="B55" s="1">
        <v>42815</v>
      </c>
      <c r="C55">
        <v>64884</v>
      </c>
      <c r="D55">
        <v>64965</v>
      </c>
      <c r="E55">
        <v>62795</v>
      </c>
      <c r="F55">
        <v>62980</v>
      </c>
      <c r="G55">
        <v>64884</v>
      </c>
      <c r="H55">
        <v>-2.9344676653720501E-2</v>
      </c>
      <c r="I55">
        <v>1.0496807350880001E-2</v>
      </c>
      <c r="J55">
        <v>3.3434650455927098E-2</v>
      </c>
      <c r="K55">
        <v>1.00334782608695E-2</v>
      </c>
      <c r="L55">
        <v>1.1000471451021499E-2</v>
      </c>
      <c r="M55">
        <f t="shared" si="4"/>
        <v>0.98995129770051171</v>
      </c>
      <c r="N55">
        <f t="shared" si="5"/>
        <v>1.0229928382962683</v>
      </c>
      <c r="O55">
        <f t="shared" si="11"/>
        <v>0.99068177453428075</v>
      </c>
      <c r="P55">
        <f t="shared" si="12"/>
        <v>560</v>
      </c>
      <c r="Q55">
        <f t="shared" si="6"/>
        <v>6.4965407518698101E-2</v>
      </c>
      <c r="R55">
        <f t="shared" si="7"/>
        <v>-5.8289035691885593E-2</v>
      </c>
      <c r="S55">
        <f t="shared" si="8"/>
        <v>6.5689812309825679E-4</v>
      </c>
      <c r="T55">
        <f t="shared" si="0"/>
        <v>0</v>
      </c>
      <c r="U55">
        <f t="shared" si="1"/>
        <v>0</v>
      </c>
      <c r="V55">
        <f t="shared" si="2"/>
        <v>-2.9344676653720501E-2</v>
      </c>
      <c r="W55">
        <f t="shared" si="3"/>
        <v>-2.9344676653720501E-2</v>
      </c>
      <c r="X55" s="8">
        <f t="shared" si="9"/>
        <v>104.91221334880936</v>
      </c>
      <c r="Y55" s="8">
        <f t="shared" si="10"/>
        <v>102.75344018366894</v>
      </c>
    </row>
    <row r="56" spans="1:25" x14ac:dyDescent="0.25">
      <c r="A56">
        <v>55</v>
      </c>
      <c r="B56" s="1">
        <v>42816</v>
      </c>
      <c r="C56">
        <v>62980</v>
      </c>
      <c r="D56">
        <v>63747</v>
      </c>
      <c r="E56">
        <v>62496</v>
      </c>
      <c r="F56">
        <v>63521</v>
      </c>
      <c r="G56">
        <v>62980</v>
      </c>
      <c r="H56">
        <v>8.5900285805018406E-3</v>
      </c>
      <c r="I56">
        <v>-2.9344676653720501E-2</v>
      </c>
      <c r="J56">
        <v>-4.4117647058823498E-2</v>
      </c>
      <c r="K56">
        <v>-8.4768275338798799E-2</v>
      </c>
      <c r="L56">
        <v>-2.1502539974224799E-2</v>
      </c>
      <c r="M56">
        <f t="shared" si="4"/>
        <v>1.0302318196252778</v>
      </c>
      <c r="N56">
        <f t="shared" si="5"/>
        <v>1.0345568914722509</v>
      </c>
      <c r="O56">
        <f t="shared" si="11"/>
        <v>0.99108264449993022</v>
      </c>
      <c r="P56">
        <f t="shared" si="12"/>
        <v>2089</v>
      </c>
      <c r="Q56">
        <f t="shared" si="6"/>
        <v>-0.17973313902556759</v>
      </c>
      <c r="R56">
        <f t="shared" si="7"/>
        <v>-0.11476773150686949</v>
      </c>
      <c r="S56">
        <f t="shared" si="8"/>
        <v>-1.9017479835887945E-3</v>
      </c>
      <c r="T56">
        <f t="shared" si="0"/>
        <v>0</v>
      </c>
      <c r="U56">
        <f t="shared" si="1"/>
        <v>0</v>
      </c>
      <c r="V56">
        <f t="shared" si="2"/>
        <v>-8.5900285805018406E-3</v>
      </c>
      <c r="W56">
        <f t="shared" si="3"/>
        <v>-8.5900285805018406E-3</v>
      </c>
      <c r="X56" s="8">
        <f t="shared" si="9"/>
        <v>105.77121620685955</v>
      </c>
      <c r="Y56" s="8">
        <f t="shared" si="10"/>
        <v>101.89443732561875</v>
      </c>
    </row>
    <row r="57" spans="1:25" x14ac:dyDescent="0.25">
      <c r="A57">
        <v>56</v>
      </c>
      <c r="B57" s="1">
        <v>42817</v>
      </c>
      <c r="C57">
        <v>63521</v>
      </c>
      <c r="D57">
        <v>63942</v>
      </c>
      <c r="E57">
        <v>62840</v>
      </c>
      <c r="F57">
        <v>63531</v>
      </c>
      <c r="G57">
        <v>63521</v>
      </c>
      <c r="H57">
        <v>1.5742825207420999E-4</v>
      </c>
      <c r="I57">
        <v>8.5900285805018406E-3</v>
      </c>
      <c r="J57">
        <v>5.0769230769230698E-2</v>
      </c>
      <c r="K57">
        <v>1.23010496490974E-2</v>
      </c>
      <c r="L57">
        <v>8.2076250992850798E-3</v>
      </c>
      <c r="M57">
        <f t="shared" si="4"/>
        <v>0.99148313156279022</v>
      </c>
      <c r="N57">
        <f t="shared" si="5"/>
        <v>1.0200172811059909</v>
      </c>
      <c r="O57">
        <f t="shared" si="11"/>
        <v>0.98873345225800391</v>
      </c>
      <c r="P57">
        <f t="shared" si="12"/>
        <v>484</v>
      </c>
      <c r="Q57">
        <f t="shared" si="6"/>
        <v>7.9867934098115018E-2</v>
      </c>
      <c r="R57">
        <f t="shared" si="7"/>
        <v>-9.9865204927452572E-2</v>
      </c>
      <c r="S57">
        <f t="shared" si="8"/>
        <v>1.5327860561619726E-3</v>
      </c>
      <c r="T57">
        <f t="shared" si="0"/>
        <v>1</v>
      </c>
      <c r="U57">
        <f t="shared" si="1"/>
        <v>1.5742825207420999E-4</v>
      </c>
      <c r="V57">
        <f t="shared" si="2"/>
        <v>0</v>
      </c>
      <c r="W57">
        <f t="shared" si="3"/>
        <v>1.5742825207420999E-4</v>
      </c>
      <c r="X57" s="8">
        <f t="shared" si="9"/>
        <v>105.78695903206697</v>
      </c>
      <c r="Y57" s="8">
        <f t="shared" si="10"/>
        <v>101.91018015082618</v>
      </c>
    </row>
    <row r="58" spans="1:25" x14ac:dyDescent="0.25">
      <c r="A58">
        <v>57</v>
      </c>
      <c r="B58" s="1">
        <v>42818</v>
      </c>
      <c r="C58">
        <v>63554</v>
      </c>
      <c r="D58">
        <v>63997</v>
      </c>
      <c r="E58">
        <v>63469</v>
      </c>
      <c r="F58">
        <v>63854</v>
      </c>
      <c r="G58">
        <v>63531</v>
      </c>
      <c r="H58">
        <v>5.0841321559553796E-3</v>
      </c>
      <c r="I58">
        <v>1.5742825207420999E-4</v>
      </c>
      <c r="J58">
        <v>-6.5885797950219196E-3</v>
      </c>
      <c r="K58">
        <v>-1.0007112223016401E-2</v>
      </c>
      <c r="L58">
        <v>-5.5147843742234803E-3</v>
      </c>
      <c r="M58">
        <f t="shared" si="4"/>
        <v>0.99984259652767937</v>
      </c>
      <c r="N58">
        <f t="shared" si="5"/>
        <v>1.0175366008911522</v>
      </c>
      <c r="O58">
        <f t="shared" si="11"/>
        <v>1.0043126641977653</v>
      </c>
      <c r="P58">
        <f t="shared" si="12"/>
        <v>681</v>
      </c>
      <c r="Q58">
        <f t="shared" si="6"/>
        <v>-2.195304814018759E-2</v>
      </c>
      <c r="R58">
        <f t="shared" si="7"/>
        <v>5.7914885957927431E-2</v>
      </c>
      <c r="S58">
        <f t="shared" si="8"/>
        <v>-1.6103471456249156E-3</v>
      </c>
      <c r="T58">
        <f t="shared" si="0"/>
        <v>0</v>
      </c>
      <c r="U58">
        <f t="shared" si="1"/>
        <v>0</v>
      </c>
      <c r="V58">
        <f t="shared" si="2"/>
        <v>-5.0841321559553796E-3</v>
      </c>
      <c r="W58">
        <f t="shared" si="3"/>
        <v>-5.0841321559553796E-3</v>
      </c>
      <c r="X58" s="8">
        <f t="shared" si="9"/>
        <v>106.29537224766251</v>
      </c>
      <c r="Y58" s="8">
        <f t="shared" si="10"/>
        <v>101.40176693523064</v>
      </c>
    </row>
    <row r="59" spans="1:25" x14ac:dyDescent="0.25">
      <c r="A59">
        <v>58</v>
      </c>
      <c r="B59" s="1">
        <v>42821</v>
      </c>
      <c r="C59">
        <v>63829</v>
      </c>
      <c r="D59">
        <v>64356</v>
      </c>
      <c r="E59">
        <v>63030</v>
      </c>
      <c r="F59">
        <v>64308</v>
      </c>
      <c r="G59">
        <v>63854</v>
      </c>
      <c r="H59">
        <v>7.1099696181915499E-3</v>
      </c>
      <c r="I59">
        <v>5.0841321559553796E-3</v>
      </c>
      <c r="J59">
        <v>-6.6322770817980299E-3</v>
      </c>
      <c r="K59">
        <v>-1.48014435089732E-2</v>
      </c>
      <c r="L59">
        <v>1.0826512036612199E-2</v>
      </c>
      <c r="M59">
        <f t="shared" si="4"/>
        <v>0.99530178219062237</v>
      </c>
      <c r="N59">
        <f t="shared" si="5"/>
        <v>1.0083190218846996</v>
      </c>
      <c r="O59">
        <f t="shared" si="11"/>
        <v>1.004097165864305</v>
      </c>
      <c r="P59">
        <f t="shared" si="12"/>
        <v>85</v>
      </c>
      <c r="Q59">
        <f t="shared" si="6"/>
        <v>-5.5230763982036489E-3</v>
      </c>
      <c r="R59">
        <f t="shared" si="7"/>
        <v>-2.7476124538391239E-2</v>
      </c>
      <c r="S59">
        <f t="shared" si="8"/>
        <v>-7.1747330787819748E-4</v>
      </c>
      <c r="T59">
        <f t="shared" si="0"/>
        <v>0</v>
      </c>
      <c r="U59">
        <f t="shared" si="1"/>
        <v>0</v>
      </c>
      <c r="V59">
        <f t="shared" si="2"/>
        <v>-7.1099696181915499E-3</v>
      </c>
      <c r="W59">
        <f t="shared" si="3"/>
        <v>-7.1099696181915499E-3</v>
      </c>
      <c r="X59" s="8">
        <f t="shared" si="9"/>
        <v>107.00636920948166</v>
      </c>
      <c r="Y59" s="8">
        <f t="shared" si="10"/>
        <v>100.69076997341149</v>
      </c>
    </row>
    <row r="60" spans="1:25" x14ac:dyDescent="0.25">
      <c r="A60">
        <v>59</v>
      </c>
      <c r="B60" s="1">
        <v>42822</v>
      </c>
      <c r="C60">
        <v>64308</v>
      </c>
      <c r="D60">
        <v>64847</v>
      </c>
      <c r="E60">
        <v>64042</v>
      </c>
      <c r="F60">
        <v>64640</v>
      </c>
      <c r="G60">
        <v>64308</v>
      </c>
      <c r="H60">
        <v>5.1626547241401298E-3</v>
      </c>
      <c r="I60">
        <v>7.1099696181915499E-3</v>
      </c>
      <c r="J60">
        <v>2.1513353115727E-2</v>
      </c>
      <c r="K60">
        <v>2.4917478016948501E-2</v>
      </c>
      <c r="L60">
        <v>7.3145769935887301E-3</v>
      </c>
      <c r="M60">
        <f t="shared" si="4"/>
        <v>0.99255147104559305</v>
      </c>
      <c r="N60">
        <f t="shared" si="5"/>
        <v>1.0210376011423132</v>
      </c>
      <c r="O60">
        <f t="shared" si="11"/>
        <v>1.0025463562387689</v>
      </c>
      <c r="P60">
        <f t="shared" si="12"/>
        <v>799</v>
      </c>
      <c r="Q60">
        <f t="shared" si="6"/>
        <v>6.0855377744455777E-2</v>
      </c>
      <c r="R60">
        <f t="shared" si="7"/>
        <v>5.5332301346252125E-2</v>
      </c>
      <c r="S60">
        <f t="shared" si="8"/>
        <v>3.9601363086579186E-4</v>
      </c>
      <c r="T60">
        <f t="shared" si="0"/>
        <v>1</v>
      </c>
      <c r="U60">
        <f t="shared" si="1"/>
        <v>5.1626547241401298E-3</v>
      </c>
      <c r="V60">
        <f t="shared" si="2"/>
        <v>0</v>
      </c>
      <c r="W60">
        <f t="shared" si="3"/>
        <v>5.1626547241401298E-3</v>
      </c>
      <c r="X60" s="8">
        <f t="shared" si="9"/>
        <v>107.52263468189568</v>
      </c>
      <c r="Y60" s="8">
        <f t="shared" si="10"/>
        <v>101.20703544582551</v>
      </c>
    </row>
    <row r="61" spans="1:25" x14ac:dyDescent="0.25">
      <c r="A61">
        <v>60</v>
      </c>
      <c r="B61" s="1">
        <v>42823</v>
      </c>
      <c r="C61">
        <v>64636</v>
      </c>
      <c r="D61">
        <v>65551</v>
      </c>
      <c r="E61">
        <v>64476</v>
      </c>
      <c r="F61">
        <v>65528</v>
      </c>
      <c r="G61">
        <v>64640</v>
      </c>
      <c r="H61">
        <v>1.37376237623763E-2</v>
      </c>
      <c r="I61">
        <v>5.1626547241401298E-3</v>
      </c>
      <c r="J61">
        <v>1.30718954248366E-2</v>
      </c>
      <c r="K61">
        <v>1.9306436156826499E-2</v>
      </c>
      <c r="L61">
        <v>-3.37139514078333E-3</v>
      </c>
      <c r="M61">
        <f t="shared" si="4"/>
        <v>0.99486386138613858</v>
      </c>
      <c r="N61">
        <f t="shared" si="5"/>
        <v>1.0125698760188626</v>
      </c>
      <c r="O61">
        <f t="shared" si="11"/>
        <v>1.0090559362562275</v>
      </c>
      <c r="P61">
        <f t="shared" si="12"/>
        <v>266</v>
      </c>
      <c r="Q61">
        <f t="shared" si="6"/>
        <v>3.41695911650199E-2</v>
      </c>
      <c r="R61">
        <f t="shared" si="7"/>
        <v>9.5024968909475677E-2</v>
      </c>
      <c r="S61">
        <f t="shared" si="8"/>
        <v>5.6653206460570578E-5</v>
      </c>
      <c r="T61">
        <f t="shared" si="0"/>
        <v>1</v>
      </c>
      <c r="U61">
        <f t="shared" si="1"/>
        <v>1.37376237623763E-2</v>
      </c>
      <c r="V61">
        <f t="shared" si="2"/>
        <v>0</v>
      </c>
      <c r="W61">
        <f t="shared" si="3"/>
        <v>1.37376237623763E-2</v>
      </c>
      <c r="X61" s="8">
        <f t="shared" si="9"/>
        <v>108.89639705813332</v>
      </c>
      <c r="Y61" s="8">
        <f t="shared" si="10"/>
        <v>102.58079782206315</v>
      </c>
    </row>
    <row r="62" spans="1:25" x14ac:dyDescent="0.25">
      <c r="A62">
        <v>61</v>
      </c>
      <c r="B62" s="1">
        <v>42828</v>
      </c>
      <c r="C62">
        <v>64989</v>
      </c>
      <c r="D62">
        <v>65384</v>
      </c>
      <c r="E62">
        <v>64774</v>
      </c>
      <c r="F62">
        <v>65211</v>
      </c>
      <c r="G62">
        <v>64984</v>
      </c>
      <c r="H62">
        <v>3.4931675489351401E-3</v>
      </c>
      <c r="I62">
        <v>-4.3207795789538296E-3</v>
      </c>
      <c r="J62">
        <v>2.7681660899654399E-3</v>
      </c>
      <c r="K62">
        <v>-1.12163332906998E-2</v>
      </c>
      <c r="L62">
        <v>-1.6606097130096E-2</v>
      </c>
      <c r="M62">
        <f t="shared" si="4"/>
        <v>0.98638749847393481</v>
      </c>
      <c r="N62">
        <f t="shared" si="5"/>
        <v>1.0166728705254668</v>
      </c>
      <c r="O62">
        <f t="shared" si="11"/>
        <v>1.0091297990590955</v>
      </c>
      <c r="P62">
        <f t="shared" si="12"/>
        <v>160</v>
      </c>
      <c r="Q62">
        <f t="shared" si="6"/>
        <v>-2.9375043909784189E-2</v>
      </c>
      <c r="R62">
        <f t="shared" si="7"/>
        <v>4.7945472552357107E-3</v>
      </c>
      <c r="S62">
        <f t="shared" si="8"/>
        <v>-1.8033017461275482E-3</v>
      </c>
      <c r="T62">
        <f t="shared" si="0"/>
        <v>0</v>
      </c>
      <c r="U62">
        <f t="shared" si="1"/>
        <v>0</v>
      </c>
      <c r="V62">
        <f t="shared" si="2"/>
        <v>-3.4931675489351401E-3</v>
      </c>
      <c r="W62">
        <f t="shared" si="3"/>
        <v>-3.4931675489351401E-3</v>
      </c>
      <c r="X62" s="8">
        <f t="shared" si="9"/>
        <v>109.24571381302682</v>
      </c>
      <c r="Y62" s="8">
        <f t="shared" si="10"/>
        <v>102.23148106716964</v>
      </c>
    </row>
    <row r="63" spans="1:25" x14ac:dyDescent="0.25">
      <c r="A63">
        <v>62</v>
      </c>
      <c r="B63" s="1">
        <v>42829</v>
      </c>
      <c r="C63">
        <v>65212</v>
      </c>
      <c r="D63">
        <v>65775</v>
      </c>
      <c r="E63">
        <v>64990</v>
      </c>
      <c r="F63">
        <v>65769</v>
      </c>
      <c r="G63">
        <v>65211</v>
      </c>
      <c r="H63">
        <v>8.5568385701799698E-3</v>
      </c>
      <c r="I63">
        <v>3.4931675489351401E-3</v>
      </c>
      <c r="J63">
        <v>1.2422360248447201E-2</v>
      </c>
      <c r="K63">
        <v>-8.1531020259872893E-3</v>
      </c>
      <c r="L63">
        <v>1.6358785416423102E-2</v>
      </c>
      <c r="M63">
        <f t="shared" si="4"/>
        <v>0.99659566637530483</v>
      </c>
      <c r="N63">
        <f t="shared" si="5"/>
        <v>1.0094173588168092</v>
      </c>
      <c r="O63">
        <f t="shared" si="11"/>
        <v>1.0006418361895684</v>
      </c>
      <c r="P63">
        <f t="shared" si="12"/>
        <v>215</v>
      </c>
      <c r="Q63">
        <f t="shared" si="6"/>
        <v>2.4121211187818153E-2</v>
      </c>
      <c r="R63">
        <f t="shared" si="7"/>
        <v>-5.2538327219660355E-3</v>
      </c>
      <c r="S63">
        <f t="shared" si="8"/>
        <v>6.3310500168313932E-4</v>
      </c>
      <c r="T63">
        <f t="shared" si="0"/>
        <v>1</v>
      </c>
      <c r="U63">
        <f t="shared" si="1"/>
        <v>8.5568385701799698E-3</v>
      </c>
      <c r="V63">
        <f t="shared" si="2"/>
        <v>0</v>
      </c>
      <c r="W63">
        <f t="shared" si="3"/>
        <v>8.5568385701799698E-3</v>
      </c>
      <c r="X63" s="8">
        <f t="shared" si="9"/>
        <v>110.10139767004482</v>
      </c>
      <c r="Y63" s="8">
        <f t="shared" si="10"/>
        <v>103.08716492418763</v>
      </c>
    </row>
    <row r="64" spans="1:25" x14ac:dyDescent="0.25">
      <c r="A64">
        <v>63</v>
      </c>
      <c r="B64" s="1">
        <v>42830</v>
      </c>
      <c r="C64">
        <v>65770</v>
      </c>
      <c r="D64">
        <v>66211</v>
      </c>
      <c r="E64">
        <v>64493</v>
      </c>
      <c r="F64">
        <v>64775</v>
      </c>
      <c r="G64">
        <v>65769</v>
      </c>
      <c r="H64">
        <v>-1.51135033222339E-2</v>
      </c>
      <c r="I64">
        <v>8.5568385701799698E-3</v>
      </c>
      <c r="J64">
        <v>1.22699386503067E-2</v>
      </c>
      <c r="K64">
        <v>3.5382380271622701E-2</v>
      </c>
      <c r="L64">
        <v>5.1921339563862903E-3</v>
      </c>
      <c r="M64">
        <f t="shared" si="4"/>
        <v>0.99153096443613253</v>
      </c>
      <c r="N64">
        <f t="shared" si="5"/>
        <v>1.0120787813509771</v>
      </c>
      <c r="O64">
        <f t="shared" si="11"/>
        <v>1.0053311209949378</v>
      </c>
      <c r="P64">
        <f t="shared" si="12"/>
        <v>222</v>
      </c>
      <c r="Q64">
        <f t="shared" si="6"/>
        <v>6.1401291448495661E-2</v>
      </c>
      <c r="R64">
        <f t="shared" si="7"/>
        <v>8.5522502636313807E-2</v>
      </c>
      <c r="S64">
        <f t="shared" si="8"/>
        <v>1.0814709817716401E-3</v>
      </c>
      <c r="T64">
        <f t="shared" si="0"/>
        <v>0</v>
      </c>
      <c r="U64">
        <f t="shared" si="1"/>
        <v>0</v>
      </c>
      <c r="V64">
        <f t="shared" si="2"/>
        <v>-1.51135033222339E-2</v>
      </c>
      <c r="W64">
        <f t="shared" si="3"/>
        <v>-1.51135033222339E-2</v>
      </c>
      <c r="X64" s="8">
        <f t="shared" si="9"/>
        <v>108.59004733782143</v>
      </c>
      <c r="Y64" s="8">
        <f t="shared" si="10"/>
        <v>101.57581459196425</v>
      </c>
    </row>
    <row r="65" spans="1:25" x14ac:dyDescent="0.25">
      <c r="A65">
        <v>64</v>
      </c>
      <c r="B65" s="1">
        <v>42831</v>
      </c>
      <c r="C65">
        <v>64775</v>
      </c>
      <c r="D65">
        <v>64921</v>
      </c>
      <c r="E65">
        <v>63762</v>
      </c>
      <c r="F65">
        <v>64223</v>
      </c>
      <c r="G65">
        <v>64775</v>
      </c>
      <c r="H65">
        <v>-8.5218062524121709E-3</v>
      </c>
      <c r="I65">
        <v>-1.51135033222339E-2</v>
      </c>
      <c r="J65">
        <v>-1.8855218855218799E-2</v>
      </c>
      <c r="K65">
        <v>-3.6934726853114601E-2</v>
      </c>
      <c r="L65">
        <v>-1.8336853865267198E-2</v>
      </c>
      <c r="M65">
        <f t="shared" si="4"/>
        <v>1.015360864531069</v>
      </c>
      <c r="N65">
        <f t="shared" si="5"/>
        <v>1.0266385499201465</v>
      </c>
      <c r="O65">
        <f t="shared" si="11"/>
        <v>0.99810121262598095</v>
      </c>
      <c r="P65">
        <f t="shared" si="12"/>
        <v>1277</v>
      </c>
      <c r="Q65">
        <f t="shared" si="6"/>
        <v>-8.9240302895834511E-2</v>
      </c>
      <c r="R65">
        <f t="shared" si="7"/>
        <v>-2.783901144733885E-2</v>
      </c>
      <c r="S65">
        <f t="shared" si="8"/>
        <v>-8.0249593492871525E-4</v>
      </c>
      <c r="T65">
        <f t="shared" si="0"/>
        <v>1</v>
      </c>
      <c r="U65">
        <f t="shared" si="1"/>
        <v>8.5218062524121709E-3</v>
      </c>
      <c r="V65">
        <f t="shared" si="2"/>
        <v>0</v>
      </c>
      <c r="W65">
        <f t="shared" si="3"/>
        <v>8.5218062524121709E-3</v>
      </c>
      <c r="X65" s="8">
        <f t="shared" si="9"/>
        <v>107.73786671258021</v>
      </c>
      <c r="Y65" s="8">
        <f t="shared" si="10"/>
        <v>102.42799521720546</v>
      </c>
    </row>
    <row r="66" spans="1:25" x14ac:dyDescent="0.25">
      <c r="A66">
        <v>65</v>
      </c>
      <c r="B66" s="1">
        <v>42832</v>
      </c>
      <c r="C66">
        <v>64202</v>
      </c>
      <c r="D66">
        <v>65197</v>
      </c>
      <c r="E66">
        <v>64016</v>
      </c>
      <c r="F66">
        <v>64593</v>
      </c>
      <c r="G66">
        <v>64223</v>
      </c>
      <c r="H66">
        <v>5.76117590271408E-3</v>
      </c>
      <c r="I66">
        <v>-8.5218062524121709E-3</v>
      </c>
      <c r="J66">
        <v>-2.7453671928621098E-3</v>
      </c>
      <c r="K66">
        <v>-2.1505412186379899E-2</v>
      </c>
      <c r="L66">
        <v>-7.8926339327879402E-3</v>
      </c>
      <c r="M66">
        <f t="shared" si="4"/>
        <v>1.0085950516170219</v>
      </c>
      <c r="N66">
        <f t="shared" si="5"/>
        <v>1.0181769706094539</v>
      </c>
      <c r="O66">
        <f t="shared" si="11"/>
        <v>0.98634253145466588</v>
      </c>
      <c r="P66">
        <f t="shared" si="12"/>
        <v>1013</v>
      </c>
      <c r="Q66">
        <f t="shared" si="6"/>
        <v>-4.066521956444212E-2</v>
      </c>
      <c r="R66">
        <f t="shared" si="7"/>
        <v>-0.12990552246027665</v>
      </c>
      <c r="S66">
        <f t="shared" si="8"/>
        <v>8.9012230546846446E-5</v>
      </c>
      <c r="T66">
        <f t="shared" ref="T66:T129" si="13">IF(SIGN(S66)=SIGN(H66),1,0)</f>
        <v>1</v>
      </c>
      <c r="U66">
        <f t="shared" ref="U66:U129" si="14">IF(T66=1,ABS(H66),0)</f>
        <v>5.76117590271408E-3</v>
      </c>
      <c r="V66">
        <f t="shared" ref="V66:V129" si="15">IF(AND(T66=0,S66&lt;0),-H66,IF(AND(T66=0,S66&gt;0),H66,0))</f>
        <v>0</v>
      </c>
      <c r="W66">
        <f t="shared" ref="W66:W129" si="16">U66+V66</f>
        <v>5.76117590271408E-3</v>
      </c>
      <c r="X66" s="8">
        <f t="shared" si="9"/>
        <v>108.31398430285162</v>
      </c>
      <c r="Y66" s="8">
        <f t="shared" si="10"/>
        <v>103.00411280747687</v>
      </c>
    </row>
    <row r="67" spans="1:25" x14ac:dyDescent="0.25">
      <c r="A67">
        <v>66</v>
      </c>
      <c r="B67" s="1">
        <v>42835</v>
      </c>
      <c r="C67">
        <v>64593</v>
      </c>
      <c r="D67">
        <v>64928</v>
      </c>
      <c r="E67">
        <v>64115</v>
      </c>
      <c r="F67">
        <v>64650</v>
      </c>
      <c r="G67">
        <v>64593</v>
      </c>
      <c r="H67">
        <v>8.8244856253782999E-4</v>
      </c>
      <c r="I67">
        <v>5.76117590271408E-3</v>
      </c>
      <c r="J67">
        <v>1.1699931176875501E-2</v>
      </c>
      <c r="K67">
        <v>9.8901468824230693E-3</v>
      </c>
      <c r="L67">
        <v>7.6902945555632502E-3</v>
      </c>
      <c r="M67">
        <f t="shared" ref="M67:M130" si="17">C66/F66</f>
        <v>0.99394671249206568</v>
      </c>
      <c r="N67">
        <f t="shared" ref="N67:N130" si="18">D66/E66</f>
        <v>1.018448512871782</v>
      </c>
      <c r="O67">
        <f t="shared" si="11"/>
        <v>1.0012690109088369</v>
      </c>
      <c r="P67">
        <f t="shared" si="12"/>
        <v>186</v>
      </c>
      <c r="Q67">
        <f t="shared" ref="Q67:Q130" si="19">SUM(I67:L67)</f>
        <v>3.5041548517575898E-2</v>
      </c>
      <c r="R67">
        <f t="shared" ref="R67:R130" si="20">Q67+Q66</f>
        <v>-5.6236710468662229E-3</v>
      </c>
      <c r="S67">
        <f t="shared" ref="S67:S130" si="21">$AB$2+$AB$3*I67+$AB$4*J67+$AB$5*K67+$AB$6*L67+$AB$7*M67+$AB$8*N67+$AB$9*O67+$AB$10*P67+$AB$11*Q67+$AB$12*R67</f>
        <v>1.487804489991196E-3</v>
      </c>
      <c r="T67">
        <f t="shared" si="13"/>
        <v>1</v>
      </c>
      <c r="U67">
        <f t="shared" si="14"/>
        <v>8.8244856253782999E-4</v>
      </c>
      <c r="V67">
        <f t="shared" si="15"/>
        <v>0</v>
      </c>
      <c r="W67">
        <f t="shared" si="16"/>
        <v>8.8244856253782999E-4</v>
      </c>
      <c r="X67" s="8">
        <f t="shared" ref="X67:X130" si="22">100*H67+X66</f>
        <v>108.4022291591054</v>
      </c>
      <c r="Y67" s="8">
        <f t="shared" ref="Y67:Y130" si="23">100*W67+Y66</f>
        <v>103.09235766373065</v>
      </c>
    </row>
    <row r="68" spans="1:25" x14ac:dyDescent="0.25">
      <c r="A68">
        <v>67</v>
      </c>
      <c r="B68" s="1">
        <v>42836</v>
      </c>
      <c r="C68">
        <v>64650</v>
      </c>
      <c r="D68">
        <v>64872</v>
      </c>
      <c r="E68">
        <v>63351</v>
      </c>
      <c r="F68">
        <v>64360</v>
      </c>
      <c r="G68">
        <v>64650</v>
      </c>
      <c r="H68">
        <v>-4.4856921887084199E-3</v>
      </c>
      <c r="I68">
        <v>8.8244856253782999E-4</v>
      </c>
      <c r="J68">
        <v>1.6326530612244899E-2</v>
      </c>
      <c r="K68">
        <v>7.25426187885292E-4</v>
      </c>
      <c r="L68">
        <v>-1.84210526315787E-3</v>
      </c>
      <c r="M68">
        <f t="shared" si="17"/>
        <v>0.99911832946635726</v>
      </c>
      <c r="N68">
        <f t="shared" si="18"/>
        <v>1.0126803400140372</v>
      </c>
      <c r="O68">
        <f t="shared" ref="O68:O131" si="24">AVERAGE(C67:F67)/AVERAGE(C66:F66)</f>
        <v>1.0010774859694274</v>
      </c>
      <c r="P68">
        <f t="shared" ref="P68:P131" si="25">(C67-E67)</f>
        <v>478</v>
      </c>
      <c r="Q68">
        <f t="shared" si="19"/>
        <v>1.609230009951015E-2</v>
      </c>
      <c r="R68">
        <f t="shared" si="20"/>
        <v>5.1133848617086045E-2</v>
      </c>
      <c r="S68">
        <f t="shared" si="21"/>
        <v>-1.5066216204002113E-4</v>
      </c>
      <c r="T68">
        <f t="shared" si="13"/>
        <v>1</v>
      </c>
      <c r="U68">
        <f t="shared" si="14"/>
        <v>4.4856921887084199E-3</v>
      </c>
      <c r="V68">
        <f t="shared" si="15"/>
        <v>0</v>
      </c>
      <c r="W68">
        <f t="shared" si="16"/>
        <v>4.4856921887084199E-3</v>
      </c>
      <c r="X68" s="8">
        <f t="shared" si="22"/>
        <v>107.95365994023456</v>
      </c>
      <c r="Y68" s="8">
        <f t="shared" si="23"/>
        <v>103.5409268826015</v>
      </c>
    </row>
    <row r="69" spans="1:25" x14ac:dyDescent="0.25">
      <c r="A69">
        <v>68</v>
      </c>
      <c r="B69" s="1">
        <v>42837</v>
      </c>
      <c r="C69">
        <v>64362</v>
      </c>
      <c r="D69">
        <v>64456</v>
      </c>
      <c r="E69">
        <v>63814</v>
      </c>
      <c r="F69">
        <v>63892</v>
      </c>
      <c r="G69">
        <v>64360</v>
      </c>
      <c r="H69">
        <v>-7.2715972653821801E-3</v>
      </c>
      <c r="I69">
        <v>-4.4856921887084199E-3</v>
      </c>
      <c r="J69">
        <v>-1.7402945113788499E-2</v>
      </c>
      <c r="K69">
        <v>-1.26857557085901E-2</v>
      </c>
      <c r="L69">
        <v>-1.8454785130503899E-3</v>
      </c>
      <c r="M69">
        <f t="shared" si="17"/>
        <v>1.0045059042883779</v>
      </c>
      <c r="N69">
        <f t="shared" si="18"/>
        <v>1.0240090922005967</v>
      </c>
      <c r="O69">
        <f t="shared" si="24"/>
        <v>0.99592312397884519</v>
      </c>
      <c r="P69">
        <f t="shared" si="25"/>
        <v>1299</v>
      </c>
      <c r="Q69">
        <f t="shared" si="19"/>
        <v>-3.6419871524137407E-2</v>
      </c>
      <c r="R69">
        <f t="shared" si="20"/>
        <v>-2.0327571424627256E-2</v>
      </c>
      <c r="S69">
        <f t="shared" si="21"/>
        <v>-1.1309725481787464E-3</v>
      </c>
      <c r="T69">
        <f t="shared" si="13"/>
        <v>1</v>
      </c>
      <c r="U69">
        <f t="shared" si="14"/>
        <v>7.2715972653821801E-3</v>
      </c>
      <c r="V69">
        <f t="shared" si="15"/>
        <v>0</v>
      </c>
      <c r="W69">
        <f t="shared" si="16"/>
        <v>7.2715972653821801E-3</v>
      </c>
      <c r="X69" s="8">
        <f t="shared" si="22"/>
        <v>107.22650021369634</v>
      </c>
      <c r="Y69" s="8">
        <f t="shared" si="23"/>
        <v>104.26808660913971</v>
      </c>
    </row>
    <row r="70" spans="1:25" x14ac:dyDescent="0.25">
      <c r="A70">
        <v>69</v>
      </c>
      <c r="B70" s="1">
        <v>42838</v>
      </c>
      <c r="C70">
        <v>63891</v>
      </c>
      <c r="D70">
        <v>63992</v>
      </c>
      <c r="E70">
        <v>62826</v>
      </c>
      <c r="F70">
        <v>62826</v>
      </c>
      <c r="G70">
        <v>63892</v>
      </c>
      <c r="H70">
        <v>-1.6684404933325001E-2</v>
      </c>
      <c r="I70">
        <v>-7.2715972653821801E-3</v>
      </c>
      <c r="J70">
        <v>-2.0435967302452301E-3</v>
      </c>
      <c r="K70">
        <v>-4.4052826725403803E-2</v>
      </c>
      <c r="L70">
        <v>-1.32065501001966E-3</v>
      </c>
      <c r="M70">
        <f t="shared" si="17"/>
        <v>1.00735616352595</v>
      </c>
      <c r="N70">
        <f t="shared" si="18"/>
        <v>1.0100604882941047</v>
      </c>
      <c r="O70">
        <f t="shared" si="24"/>
        <v>0.99724374399863158</v>
      </c>
      <c r="P70">
        <f t="shared" si="25"/>
        <v>548</v>
      </c>
      <c r="Q70">
        <f t="shared" si="19"/>
        <v>-5.4688675731050872E-2</v>
      </c>
      <c r="R70">
        <f t="shared" si="20"/>
        <v>-9.1108547255188271E-2</v>
      </c>
      <c r="S70">
        <f t="shared" si="21"/>
        <v>-1.0358881731814961E-3</v>
      </c>
      <c r="T70">
        <f t="shared" si="13"/>
        <v>1</v>
      </c>
      <c r="U70">
        <f t="shared" si="14"/>
        <v>1.6684404933325001E-2</v>
      </c>
      <c r="V70">
        <f t="shared" si="15"/>
        <v>0</v>
      </c>
      <c r="W70">
        <f t="shared" si="16"/>
        <v>1.6684404933325001E-2</v>
      </c>
      <c r="X70" s="8">
        <f t="shared" si="22"/>
        <v>105.55805972036384</v>
      </c>
      <c r="Y70" s="8">
        <f t="shared" si="23"/>
        <v>105.93652710247221</v>
      </c>
    </row>
    <row r="71" spans="1:25" x14ac:dyDescent="0.25">
      <c r="A71">
        <v>70</v>
      </c>
      <c r="B71" s="1">
        <v>42842</v>
      </c>
      <c r="C71">
        <v>62828</v>
      </c>
      <c r="D71">
        <v>64424</v>
      </c>
      <c r="E71">
        <v>62828</v>
      </c>
      <c r="F71">
        <v>64335</v>
      </c>
      <c r="G71">
        <v>62826</v>
      </c>
      <c r="H71">
        <v>2.4018718365008001E-2</v>
      </c>
      <c r="I71">
        <v>-1.6684404933325001E-2</v>
      </c>
      <c r="J71">
        <v>-3.8907849829351603E-2</v>
      </c>
      <c r="K71">
        <v>9.6006140706368405E-3</v>
      </c>
      <c r="L71">
        <v>-1.8249192852441299E-2</v>
      </c>
      <c r="M71">
        <f t="shared" si="17"/>
        <v>1.0169515805558209</v>
      </c>
      <c r="N71">
        <f t="shared" si="18"/>
        <v>1.0185591952376405</v>
      </c>
      <c r="O71">
        <f t="shared" si="24"/>
        <v>0.9883480687966818</v>
      </c>
      <c r="P71">
        <f t="shared" si="25"/>
        <v>1065</v>
      </c>
      <c r="Q71">
        <f t="shared" si="19"/>
        <v>-6.4240833544481055E-2</v>
      </c>
      <c r="R71">
        <f t="shared" si="20"/>
        <v>-0.11892950927553192</v>
      </c>
      <c r="S71">
        <f t="shared" si="21"/>
        <v>2.8483445933657407E-3</v>
      </c>
      <c r="T71">
        <f t="shared" si="13"/>
        <v>1</v>
      </c>
      <c r="U71">
        <f t="shared" si="14"/>
        <v>2.4018718365008001E-2</v>
      </c>
      <c r="V71">
        <f t="shared" si="15"/>
        <v>0</v>
      </c>
      <c r="W71">
        <f t="shared" si="16"/>
        <v>2.4018718365008001E-2</v>
      </c>
      <c r="X71" s="8">
        <f t="shared" si="22"/>
        <v>107.95993155686465</v>
      </c>
      <c r="Y71" s="8">
        <f t="shared" si="23"/>
        <v>108.33839893897301</v>
      </c>
    </row>
    <row r="72" spans="1:25" x14ac:dyDescent="0.25">
      <c r="A72">
        <v>71</v>
      </c>
      <c r="B72" s="1">
        <v>42843</v>
      </c>
      <c r="C72">
        <v>64336</v>
      </c>
      <c r="D72">
        <v>64591</v>
      </c>
      <c r="E72">
        <v>63717</v>
      </c>
      <c r="F72">
        <v>64159</v>
      </c>
      <c r="G72">
        <v>64335</v>
      </c>
      <c r="H72">
        <v>-2.7356804227869299E-3</v>
      </c>
      <c r="I72">
        <v>2.4018718365008001E-2</v>
      </c>
      <c r="J72">
        <v>1.42045454545454E-2</v>
      </c>
      <c r="K72">
        <v>4.9448077236664599E-3</v>
      </c>
      <c r="L72">
        <v>4.4719828790943598E-2</v>
      </c>
      <c r="M72">
        <f t="shared" si="17"/>
        <v>0.97657573637988648</v>
      </c>
      <c r="N72">
        <f t="shared" si="18"/>
        <v>1.0254026867001973</v>
      </c>
      <c r="O72">
        <f t="shared" si="24"/>
        <v>1.0034709211745914</v>
      </c>
      <c r="P72">
        <f t="shared" si="25"/>
        <v>0</v>
      </c>
      <c r="Q72">
        <f t="shared" si="19"/>
        <v>8.7887900334163466E-2</v>
      </c>
      <c r="R72">
        <f t="shared" si="20"/>
        <v>2.3647066789682411E-2</v>
      </c>
      <c r="S72">
        <f t="shared" si="21"/>
        <v>2.9066165814944223E-4</v>
      </c>
      <c r="T72">
        <f t="shared" si="13"/>
        <v>0</v>
      </c>
      <c r="U72">
        <f t="shared" si="14"/>
        <v>0</v>
      </c>
      <c r="V72">
        <f t="shared" si="15"/>
        <v>-2.7356804227869299E-3</v>
      </c>
      <c r="W72">
        <f t="shared" si="16"/>
        <v>-2.7356804227869299E-3</v>
      </c>
      <c r="X72" s="8">
        <f t="shared" si="22"/>
        <v>107.68636351458595</v>
      </c>
      <c r="Y72" s="8">
        <f t="shared" si="23"/>
        <v>108.06483089669432</v>
      </c>
    </row>
    <row r="73" spans="1:25" x14ac:dyDescent="0.25">
      <c r="A73">
        <v>72</v>
      </c>
      <c r="B73" s="1">
        <v>42844</v>
      </c>
      <c r="C73">
        <v>64165</v>
      </c>
      <c r="D73">
        <v>64572</v>
      </c>
      <c r="E73">
        <v>63219</v>
      </c>
      <c r="F73">
        <v>63407</v>
      </c>
      <c r="G73">
        <v>64159</v>
      </c>
      <c r="H73">
        <v>-1.1720880936423501E-2</v>
      </c>
      <c r="I73">
        <v>-2.7356804227869299E-3</v>
      </c>
      <c r="J73">
        <v>-1.26050420168067E-2</v>
      </c>
      <c r="K73">
        <v>-3.8607115821347598E-2</v>
      </c>
      <c r="L73">
        <v>-3.6101083963409101E-3</v>
      </c>
      <c r="M73">
        <f t="shared" si="17"/>
        <v>1.0027587711778549</v>
      </c>
      <c r="N73">
        <f t="shared" si="18"/>
        <v>1.0137169044368064</v>
      </c>
      <c r="O73">
        <f t="shared" si="24"/>
        <v>1.0093862390189259</v>
      </c>
      <c r="P73">
        <f t="shared" si="25"/>
        <v>619</v>
      </c>
      <c r="Q73">
        <f t="shared" si="19"/>
        <v>-5.7557946657282137E-2</v>
      </c>
      <c r="R73">
        <f t="shared" si="20"/>
        <v>3.0329953676881329E-2</v>
      </c>
      <c r="S73">
        <f t="shared" si="21"/>
        <v>-2.8920720501388747E-3</v>
      </c>
      <c r="T73">
        <f t="shared" si="13"/>
        <v>1</v>
      </c>
      <c r="U73">
        <f t="shared" si="14"/>
        <v>1.1720880936423501E-2</v>
      </c>
      <c r="V73">
        <f t="shared" si="15"/>
        <v>0</v>
      </c>
      <c r="W73">
        <f t="shared" si="16"/>
        <v>1.1720880936423501E-2</v>
      </c>
      <c r="X73" s="8">
        <f t="shared" si="22"/>
        <v>106.5142754209436</v>
      </c>
      <c r="Y73" s="8">
        <f t="shared" si="23"/>
        <v>109.23691899033666</v>
      </c>
    </row>
    <row r="74" spans="1:25" x14ac:dyDescent="0.25">
      <c r="A74">
        <v>73</v>
      </c>
      <c r="B74" s="1">
        <v>42845</v>
      </c>
      <c r="C74">
        <v>63406</v>
      </c>
      <c r="D74">
        <v>64163</v>
      </c>
      <c r="E74">
        <v>63388</v>
      </c>
      <c r="F74">
        <v>63761</v>
      </c>
      <c r="G74">
        <v>63407</v>
      </c>
      <c r="H74">
        <v>5.5829797971833602E-3</v>
      </c>
      <c r="I74">
        <v>-1.1720880936423501E-2</v>
      </c>
      <c r="J74">
        <v>-3.5460992907801497E-2</v>
      </c>
      <c r="K74">
        <v>-1.1810629921259501E-3</v>
      </c>
      <c r="L74">
        <v>-8.7991720703720598E-3</v>
      </c>
      <c r="M74">
        <f t="shared" si="17"/>
        <v>1.0119545160628953</v>
      </c>
      <c r="N74">
        <f t="shared" si="18"/>
        <v>1.0214017937645328</v>
      </c>
      <c r="O74">
        <f t="shared" si="24"/>
        <v>0.99439258887162529</v>
      </c>
      <c r="P74">
        <f t="shared" si="25"/>
        <v>946</v>
      </c>
      <c r="Q74">
        <f t="shared" si="19"/>
        <v>-5.7162108906723005E-2</v>
      </c>
      <c r="R74">
        <f t="shared" si="20"/>
        <v>-0.11472005556400514</v>
      </c>
      <c r="S74">
        <f t="shared" si="21"/>
        <v>2.0720029691777366E-3</v>
      </c>
      <c r="T74">
        <f t="shared" si="13"/>
        <v>1</v>
      </c>
      <c r="U74">
        <f t="shared" si="14"/>
        <v>5.5829797971833602E-3</v>
      </c>
      <c r="V74">
        <f t="shared" si="15"/>
        <v>0</v>
      </c>
      <c r="W74">
        <f t="shared" si="16"/>
        <v>5.5829797971833602E-3</v>
      </c>
      <c r="X74" s="8">
        <f t="shared" si="22"/>
        <v>107.07257340066194</v>
      </c>
      <c r="Y74" s="8">
        <f t="shared" si="23"/>
        <v>109.79521697005499</v>
      </c>
    </row>
    <row r="75" spans="1:25" x14ac:dyDescent="0.25">
      <c r="A75">
        <v>74</v>
      </c>
      <c r="B75" s="1">
        <v>42849</v>
      </c>
      <c r="C75">
        <v>63761</v>
      </c>
      <c r="D75">
        <v>64754</v>
      </c>
      <c r="E75">
        <v>63761</v>
      </c>
      <c r="F75">
        <v>64389</v>
      </c>
      <c r="G75">
        <v>63761</v>
      </c>
      <c r="H75">
        <v>9.8492809083923199E-3</v>
      </c>
      <c r="I75">
        <v>5.5829797971833602E-3</v>
      </c>
      <c r="J75">
        <v>2.0588235294117799E-2</v>
      </c>
      <c r="K75">
        <v>5.8730782076043403E-2</v>
      </c>
      <c r="L75">
        <v>-1.4621331974447401E-2</v>
      </c>
      <c r="M75">
        <f t="shared" si="17"/>
        <v>0.99443233324445979</v>
      </c>
      <c r="N75">
        <f t="shared" si="18"/>
        <v>1.0122262888874867</v>
      </c>
      <c r="O75">
        <f t="shared" si="24"/>
        <v>0.99747418380893083</v>
      </c>
      <c r="P75">
        <f t="shared" si="25"/>
        <v>18</v>
      </c>
      <c r="Q75">
        <f t="shared" si="19"/>
        <v>7.0280665192897163E-2</v>
      </c>
      <c r="R75">
        <f t="shared" si="20"/>
        <v>1.3118556286174157E-2</v>
      </c>
      <c r="S75">
        <f t="shared" si="21"/>
        <v>3.1480312782904323E-3</v>
      </c>
      <c r="T75">
        <f t="shared" si="13"/>
        <v>1</v>
      </c>
      <c r="U75">
        <f t="shared" si="14"/>
        <v>9.8492809083923199E-3</v>
      </c>
      <c r="V75">
        <f t="shared" si="15"/>
        <v>0</v>
      </c>
      <c r="W75">
        <f t="shared" si="16"/>
        <v>9.8492809083923199E-3</v>
      </c>
      <c r="X75" s="8">
        <f t="shared" si="22"/>
        <v>108.05750149150117</v>
      </c>
      <c r="Y75" s="8">
        <f t="shared" si="23"/>
        <v>110.78014506089423</v>
      </c>
    </row>
    <row r="76" spans="1:25" x14ac:dyDescent="0.25">
      <c r="A76">
        <v>75</v>
      </c>
      <c r="B76" s="1">
        <v>42850</v>
      </c>
      <c r="C76">
        <v>64384</v>
      </c>
      <c r="D76">
        <v>65148</v>
      </c>
      <c r="E76">
        <v>63875</v>
      </c>
      <c r="F76">
        <v>65148</v>
      </c>
      <c r="G76">
        <v>64389</v>
      </c>
      <c r="H76">
        <v>1.17877277174672E-2</v>
      </c>
      <c r="I76">
        <v>9.8492809083923199E-3</v>
      </c>
      <c r="J76">
        <v>1.0806916426512801E-2</v>
      </c>
      <c r="K76">
        <v>-2.0848919551417801E-2</v>
      </c>
      <c r="L76">
        <v>1.9342844761905498E-2</v>
      </c>
      <c r="M76">
        <f t="shared" si="17"/>
        <v>0.9902467812825172</v>
      </c>
      <c r="N76">
        <f t="shared" si="18"/>
        <v>1.0155737833471872</v>
      </c>
      <c r="O76">
        <f t="shared" si="24"/>
        <v>1.007643747202789</v>
      </c>
      <c r="P76">
        <f t="shared" si="25"/>
        <v>0</v>
      </c>
      <c r="Q76">
        <f t="shared" si="19"/>
        <v>1.9150122545392816E-2</v>
      </c>
      <c r="R76">
        <f t="shared" si="20"/>
        <v>8.9430787738289982E-2</v>
      </c>
      <c r="S76">
        <f t="shared" si="21"/>
        <v>-1.0466516333423506E-3</v>
      </c>
      <c r="T76">
        <f t="shared" si="13"/>
        <v>0</v>
      </c>
      <c r="U76">
        <f t="shared" si="14"/>
        <v>0</v>
      </c>
      <c r="V76">
        <f t="shared" si="15"/>
        <v>-1.17877277174672E-2</v>
      </c>
      <c r="W76">
        <f t="shared" si="16"/>
        <v>-1.17877277174672E-2</v>
      </c>
      <c r="X76" s="8">
        <f t="shared" si="22"/>
        <v>109.23627426324789</v>
      </c>
      <c r="Y76" s="8">
        <f t="shared" si="23"/>
        <v>109.60137228914751</v>
      </c>
    </row>
    <row r="77" spans="1:25" x14ac:dyDescent="0.25">
      <c r="A77">
        <v>76</v>
      </c>
      <c r="B77" s="1">
        <v>42851</v>
      </c>
      <c r="C77">
        <v>65144</v>
      </c>
      <c r="D77">
        <v>65436</v>
      </c>
      <c r="E77">
        <v>64679</v>
      </c>
      <c r="F77">
        <v>64862</v>
      </c>
      <c r="G77">
        <v>65148</v>
      </c>
      <c r="H77">
        <v>-4.3900042979062599E-3</v>
      </c>
      <c r="I77">
        <v>1.17877277174672E-2</v>
      </c>
      <c r="J77">
        <v>2.2095509622238201E-2</v>
      </c>
      <c r="K77">
        <v>3.80228151339475E-2</v>
      </c>
      <c r="L77">
        <v>6.4985701456050596E-3</v>
      </c>
      <c r="M77">
        <f t="shared" si="17"/>
        <v>0.98827285565174683</v>
      </c>
      <c r="N77">
        <f t="shared" si="18"/>
        <v>1.0199295499021526</v>
      </c>
      <c r="O77">
        <f t="shared" si="24"/>
        <v>1.0073636841797673</v>
      </c>
      <c r="P77">
        <f t="shared" si="25"/>
        <v>509</v>
      </c>
      <c r="Q77">
        <f t="shared" si="19"/>
        <v>7.8404622619257958E-2</v>
      </c>
      <c r="R77">
        <f t="shared" si="20"/>
        <v>9.7554745164650777E-2</v>
      </c>
      <c r="S77">
        <f t="shared" si="21"/>
        <v>4.8657401086168919E-4</v>
      </c>
      <c r="T77">
        <f t="shared" si="13"/>
        <v>0</v>
      </c>
      <c r="U77">
        <f t="shared" si="14"/>
        <v>0</v>
      </c>
      <c r="V77">
        <f t="shared" si="15"/>
        <v>-4.3900042979062599E-3</v>
      </c>
      <c r="W77">
        <f t="shared" si="16"/>
        <v>-4.3900042979062599E-3</v>
      </c>
      <c r="X77" s="8">
        <f t="shared" si="22"/>
        <v>108.79727383345727</v>
      </c>
      <c r="Y77" s="8">
        <f t="shared" si="23"/>
        <v>109.16237185935688</v>
      </c>
    </row>
    <row r="78" spans="1:25" x14ac:dyDescent="0.25">
      <c r="A78">
        <v>77</v>
      </c>
      <c r="B78" s="1">
        <v>42852</v>
      </c>
      <c r="C78">
        <v>64872</v>
      </c>
      <c r="D78">
        <v>65327</v>
      </c>
      <c r="E78">
        <v>64292</v>
      </c>
      <c r="F78">
        <v>64677</v>
      </c>
      <c r="G78">
        <v>64862</v>
      </c>
      <c r="H78">
        <v>-2.8522093059110101E-3</v>
      </c>
      <c r="I78">
        <v>-4.3900042979062599E-3</v>
      </c>
      <c r="J78">
        <v>-2.3709902370990198E-2</v>
      </c>
      <c r="K78">
        <v>-1.9780183874731901E-2</v>
      </c>
      <c r="L78">
        <v>1.8078511929788799E-3</v>
      </c>
      <c r="M78">
        <f t="shared" si="17"/>
        <v>1.0043476920230643</v>
      </c>
      <c r="N78">
        <f t="shared" si="18"/>
        <v>1.0117039533697181</v>
      </c>
      <c r="O78">
        <f t="shared" si="24"/>
        <v>1.0060567384115566</v>
      </c>
      <c r="P78">
        <f t="shared" si="25"/>
        <v>465</v>
      </c>
      <c r="Q78">
        <f t="shared" si="19"/>
        <v>-4.6072239350649483E-2</v>
      </c>
      <c r="R78">
        <f t="shared" si="20"/>
        <v>3.2332383268608475E-2</v>
      </c>
      <c r="S78">
        <f t="shared" si="21"/>
        <v>-5.9240519048178438E-4</v>
      </c>
      <c r="T78">
        <f t="shared" si="13"/>
        <v>1</v>
      </c>
      <c r="U78">
        <f t="shared" si="14"/>
        <v>2.8522093059110101E-3</v>
      </c>
      <c r="V78">
        <f t="shared" si="15"/>
        <v>0</v>
      </c>
      <c r="W78">
        <f t="shared" si="16"/>
        <v>2.8522093059110101E-3</v>
      </c>
      <c r="X78" s="8">
        <f t="shared" si="22"/>
        <v>108.51205290286617</v>
      </c>
      <c r="Y78" s="8">
        <f t="shared" si="23"/>
        <v>109.44759278994798</v>
      </c>
    </row>
    <row r="79" spans="1:25" x14ac:dyDescent="0.25">
      <c r="A79">
        <v>78</v>
      </c>
      <c r="B79" s="1">
        <v>42853</v>
      </c>
      <c r="C79">
        <v>64679</v>
      </c>
      <c r="D79">
        <v>65403</v>
      </c>
      <c r="E79">
        <v>64592</v>
      </c>
      <c r="F79">
        <v>65403</v>
      </c>
      <c r="G79">
        <v>64677</v>
      </c>
      <c r="H79">
        <v>1.12250104364766E-2</v>
      </c>
      <c r="I79">
        <v>-2.8522093059110101E-3</v>
      </c>
      <c r="J79">
        <v>-1.9285714285714201E-2</v>
      </c>
      <c r="K79">
        <v>-4.3348281016442503E-2</v>
      </c>
      <c r="L79">
        <v>5.6714873505676602E-3</v>
      </c>
      <c r="M79">
        <f t="shared" si="17"/>
        <v>1.0030149821420289</v>
      </c>
      <c r="N79">
        <f t="shared" si="18"/>
        <v>1.0160984259316868</v>
      </c>
      <c r="O79">
        <f t="shared" si="24"/>
        <v>0.99633632040473474</v>
      </c>
      <c r="P79">
        <f t="shared" si="25"/>
        <v>580</v>
      </c>
      <c r="Q79">
        <f t="shared" si="19"/>
        <v>-5.9814717257500052E-2</v>
      </c>
      <c r="R79">
        <f t="shared" si="20"/>
        <v>-0.10588695660814954</v>
      </c>
      <c r="S79">
        <f t="shared" si="21"/>
        <v>-1.369698809816263E-3</v>
      </c>
      <c r="T79">
        <f t="shared" si="13"/>
        <v>0</v>
      </c>
      <c r="U79">
        <f t="shared" si="14"/>
        <v>0</v>
      </c>
      <c r="V79">
        <f t="shared" si="15"/>
        <v>-1.12250104364766E-2</v>
      </c>
      <c r="W79">
        <f t="shared" si="16"/>
        <v>-1.12250104364766E-2</v>
      </c>
      <c r="X79" s="8">
        <f t="shared" si="22"/>
        <v>109.63455394651383</v>
      </c>
      <c r="Y79" s="8">
        <f t="shared" si="23"/>
        <v>108.32509174630032</v>
      </c>
    </row>
    <row r="80" spans="1:25" x14ac:dyDescent="0.25">
      <c r="A80">
        <v>79</v>
      </c>
      <c r="B80" s="1">
        <v>42857</v>
      </c>
      <c r="C80">
        <v>65404</v>
      </c>
      <c r="D80">
        <v>66877</v>
      </c>
      <c r="E80">
        <v>65404</v>
      </c>
      <c r="F80">
        <v>66722</v>
      </c>
      <c r="G80">
        <v>65403</v>
      </c>
      <c r="H80">
        <v>2.01672706144977E-2</v>
      </c>
      <c r="I80">
        <v>1.12250104364766E-2</v>
      </c>
      <c r="J80">
        <v>1.7479970866715301E-2</v>
      </c>
      <c r="K80">
        <v>2.5781250000000099E-2</v>
      </c>
      <c r="L80">
        <v>6.4086135046712601E-3</v>
      </c>
      <c r="M80">
        <f t="shared" si="17"/>
        <v>0.98893017139886552</v>
      </c>
      <c r="N80">
        <f t="shared" si="18"/>
        <v>1.0125557344562794</v>
      </c>
      <c r="O80">
        <f t="shared" si="24"/>
        <v>1.0035073774540066</v>
      </c>
      <c r="P80">
        <f t="shared" si="25"/>
        <v>87</v>
      </c>
      <c r="Q80">
        <f t="shared" si="19"/>
        <v>6.0894844807863252E-2</v>
      </c>
      <c r="R80">
        <f t="shared" si="20"/>
        <v>1.0801275503631996E-3</v>
      </c>
      <c r="S80">
        <f t="shared" si="21"/>
        <v>7.2614369623787145E-4</v>
      </c>
      <c r="T80">
        <f t="shared" si="13"/>
        <v>1</v>
      </c>
      <c r="U80">
        <f t="shared" si="14"/>
        <v>2.01672706144977E-2</v>
      </c>
      <c r="V80">
        <f t="shared" si="15"/>
        <v>0</v>
      </c>
      <c r="W80">
        <f t="shared" si="16"/>
        <v>2.01672706144977E-2</v>
      </c>
      <c r="X80" s="8">
        <f t="shared" si="22"/>
        <v>111.6512810079636</v>
      </c>
      <c r="Y80" s="8">
        <f t="shared" si="23"/>
        <v>110.34181880775009</v>
      </c>
    </row>
    <row r="81" spans="1:25" x14ac:dyDescent="0.25">
      <c r="A81">
        <v>80</v>
      </c>
      <c r="B81" s="1">
        <v>42858</v>
      </c>
      <c r="C81">
        <v>66720</v>
      </c>
      <c r="D81">
        <v>66758</v>
      </c>
      <c r="E81">
        <v>65898</v>
      </c>
      <c r="F81">
        <v>66094</v>
      </c>
      <c r="G81">
        <v>66722</v>
      </c>
      <c r="H81">
        <v>-9.4121878840561796E-3</v>
      </c>
      <c r="I81">
        <v>2.01672706144977E-2</v>
      </c>
      <c r="J81">
        <v>1.4316392269146899E-3</v>
      </c>
      <c r="K81">
        <v>2.2467631378522399E-2</v>
      </c>
      <c r="L81">
        <v>2.0122288340411999E-2</v>
      </c>
      <c r="M81">
        <f t="shared" si="17"/>
        <v>0.98024639549174186</v>
      </c>
      <c r="N81">
        <f t="shared" si="18"/>
        <v>1.0225215583144762</v>
      </c>
      <c r="O81">
        <f t="shared" si="24"/>
        <v>1.0166489155134826</v>
      </c>
      <c r="P81">
        <f t="shared" si="25"/>
        <v>0</v>
      </c>
      <c r="Q81">
        <f t="shared" si="19"/>
        <v>6.41888295603468E-2</v>
      </c>
      <c r="R81">
        <f t="shared" si="20"/>
        <v>0.12508367436821005</v>
      </c>
      <c r="S81">
        <f t="shared" si="21"/>
        <v>-6.2688862720576728E-4</v>
      </c>
      <c r="T81">
        <f t="shared" si="13"/>
        <v>1</v>
      </c>
      <c r="U81">
        <f t="shared" si="14"/>
        <v>9.4121878840561796E-3</v>
      </c>
      <c r="V81">
        <f t="shared" si="15"/>
        <v>0</v>
      </c>
      <c r="W81">
        <f t="shared" si="16"/>
        <v>9.4121878840561796E-3</v>
      </c>
      <c r="X81" s="8">
        <f t="shared" si="22"/>
        <v>110.71006221955798</v>
      </c>
      <c r="Y81" s="8">
        <f t="shared" si="23"/>
        <v>111.28303759615571</v>
      </c>
    </row>
    <row r="82" spans="1:25" x14ac:dyDescent="0.25">
      <c r="A82">
        <v>81</v>
      </c>
      <c r="B82" s="1">
        <v>42859</v>
      </c>
      <c r="C82">
        <v>66069</v>
      </c>
      <c r="D82">
        <v>66099</v>
      </c>
      <c r="E82">
        <v>64721</v>
      </c>
      <c r="F82">
        <v>64863</v>
      </c>
      <c r="G82">
        <v>66094</v>
      </c>
      <c r="H82">
        <v>-1.8624988652525199E-2</v>
      </c>
      <c r="I82">
        <v>-9.4121878840561796E-3</v>
      </c>
      <c r="J82">
        <v>1.21515368120086E-2</v>
      </c>
      <c r="K82">
        <v>-5.36312849162012E-2</v>
      </c>
      <c r="L82">
        <v>-1.6479401160534299E-2</v>
      </c>
      <c r="M82">
        <f t="shared" si="17"/>
        <v>1.0094713589735831</v>
      </c>
      <c r="N82">
        <f t="shared" si="18"/>
        <v>1.0130504719414852</v>
      </c>
      <c r="O82">
        <f t="shared" si="24"/>
        <v>1.0040203171625561</v>
      </c>
      <c r="P82">
        <f t="shared" si="25"/>
        <v>822</v>
      </c>
      <c r="Q82">
        <f t="shared" si="19"/>
        <v>-6.7371337148783073E-2</v>
      </c>
      <c r="R82">
        <f t="shared" si="20"/>
        <v>-3.182507588436273E-3</v>
      </c>
      <c r="S82">
        <f t="shared" si="21"/>
        <v>-3.0812460819149567E-3</v>
      </c>
      <c r="T82">
        <f t="shared" si="13"/>
        <v>1</v>
      </c>
      <c r="U82">
        <f t="shared" si="14"/>
        <v>1.8624988652525199E-2</v>
      </c>
      <c r="V82">
        <f t="shared" si="15"/>
        <v>0</v>
      </c>
      <c r="W82">
        <f t="shared" si="16"/>
        <v>1.8624988652525199E-2</v>
      </c>
      <c r="X82" s="8">
        <f t="shared" si="22"/>
        <v>108.84756335430546</v>
      </c>
      <c r="Y82" s="8">
        <f t="shared" si="23"/>
        <v>113.14553646140823</v>
      </c>
    </row>
    <row r="83" spans="1:25" x14ac:dyDescent="0.25">
      <c r="A83">
        <v>82</v>
      </c>
      <c r="B83" s="1">
        <v>42860</v>
      </c>
      <c r="C83">
        <v>64869</v>
      </c>
      <c r="D83">
        <v>65768</v>
      </c>
      <c r="E83">
        <v>64863</v>
      </c>
      <c r="F83">
        <v>65710</v>
      </c>
      <c r="G83">
        <v>64863</v>
      </c>
      <c r="H83">
        <v>1.30582920925644E-2</v>
      </c>
      <c r="I83">
        <v>-1.8624988652525199E-2</v>
      </c>
      <c r="J83">
        <v>-3.9548022598870101E-2</v>
      </c>
      <c r="K83">
        <v>-3.8173907910271601E-2</v>
      </c>
      <c r="L83">
        <v>-3.2749455007602402E-2</v>
      </c>
      <c r="M83">
        <f t="shared" si="17"/>
        <v>1.0185930345497434</v>
      </c>
      <c r="N83">
        <f t="shared" si="18"/>
        <v>1.0212913891936157</v>
      </c>
      <c r="O83">
        <f t="shared" si="24"/>
        <v>0.98599465099634609</v>
      </c>
      <c r="P83">
        <f t="shared" si="25"/>
        <v>1348</v>
      </c>
      <c r="Q83">
        <f t="shared" si="19"/>
        <v>-0.12909637416926931</v>
      </c>
      <c r="R83">
        <f t="shared" si="20"/>
        <v>-0.19646771131805238</v>
      </c>
      <c r="S83">
        <f t="shared" si="21"/>
        <v>-1.3354271865721038E-3</v>
      </c>
      <c r="T83">
        <f t="shared" si="13"/>
        <v>0</v>
      </c>
      <c r="U83">
        <f t="shared" si="14"/>
        <v>0</v>
      </c>
      <c r="V83">
        <f t="shared" si="15"/>
        <v>-1.30582920925644E-2</v>
      </c>
      <c r="W83">
        <f t="shared" si="16"/>
        <v>-1.30582920925644E-2</v>
      </c>
      <c r="X83" s="8">
        <f t="shared" si="22"/>
        <v>110.15339256356191</v>
      </c>
      <c r="Y83" s="8">
        <f t="shared" si="23"/>
        <v>111.83970725215178</v>
      </c>
    </row>
    <row r="84" spans="1:25" x14ac:dyDescent="0.25">
      <c r="A84">
        <v>83</v>
      </c>
      <c r="B84" s="1">
        <v>42863</v>
      </c>
      <c r="C84">
        <v>65705</v>
      </c>
      <c r="D84">
        <v>66015</v>
      </c>
      <c r="E84">
        <v>65295</v>
      </c>
      <c r="F84">
        <v>65526</v>
      </c>
      <c r="G84">
        <v>65710</v>
      </c>
      <c r="H84">
        <v>-2.8001826206056602E-3</v>
      </c>
      <c r="I84">
        <v>1.30582920925644E-2</v>
      </c>
      <c r="J84">
        <v>4.48529411764707E-2</v>
      </c>
      <c r="K84">
        <v>2.0458264302035001E-2</v>
      </c>
      <c r="L84">
        <v>1.5748111062892999E-2</v>
      </c>
      <c r="M84">
        <f t="shared" si="17"/>
        <v>0.98720133921777509</v>
      </c>
      <c r="N84">
        <f t="shared" si="18"/>
        <v>1.0139524844672618</v>
      </c>
      <c r="O84">
        <f t="shared" si="24"/>
        <v>0.99792933769369474</v>
      </c>
      <c r="P84">
        <f t="shared" si="25"/>
        <v>6</v>
      </c>
      <c r="Q84">
        <f t="shared" si="19"/>
        <v>9.4117608633963096E-2</v>
      </c>
      <c r="R84">
        <f t="shared" si="20"/>
        <v>-3.4978765535306211E-2</v>
      </c>
      <c r="S84">
        <f t="shared" si="21"/>
        <v>1.7631267031288538E-3</v>
      </c>
      <c r="T84">
        <f t="shared" si="13"/>
        <v>0</v>
      </c>
      <c r="U84">
        <f t="shared" si="14"/>
        <v>0</v>
      </c>
      <c r="V84">
        <f t="shared" si="15"/>
        <v>-2.8001826206056602E-3</v>
      </c>
      <c r="W84">
        <f t="shared" si="16"/>
        <v>-2.8001826206056602E-3</v>
      </c>
      <c r="X84" s="8">
        <f t="shared" si="22"/>
        <v>109.87337430150134</v>
      </c>
      <c r="Y84" s="8">
        <f t="shared" si="23"/>
        <v>111.55968899009122</v>
      </c>
    </row>
    <row r="85" spans="1:25" x14ac:dyDescent="0.25">
      <c r="A85">
        <v>84</v>
      </c>
      <c r="B85" s="1">
        <v>42864</v>
      </c>
      <c r="C85">
        <v>65533</v>
      </c>
      <c r="D85">
        <v>66536</v>
      </c>
      <c r="E85">
        <v>65533</v>
      </c>
      <c r="F85">
        <v>66278</v>
      </c>
      <c r="G85">
        <v>65526</v>
      </c>
      <c r="H85">
        <v>1.14763605286452E-2</v>
      </c>
      <c r="I85">
        <v>-2.8001826206056602E-3</v>
      </c>
      <c r="J85">
        <v>-9.1484869809993503E-3</v>
      </c>
      <c r="K85">
        <v>-8.0192859655459098E-3</v>
      </c>
      <c r="L85">
        <v>2.3255813352562899E-3</v>
      </c>
      <c r="M85">
        <f t="shared" si="17"/>
        <v>1.002731740072643</v>
      </c>
      <c r="N85">
        <f t="shared" si="18"/>
        <v>1.0110268780151619</v>
      </c>
      <c r="O85">
        <f t="shared" si="24"/>
        <v>1.0050955170169595</v>
      </c>
      <c r="P85">
        <f t="shared" si="25"/>
        <v>410</v>
      </c>
      <c r="Q85">
        <f t="shared" si="19"/>
        <v>-1.7642374231894631E-2</v>
      </c>
      <c r="R85">
        <f t="shared" si="20"/>
        <v>7.6475234402068465E-2</v>
      </c>
      <c r="S85">
        <f t="shared" si="21"/>
        <v>3.7261580085432727E-6</v>
      </c>
      <c r="T85">
        <f t="shared" si="13"/>
        <v>1</v>
      </c>
      <c r="U85">
        <f t="shared" si="14"/>
        <v>1.14763605286452E-2</v>
      </c>
      <c r="V85">
        <f t="shared" si="15"/>
        <v>0</v>
      </c>
      <c r="W85">
        <f t="shared" si="16"/>
        <v>1.14763605286452E-2</v>
      </c>
      <c r="X85" s="8">
        <f t="shared" si="22"/>
        <v>111.02101035436586</v>
      </c>
      <c r="Y85" s="8">
        <f t="shared" si="23"/>
        <v>112.70732504295573</v>
      </c>
    </row>
    <row r="86" spans="1:25" x14ac:dyDescent="0.25">
      <c r="A86">
        <v>85</v>
      </c>
      <c r="B86" s="1">
        <v>42865</v>
      </c>
      <c r="C86">
        <v>66284</v>
      </c>
      <c r="D86">
        <v>67528</v>
      </c>
      <c r="E86">
        <v>66284</v>
      </c>
      <c r="F86">
        <v>67350</v>
      </c>
      <c r="G86">
        <v>66278</v>
      </c>
      <c r="H86">
        <v>1.61742961465343E-2</v>
      </c>
      <c r="I86">
        <v>1.14763605286452E-2</v>
      </c>
      <c r="J86">
        <v>4.2613636363637601E-3</v>
      </c>
      <c r="K86">
        <v>2.2635367825384101E-2</v>
      </c>
      <c r="L86">
        <v>2.5779323903602999E-3</v>
      </c>
      <c r="M86">
        <f t="shared" si="17"/>
        <v>0.98875946769667156</v>
      </c>
      <c r="N86">
        <f t="shared" si="18"/>
        <v>1.0153052660491662</v>
      </c>
      <c r="O86">
        <f t="shared" si="24"/>
        <v>1.0051001557851917</v>
      </c>
      <c r="P86">
        <f t="shared" si="25"/>
        <v>0</v>
      </c>
      <c r="Q86">
        <f t="shared" si="19"/>
        <v>4.0951024380753355E-2</v>
      </c>
      <c r="R86">
        <f t="shared" si="20"/>
        <v>2.3308650148858724E-2</v>
      </c>
      <c r="S86">
        <f t="shared" si="21"/>
        <v>3.2273085969033386E-4</v>
      </c>
      <c r="T86">
        <f t="shared" si="13"/>
        <v>1</v>
      </c>
      <c r="U86">
        <f t="shared" si="14"/>
        <v>1.61742961465343E-2</v>
      </c>
      <c r="V86">
        <f t="shared" si="15"/>
        <v>0</v>
      </c>
      <c r="W86">
        <f t="shared" si="16"/>
        <v>1.61742961465343E-2</v>
      </c>
      <c r="X86" s="8">
        <f t="shared" si="22"/>
        <v>112.63843996901929</v>
      </c>
      <c r="Y86" s="8">
        <f t="shared" si="23"/>
        <v>114.32475465760916</v>
      </c>
    </row>
    <row r="87" spans="1:25" x14ac:dyDescent="0.25">
      <c r="A87">
        <v>86</v>
      </c>
      <c r="B87" s="1">
        <v>42866</v>
      </c>
      <c r="C87">
        <v>67355</v>
      </c>
      <c r="D87">
        <v>67709</v>
      </c>
      <c r="E87">
        <v>67191</v>
      </c>
      <c r="F87">
        <v>67538</v>
      </c>
      <c r="G87">
        <v>67350</v>
      </c>
      <c r="H87">
        <v>2.7913882702301799E-3</v>
      </c>
      <c r="I87">
        <v>1.61742961465343E-2</v>
      </c>
      <c r="J87">
        <v>4.1725601131541702E-2</v>
      </c>
      <c r="K87">
        <v>7.9055339093092602E-4</v>
      </c>
      <c r="L87">
        <v>4.8856519641462502E-3</v>
      </c>
      <c r="M87">
        <f t="shared" si="17"/>
        <v>0.98417223459539716</v>
      </c>
      <c r="N87">
        <f t="shared" si="18"/>
        <v>1.018767726751554</v>
      </c>
      <c r="O87">
        <f t="shared" si="24"/>
        <v>1.0135137183568288</v>
      </c>
      <c r="P87">
        <f t="shared" si="25"/>
        <v>0</v>
      </c>
      <c r="Q87">
        <f t="shared" si="19"/>
        <v>6.3576102633153178E-2</v>
      </c>
      <c r="R87">
        <f t="shared" si="20"/>
        <v>0.10452712701390654</v>
      </c>
      <c r="S87">
        <f t="shared" si="21"/>
        <v>-1.7401989410267818E-3</v>
      </c>
      <c r="T87">
        <f t="shared" si="13"/>
        <v>0</v>
      </c>
      <c r="U87">
        <f t="shared" si="14"/>
        <v>0</v>
      </c>
      <c r="V87">
        <f t="shared" si="15"/>
        <v>-2.7913882702301799E-3</v>
      </c>
      <c r="W87">
        <f t="shared" si="16"/>
        <v>-2.7913882702301799E-3</v>
      </c>
      <c r="X87" s="8">
        <f t="shared" si="22"/>
        <v>112.91757879604231</v>
      </c>
      <c r="Y87" s="8">
        <f t="shared" si="23"/>
        <v>114.04561583058614</v>
      </c>
    </row>
    <row r="88" spans="1:25" x14ac:dyDescent="0.25">
      <c r="A88">
        <v>87</v>
      </c>
      <c r="B88" s="1">
        <v>42867</v>
      </c>
      <c r="C88">
        <v>67536</v>
      </c>
      <c r="D88">
        <v>68429</v>
      </c>
      <c r="E88">
        <v>67536</v>
      </c>
      <c r="F88">
        <v>68222</v>
      </c>
      <c r="G88">
        <v>67538</v>
      </c>
      <c r="H88">
        <v>1.01276318516983E-2</v>
      </c>
      <c r="I88">
        <v>2.7913882702301799E-3</v>
      </c>
      <c r="J88">
        <v>6.1099796334012097E-3</v>
      </c>
      <c r="K88">
        <v>-1.5797788309636601E-2</v>
      </c>
      <c r="L88">
        <v>1.7144267290467401E-2</v>
      </c>
      <c r="M88">
        <f t="shared" si="17"/>
        <v>0.99729041428529119</v>
      </c>
      <c r="N88">
        <f t="shared" si="18"/>
        <v>1.0077093658376866</v>
      </c>
      <c r="O88">
        <f t="shared" si="24"/>
        <v>1.0087756032993576</v>
      </c>
      <c r="P88">
        <f t="shared" si="25"/>
        <v>164</v>
      </c>
      <c r="Q88">
        <f t="shared" si="19"/>
        <v>1.0247846884462189E-2</v>
      </c>
      <c r="R88">
        <f t="shared" si="20"/>
        <v>7.3823949517615367E-2</v>
      </c>
      <c r="S88">
        <f t="shared" si="21"/>
        <v>-2.4568668670307695E-4</v>
      </c>
      <c r="T88">
        <f t="shared" si="13"/>
        <v>0</v>
      </c>
      <c r="U88">
        <f t="shared" si="14"/>
        <v>0</v>
      </c>
      <c r="V88">
        <f t="shared" si="15"/>
        <v>-1.01276318516983E-2</v>
      </c>
      <c r="W88">
        <f t="shared" si="16"/>
        <v>-1.01276318516983E-2</v>
      </c>
      <c r="X88" s="8">
        <f t="shared" si="22"/>
        <v>113.93034198121214</v>
      </c>
      <c r="Y88" s="8">
        <f t="shared" si="23"/>
        <v>113.03285264541631</v>
      </c>
    </row>
    <row r="89" spans="1:25" x14ac:dyDescent="0.25">
      <c r="A89">
        <v>88</v>
      </c>
      <c r="B89" s="1">
        <v>42870</v>
      </c>
      <c r="C89">
        <v>68227</v>
      </c>
      <c r="D89">
        <v>68593</v>
      </c>
      <c r="E89">
        <v>68081</v>
      </c>
      <c r="F89">
        <v>68474</v>
      </c>
      <c r="G89">
        <v>68222</v>
      </c>
      <c r="H89">
        <v>3.69382310691568E-3</v>
      </c>
      <c r="I89">
        <v>1.01276318516983E-2</v>
      </c>
      <c r="J89">
        <v>4.2510121457489898E-2</v>
      </c>
      <c r="K89">
        <v>-1.28410914927769E-2</v>
      </c>
      <c r="L89">
        <v>9.5597735849055603E-3</v>
      </c>
      <c r="M89">
        <f t="shared" si="17"/>
        <v>0.98994459265339629</v>
      </c>
      <c r="N89">
        <f t="shared" si="18"/>
        <v>1.0132225775882493</v>
      </c>
      <c r="O89">
        <f t="shared" si="24"/>
        <v>1.0071536325998081</v>
      </c>
      <c r="P89">
        <f t="shared" si="25"/>
        <v>0</v>
      </c>
      <c r="Q89">
        <f t="shared" si="19"/>
        <v>4.9356435401316859E-2</v>
      </c>
      <c r="R89">
        <f t="shared" si="20"/>
        <v>5.9604282285779048E-2</v>
      </c>
      <c r="S89">
        <f t="shared" si="21"/>
        <v>-8.9067263146932509E-4</v>
      </c>
      <c r="T89">
        <f t="shared" si="13"/>
        <v>0</v>
      </c>
      <c r="U89">
        <f t="shared" si="14"/>
        <v>0</v>
      </c>
      <c r="V89">
        <f t="shared" si="15"/>
        <v>-3.69382310691568E-3</v>
      </c>
      <c r="W89">
        <f t="shared" si="16"/>
        <v>-3.69382310691568E-3</v>
      </c>
      <c r="X89" s="8">
        <f t="shared" si="22"/>
        <v>114.2997242919037</v>
      </c>
      <c r="Y89" s="8">
        <f t="shared" si="23"/>
        <v>112.66347033472475</v>
      </c>
    </row>
    <row r="90" spans="1:25" x14ac:dyDescent="0.25">
      <c r="A90">
        <v>89</v>
      </c>
      <c r="B90" s="1">
        <v>42871</v>
      </c>
      <c r="C90">
        <v>68473</v>
      </c>
      <c r="D90">
        <v>68792</v>
      </c>
      <c r="E90">
        <v>68124</v>
      </c>
      <c r="F90">
        <v>68684</v>
      </c>
      <c r="G90">
        <v>68474</v>
      </c>
      <c r="H90">
        <v>3.06685749335522E-3</v>
      </c>
      <c r="I90">
        <v>3.69382310691568E-3</v>
      </c>
      <c r="J90">
        <v>1.48867313915857E-2</v>
      </c>
      <c r="K90">
        <v>2.1544674796748001E-2</v>
      </c>
      <c r="L90">
        <v>4.2361823016152699E-3</v>
      </c>
      <c r="M90">
        <f t="shared" si="17"/>
        <v>0.99639279142448234</v>
      </c>
      <c r="N90">
        <f t="shared" si="18"/>
        <v>1.0075204535773563</v>
      </c>
      <c r="O90">
        <f t="shared" si="24"/>
        <v>1.0060797208922321</v>
      </c>
      <c r="P90">
        <f t="shared" si="25"/>
        <v>146</v>
      </c>
      <c r="Q90">
        <f t="shared" si="19"/>
        <v>4.4361411596864651E-2</v>
      </c>
      <c r="R90">
        <f t="shared" si="20"/>
        <v>9.3717846998181503E-2</v>
      </c>
      <c r="S90">
        <f t="shared" si="21"/>
        <v>1.1834940313510949E-3</v>
      </c>
      <c r="T90">
        <f t="shared" si="13"/>
        <v>1</v>
      </c>
      <c r="U90">
        <f t="shared" si="14"/>
        <v>3.06685749335522E-3</v>
      </c>
      <c r="V90">
        <f t="shared" si="15"/>
        <v>0</v>
      </c>
      <c r="W90">
        <f t="shared" si="16"/>
        <v>3.06685749335522E-3</v>
      </c>
      <c r="X90" s="8">
        <f t="shared" si="22"/>
        <v>114.60641004123923</v>
      </c>
      <c r="Y90" s="8">
        <f t="shared" si="23"/>
        <v>112.97015608406028</v>
      </c>
    </row>
    <row r="91" spans="1:25" x14ac:dyDescent="0.25">
      <c r="A91">
        <v>90</v>
      </c>
      <c r="B91" s="1">
        <v>42872</v>
      </c>
      <c r="C91">
        <v>68674</v>
      </c>
      <c r="D91">
        <v>68674</v>
      </c>
      <c r="E91">
        <v>67163</v>
      </c>
      <c r="F91">
        <v>67540</v>
      </c>
      <c r="G91">
        <v>68684</v>
      </c>
      <c r="H91">
        <v>-1.66559897501601E-2</v>
      </c>
      <c r="I91">
        <v>3.06685749335522E-3</v>
      </c>
      <c r="J91">
        <v>1.2755102040815599E-3</v>
      </c>
      <c r="K91">
        <v>3.2232472432648998E-2</v>
      </c>
      <c r="L91">
        <v>-1.2406700059719401E-3</v>
      </c>
      <c r="M91">
        <f t="shared" si="17"/>
        <v>0.99692795993244421</v>
      </c>
      <c r="N91">
        <f t="shared" si="18"/>
        <v>1.0098056485232811</v>
      </c>
      <c r="O91">
        <f t="shared" si="24"/>
        <v>1.0025532693187014</v>
      </c>
      <c r="P91">
        <f t="shared" si="25"/>
        <v>349</v>
      </c>
      <c r="Q91">
        <f t="shared" si="19"/>
        <v>3.5334170124113842E-2</v>
      </c>
      <c r="R91">
        <f t="shared" si="20"/>
        <v>7.9695581720978487E-2</v>
      </c>
      <c r="S91">
        <f t="shared" si="21"/>
        <v>1.1219242180249859E-3</v>
      </c>
      <c r="T91">
        <f t="shared" si="13"/>
        <v>0</v>
      </c>
      <c r="U91">
        <f t="shared" si="14"/>
        <v>0</v>
      </c>
      <c r="V91">
        <f t="shared" si="15"/>
        <v>-1.66559897501601E-2</v>
      </c>
      <c r="W91">
        <f t="shared" si="16"/>
        <v>-1.66559897501601E-2</v>
      </c>
      <c r="X91" s="8">
        <f t="shared" si="22"/>
        <v>112.94081106622322</v>
      </c>
      <c r="Y91" s="8">
        <f t="shared" si="23"/>
        <v>111.30455710904427</v>
      </c>
    </row>
    <row r="92" spans="1:25" x14ac:dyDescent="0.25">
      <c r="A92">
        <v>91</v>
      </c>
      <c r="B92" s="1">
        <v>42873</v>
      </c>
      <c r="C92">
        <v>67536</v>
      </c>
      <c r="D92">
        <v>67536</v>
      </c>
      <c r="E92">
        <v>60315</v>
      </c>
      <c r="F92">
        <v>61597</v>
      </c>
      <c r="G92">
        <v>67540</v>
      </c>
      <c r="H92">
        <v>-8.7992300858750302E-2</v>
      </c>
      <c r="I92">
        <v>-1.66559897501601E-2</v>
      </c>
      <c r="J92">
        <v>-5.7324840764331197E-3</v>
      </c>
      <c r="K92">
        <v>-1.9275249835187001E-2</v>
      </c>
      <c r="L92">
        <v>-2.0372670807453402E-2</v>
      </c>
      <c r="M92">
        <f t="shared" si="17"/>
        <v>1.0167900503405389</v>
      </c>
      <c r="N92">
        <f t="shared" si="18"/>
        <v>1.0224975060673287</v>
      </c>
      <c r="O92">
        <f t="shared" si="24"/>
        <v>0.99262240352023001</v>
      </c>
      <c r="P92">
        <f t="shared" si="25"/>
        <v>1511</v>
      </c>
      <c r="Q92">
        <f t="shared" si="19"/>
        <v>-6.2036394469233619E-2</v>
      </c>
      <c r="R92">
        <f t="shared" si="20"/>
        <v>-2.6702224345119777E-2</v>
      </c>
      <c r="S92">
        <f t="shared" si="21"/>
        <v>-1.4682482897294941E-4</v>
      </c>
      <c r="T92">
        <f t="shared" si="13"/>
        <v>1</v>
      </c>
      <c r="U92">
        <f t="shared" si="14"/>
        <v>8.7992300858750302E-2</v>
      </c>
      <c r="V92">
        <f t="shared" si="15"/>
        <v>0</v>
      </c>
      <c r="W92">
        <f t="shared" si="16"/>
        <v>8.7992300858750302E-2</v>
      </c>
      <c r="X92" s="8">
        <f t="shared" si="22"/>
        <v>104.14158098034819</v>
      </c>
      <c r="Y92" s="8">
        <f t="shared" si="23"/>
        <v>120.10378719491929</v>
      </c>
    </row>
    <row r="93" spans="1:25" x14ac:dyDescent="0.25">
      <c r="A93">
        <v>92</v>
      </c>
      <c r="B93" s="1">
        <v>42874</v>
      </c>
      <c r="C93">
        <v>61597</v>
      </c>
      <c r="D93">
        <v>63488</v>
      </c>
      <c r="E93">
        <v>61597</v>
      </c>
      <c r="F93">
        <v>62639</v>
      </c>
      <c r="G93">
        <v>61597</v>
      </c>
      <c r="H93">
        <v>1.6916408266636401E-2</v>
      </c>
      <c r="I93">
        <v>-8.7992300858750302E-2</v>
      </c>
      <c r="J93">
        <v>-0.15759128763613101</v>
      </c>
      <c r="K93">
        <v>3.9308174555496801E-3</v>
      </c>
      <c r="L93">
        <v>-0.120466649759067</v>
      </c>
      <c r="M93">
        <f t="shared" si="17"/>
        <v>1.0964170332970762</v>
      </c>
      <c r="N93">
        <f t="shared" si="18"/>
        <v>1.1197214623228053</v>
      </c>
      <c r="O93">
        <f t="shared" si="24"/>
        <v>0.94461700195919152</v>
      </c>
      <c r="P93">
        <f t="shared" si="25"/>
        <v>7221</v>
      </c>
      <c r="Q93">
        <f t="shared" si="19"/>
        <v>-0.36211942079839865</v>
      </c>
      <c r="R93">
        <f t="shared" si="20"/>
        <v>-0.42415581526763224</v>
      </c>
      <c r="S93">
        <f t="shared" si="21"/>
        <v>6.8070694479611289E-3</v>
      </c>
      <c r="T93">
        <f t="shared" si="13"/>
        <v>1</v>
      </c>
      <c r="U93">
        <f t="shared" si="14"/>
        <v>1.6916408266636401E-2</v>
      </c>
      <c r="V93">
        <f t="shared" si="15"/>
        <v>0</v>
      </c>
      <c r="W93">
        <f t="shared" si="16"/>
        <v>1.6916408266636401E-2</v>
      </c>
      <c r="X93" s="8">
        <f t="shared" si="22"/>
        <v>105.83322180701184</v>
      </c>
      <c r="Y93" s="8">
        <f t="shared" si="23"/>
        <v>121.79542802158294</v>
      </c>
    </row>
    <row r="94" spans="1:25" x14ac:dyDescent="0.25">
      <c r="A94">
        <v>93</v>
      </c>
      <c r="B94" s="1">
        <v>42877</v>
      </c>
      <c r="C94">
        <v>62638</v>
      </c>
      <c r="D94">
        <v>62638</v>
      </c>
      <c r="E94">
        <v>60925</v>
      </c>
      <c r="F94">
        <v>61673</v>
      </c>
      <c r="G94">
        <v>62639</v>
      </c>
      <c r="H94">
        <v>-1.5421702134452899E-2</v>
      </c>
      <c r="I94">
        <v>1.6916408266636401E-2</v>
      </c>
      <c r="J94">
        <v>3.5741444866919998E-2</v>
      </c>
      <c r="K94">
        <v>6.2646826051415702E-3</v>
      </c>
      <c r="L94">
        <v>2.5951614763552601E-2</v>
      </c>
      <c r="M94">
        <f t="shared" si="17"/>
        <v>0.98336499624834373</v>
      </c>
      <c r="N94">
        <f t="shared" si="18"/>
        <v>1.0306995470558631</v>
      </c>
      <c r="O94">
        <f t="shared" si="24"/>
        <v>0.97018102294306263</v>
      </c>
      <c r="P94">
        <f t="shared" si="25"/>
        <v>0</v>
      </c>
      <c r="Q94">
        <f t="shared" si="19"/>
        <v>8.487415050225057E-2</v>
      </c>
      <c r="R94">
        <f t="shared" si="20"/>
        <v>-0.27724527029614809</v>
      </c>
      <c r="S94">
        <f t="shared" si="21"/>
        <v>3.6181758744343187E-3</v>
      </c>
      <c r="T94">
        <f t="shared" si="13"/>
        <v>0</v>
      </c>
      <c r="U94">
        <f t="shared" si="14"/>
        <v>0</v>
      </c>
      <c r="V94">
        <f t="shared" si="15"/>
        <v>-1.5421702134452899E-2</v>
      </c>
      <c r="W94">
        <f t="shared" si="16"/>
        <v>-1.5421702134452899E-2</v>
      </c>
      <c r="X94" s="8">
        <f t="shared" si="22"/>
        <v>104.29105159356655</v>
      </c>
      <c r="Y94" s="8">
        <f t="shared" si="23"/>
        <v>120.25325780813765</v>
      </c>
    </row>
    <row r="95" spans="1:25" x14ac:dyDescent="0.25">
      <c r="A95">
        <v>94</v>
      </c>
      <c r="B95" s="1">
        <v>42878</v>
      </c>
      <c r="C95">
        <v>61670</v>
      </c>
      <c r="D95">
        <v>62775</v>
      </c>
      <c r="E95">
        <v>61670</v>
      </c>
      <c r="F95">
        <v>62662</v>
      </c>
      <c r="G95">
        <v>61673</v>
      </c>
      <c r="H95">
        <v>1.6036190877693601E-2</v>
      </c>
      <c r="I95">
        <v>-1.5421702134452899E-2</v>
      </c>
      <c r="J95">
        <v>-1.61527165932451E-2</v>
      </c>
      <c r="K95">
        <v>2.7626419158505201E-2</v>
      </c>
      <c r="L95">
        <v>-1.9674001142551901E-2</v>
      </c>
      <c r="M95">
        <f t="shared" si="17"/>
        <v>1.0156470416551813</v>
      </c>
      <c r="N95">
        <f t="shared" si="18"/>
        <v>1.0281165367254821</v>
      </c>
      <c r="O95">
        <f t="shared" si="24"/>
        <v>0.99419623697963666</v>
      </c>
      <c r="P95">
        <f t="shared" si="25"/>
        <v>1713</v>
      </c>
      <c r="Q95">
        <f t="shared" si="19"/>
        <v>-2.3622000711744699E-2</v>
      </c>
      <c r="R95">
        <f t="shared" si="20"/>
        <v>6.1252149790505875E-2</v>
      </c>
      <c r="S95">
        <f t="shared" si="21"/>
        <v>2.1728691977137334E-3</v>
      </c>
      <c r="T95">
        <f t="shared" si="13"/>
        <v>1</v>
      </c>
      <c r="U95">
        <f t="shared" si="14"/>
        <v>1.6036190877693601E-2</v>
      </c>
      <c r="V95">
        <f t="shared" si="15"/>
        <v>0</v>
      </c>
      <c r="W95">
        <f t="shared" si="16"/>
        <v>1.6036190877693601E-2</v>
      </c>
      <c r="X95" s="8">
        <f t="shared" si="22"/>
        <v>105.89467068133591</v>
      </c>
      <c r="Y95" s="8">
        <f t="shared" si="23"/>
        <v>121.85687689590701</v>
      </c>
    </row>
    <row r="96" spans="1:25" x14ac:dyDescent="0.25">
      <c r="A96">
        <v>95</v>
      </c>
      <c r="B96" s="1">
        <v>42879</v>
      </c>
      <c r="C96">
        <v>62673</v>
      </c>
      <c r="D96">
        <v>64016</v>
      </c>
      <c r="E96">
        <v>62673</v>
      </c>
      <c r="F96">
        <v>63257</v>
      </c>
      <c r="G96">
        <v>62662</v>
      </c>
      <c r="H96">
        <v>9.4953879544221707E-3</v>
      </c>
      <c r="I96">
        <v>1.6036190877693601E-2</v>
      </c>
      <c r="J96">
        <v>6.7164179104477499E-3</v>
      </c>
      <c r="K96">
        <v>6.4369556985990296E-3</v>
      </c>
      <c r="L96">
        <v>1.5768319502055001E-2</v>
      </c>
      <c r="M96">
        <f t="shared" si="17"/>
        <v>0.98416903386422394</v>
      </c>
      <c r="N96">
        <f t="shared" si="18"/>
        <v>1.0179179503810605</v>
      </c>
      <c r="O96">
        <f t="shared" si="24"/>
        <v>1.0036429799010789</v>
      </c>
      <c r="P96">
        <f t="shared" si="25"/>
        <v>0</v>
      </c>
      <c r="Q96">
        <f t="shared" si="19"/>
        <v>4.4957883988795383E-2</v>
      </c>
      <c r="R96">
        <f t="shared" si="20"/>
        <v>2.1335883277050684E-2</v>
      </c>
      <c r="S96">
        <f t="shared" si="21"/>
        <v>-6.6343377490814042E-4</v>
      </c>
      <c r="T96">
        <f t="shared" si="13"/>
        <v>0</v>
      </c>
      <c r="U96">
        <f t="shared" si="14"/>
        <v>0</v>
      </c>
      <c r="V96">
        <f t="shared" si="15"/>
        <v>-9.4953879544221707E-3</v>
      </c>
      <c r="W96">
        <f t="shared" si="16"/>
        <v>-9.4953879544221707E-3</v>
      </c>
      <c r="X96" s="8">
        <f t="shared" si="22"/>
        <v>106.84420947677813</v>
      </c>
      <c r="Y96" s="8">
        <f t="shared" si="23"/>
        <v>120.90733810046478</v>
      </c>
    </row>
    <row r="97" spans="1:25" x14ac:dyDescent="0.25">
      <c r="A97">
        <v>96</v>
      </c>
      <c r="B97" s="1">
        <v>42880</v>
      </c>
      <c r="C97">
        <v>63256</v>
      </c>
      <c r="D97">
        <v>63991</v>
      </c>
      <c r="E97">
        <v>62762</v>
      </c>
      <c r="F97">
        <v>63227</v>
      </c>
      <c r="G97">
        <v>63257</v>
      </c>
      <c r="H97">
        <v>-4.7425581358584402E-4</v>
      </c>
      <c r="I97">
        <v>9.4953879544221707E-3</v>
      </c>
      <c r="J97">
        <v>4.1512231282431401E-2</v>
      </c>
      <c r="K97">
        <v>-2.06922121896163E-2</v>
      </c>
      <c r="L97">
        <v>8.1851820491110096E-3</v>
      </c>
      <c r="M97">
        <f t="shared" si="17"/>
        <v>0.99076782016219545</v>
      </c>
      <c r="N97">
        <f t="shared" si="18"/>
        <v>1.0214286853988161</v>
      </c>
      <c r="O97">
        <f t="shared" si="24"/>
        <v>1.0154435498458458</v>
      </c>
      <c r="P97">
        <f t="shared" si="25"/>
        <v>0</v>
      </c>
      <c r="Q97">
        <f t="shared" si="19"/>
        <v>3.8500589096348278E-2</v>
      </c>
      <c r="R97">
        <f t="shared" si="20"/>
        <v>8.3458473085143661E-2</v>
      </c>
      <c r="S97">
        <f t="shared" si="21"/>
        <v>-7.4765097214732009E-4</v>
      </c>
      <c r="T97">
        <f t="shared" si="13"/>
        <v>1</v>
      </c>
      <c r="U97">
        <f t="shared" si="14"/>
        <v>4.7425581358584402E-4</v>
      </c>
      <c r="V97">
        <f t="shared" si="15"/>
        <v>0</v>
      </c>
      <c r="W97">
        <f t="shared" si="16"/>
        <v>4.7425581358584402E-4</v>
      </c>
      <c r="X97" s="8">
        <f t="shared" si="22"/>
        <v>106.79678389541955</v>
      </c>
      <c r="Y97" s="8">
        <f t="shared" si="23"/>
        <v>120.95476368182337</v>
      </c>
    </row>
    <row r="98" spans="1:25" x14ac:dyDescent="0.25">
      <c r="A98">
        <v>97</v>
      </c>
      <c r="B98" s="1">
        <v>42881</v>
      </c>
      <c r="C98">
        <v>63228</v>
      </c>
      <c r="D98">
        <v>64170</v>
      </c>
      <c r="E98">
        <v>63228</v>
      </c>
      <c r="F98">
        <v>64085</v>
      </c>
      <c r="G98">
        <v>63227</v>
      </c>
      <c r="H98">
        <v>1.35701519920288E-2</v>
      </c>
      <c r="I98">
        <v>-4.7425581358584402E-4</v>
      </c>
      <c r="J98">
        <v>-2.2064056939501898E-2</v>
      </c>
      <c r="K98">
        <v>5.7625429979815098E-3</v>
      </c>
      <c r="L98">
        <v>-1.8757054346107201E-2</v>
      </c>
      <c r="M98">
        <f t="shared" si="17"/>
        <v>1.0004586648109195</v>
      </c>
      <c r="N98">
        <f t="shared" si="18"/>
        <v>1.0195819126222874</v>
      </c>
      <c r="O98">
        <f t="shared" si="24"/>
        <v>1.0024424132784946</v>
      </c>
      <c r="P98">
        <f t="shared" si="25"/>
        <v>494</v>
      </c>
      <c r="Q98">
        <f t="shared" si="19"/>
        <v>-3.5532824101213431E-2</v>
      </c>
      <c r="R98">
        <f t="shared" si="20"/>
        <v>2.9677649951348473E-3</v>
      </c>
      <c r="S98">
        <f t="shared" si="21"/>
        <v>-6.5814140325443787E-4</v>
      </c>
      <c r="T98">
        <f t="shared" si="13"/>
        <v>0</v>
      </c>
      <c r="U98">
        <f t="shared" si="14"/>
        <v>0</v>
      </c>
      <c r="V98">
        <f t="shared" si="15"/>
        <v>-1.35701519920288E-2</v>
      </c>
      <c r="W98">
        <f t="shared" si="16"/>
        <v>-1.35701519920288E-2</v>
      </c>
      <c r="X98" s="8">
        <f t="shared" si="22"/>
        <v>108.15379909462243</v>
      </c>
      <c r="Y98" s="8">
        <f t="shared" si="23"/>
        <v>119.59774848262049</v>
      </c>
    </row>
    <row r="99" spans="1:25" x14ac:dyDescent="0.25">
      <c r="A99">
        <v>98</v>
      </c>
      <c r="B99" s="1">
        <v>42884</v>
      </c>
      <c r="C99">
        <v>64055</v>
      </c>
      <c r="D99">
        <v>64055</v>
      </c>
      <c r="E99">
        <v>63531</v>
      </c>
      <c r="F99">
        <v>63761</v>
      </c>
      <c r="G99">
        <v>64085</v>
      </c>
      <c r="H99">
        <v>-5.0557852851681497E-3</v>
      </c>
      <c r="I99">
        <v>1.35701519920288E-2</v>
      </c>
      <c r="J99">
        <v>-4.3668122270742503E-3</v>
      </c>
      <c r="K99">
        <v>5.72956455309392E-3</v>
      </c>
      <c r="L99">
        <v>2.7104166251188801E-2</v>
      </c>
      <c r="M99">
        <f t="shared" si="17"/>
        <v>0.98662713583521888</v>
      </c>
      <c r="N99">
        <f t="shared" si="18"/>
        <v>1.0148984627063959</v>
      </c>
      <c r="O99">
        <f t="shared" si="24"/>
        <v>1.0058246062961032</v>
      </c>
      <c r="P99">
        <f t="shared" si="25"/>
        <v>0</v>
      </c>
      <c r="Q99">
        <f t="shared" si="19"/>
        <v>4.2037070569237271E-2</v>
      </c>
      <c r="R99">
        <f t="shared" si="20"/>
        <v>6.5042464680238402E-3</v>
      </c>
      <c r="S99">
        <f t="shared" si="21"/>
        <v>4.1077054419101996E-4</v>
      </c>
      <c r="T99">
        <f t="shared" si="13"/>
        <v>0</v>
      </c>
      <c r="U99">
        <f t="shared" si="14"/>
        <v>0</v>
      </c>
      <c r="V99">
        <f t="shared" si="15"/>
        <v>-5.0557852851681497E-3</v>
      </c>
      <c r="W99">
        <f t="shared" si="16"/>
        <v>-5.0557852851681497E-3</v>
      </c>
      <c r="X99" s="8">
        <f t="shared" si="22"/>
        <v>107.64822056610561</v>
      </c>
      <c r="Y99" s="8">
        <f t="shared" si="23"/>
        <v>119.09216995410367</v>
      </c>
    </row>
    <row r="100" spans="1:25" x14ac:dyDescent="0.25">
      <c r="A100">
        <v>99</v>
      </c>
      <c r="B100" s="1">
        <v>42885</v>
      </c>
      <c r="C100">
        <v>63765</v>
      </c>
      <c r="D100">
        <v>64107</v>
      </c>
      <c r="E100">
        <v>63720</v>
      </c>
      <c r="F100">
        <v>63962</v>
      </c>
      <c r="G100">
        <v>63761</v>
      </c>
      <c r="H100">
        <v>3.1523972334186498E-3</v>
      </c>
      <c r="I100">
        <v>-5.0557852851681497E-3</v>
      </c>
      <c r="J100">
        <v>0</v>
      </c>
      <c r="K100">
        <v>0</v>
      </c>
      <c r="L100">
        <v>0</v>
      </c>
      <c r="M100">
        <f t="shared" si="17"/>
        <v>1.0046109690876868</v>
      </c>
      <c r="N100">
        <f t="shared" si="18"/>
        <v>1.0082479419495993</v>
      </c>
      <c r="O100">
        <f t="shared" si="24"/>
        <v>1.0027128785172215</v>
      </c>
      <c r="P100">
        <f t="shared" si="25"/>
        <v>524</v>
      </c>
      <c r="Q100">
        <f t="shared" si="19"/>
        <v>-5.0557852851681497E-3</v>
      </c>
      <c r="R100">
        <f t="shared" si="20"/>
        <v>3.6981285284069118E-2</v>
      </c>
      <c r="S100">
        <f t="shared" si="21"/>
        <v>6.9656056401247066E-4</v>
      </c>
      <c r="T100">
        <f t="shared" si="13"/>
        <v>1</v>
      </c>
      <c r="U100">
        <f t="shared" si="14"/>
        <v>3.1523972334186498E-3</v>
      </c>
      <c r="V100">
        <f t="shared" si="15"/>
        <v>0</v>
      </c>
      <c r="W100">
        <f t="shared" si="16"/>
        <v>3.1523972334186498E-3</v>
      </c>
      <c r="X100" s="8">
        <f t="shared" si="22"/>
        <v>107.96346028944747</v>
      </c>
      <c r="Y100" s="8">
        <f t="shared" si="23"/>
        <v>119.40740967744553</v>
      </c>
    </row>
    <row r="101" spans="1:25" x14ac:dyDescent="0.25">
      <c r="A101">
        <v>100</v>
      </c>
      <c r="B101" s="1">
        <v>42886</v>
      </c>
      <c r="C101">
        <v>63961</v>
      </c>
      <c r="D101">
        <v>63984</v>
      </c>
      <c r="E101">
        <v>62673</v>
      </c>
      <c r="F101">
        <v>62711</v>
      </c>
      <c r="G101">
        <v>63962</v>
      </c>
      <c r="H101">
        <v>-1.9558487852162201E-2</v>
      </c>
      <c r="I101">
        <v>3.1523972334186498E-3</v>
      </c>
      <c r="J101">
        <v>-2.3391812865497099E-2</v>
      </c>
      <c r="K101">
        <v>2.69654766426131E-2</v>
      </c>
      <c r="L101">
        <v>-1.9444444444444201E-3</v>
      </c>
      <c r="M101">
        <f t="shared" si="17"/>
        <v>0.99692004627747721</v>
      </c>
      <c r="N101">
        <f t="shared" si="18"/>
        <v>1.0060734463276837</v>
      </c>
      <c r="O101">
        <f t="shared" si="24"/>
        <v>1.000595140210335</v>
      </c>
      <c r="P101">
        <f t="shared" si="25"/>
        <v>45</v>
      </c>
      <c r="Q101">
        <f t="shared" si="19"/>
        <v>4.7816165660902309E-3</v>
      </c>
      <c r="R101">
        <f t="shared" si="20"/>
        <v>-2.7416871907791872E-4</v>
      </c>
      <c r="S101">
        <f t="shared" si="21"/>
        <v>1.1487893286155266E-3</v>
      </c>
      <c r="T101">
        <f t="shared" si="13"/>
        <v>0</v>
      </c>
      <c r="U101">
        <f t="shared" si="14"/>
        <v>0</v>
      </c>
      <c r="V101">
        <f t="shared" si="15"/>
        <v>-1.9558487852162201E-2</v>
      </c>
      <c r="W101">
        <f t="shared" si="16"/>
        <v>-1.9558487852162201E-2</v>
      </c>
      <c r="X101" s="8">
        <f t="shared" si="22"/>
        <v>106.00761150423125</v>
      </c>
      <c r="Y101" s="8">
        <f t="shared" si="23"/>
        <v>117.45156089222931</v>
      </c>
    </row>
    <row r="102" spans="1:25" x14ac:dyDescent="0.25">
      <c r="A102">
        <v>101</v>
      </c>
      <c r="B102" s="1">
        <v>42887</v>
      </c>
      <c r="C102">
        <v>62711</v>
      </c>
      <c r="D102">
        <v>63293</v>
      </c>
      <c r="E102">
        <v>62165</v>
      </c>
      <c r="F102">
        <v>62289</v>
      </c>
      <c r="G102">
        <v>62711</v>
      </c>
      <c r="H102">
        <v>-6.7292819441565604E-3</v>
      </c>
      <c r="I102">
        <v>-1.9558487852162201E-2</v>
      </c>
      <c r="J102">
        <v>-2.99401197604789E-2</v>
      </c>
      <c r="K102">
        <v>-4.6227808941279203E-2</v>
      </c>
      <c r="L102">
        <v>-1.05761480656833E-2</v>
      </c>
      <c r="M102">
        <f t="shared" si="17"/>
        <v>1.0199327071805584</v>
      </c>
      <c r="N102">
        <f t="shared" si="18"/>
        <v>1.0209180987027906</v>
      </c>
      <c r="O102">
        <f t="shared" si="24"/>
        <v>0.99129342526432773</v>
      </c>
      <c r="P102">
        <f t="shared" si="25"/>
        <v>1288</v>
      </c>
      <c r="Q102">
        <f t="shared" si="19"/>
        <v>-0.10630256461960361</v>
      </c>
      <c r="R102">
        <f t="shared" si="20"/>
        <v>-0.10152094805351337</v>
      </c>
      <c r="S102">
        <f t="shared" si="21"/>
        <v>5.4143170931090666E-5</v>
      </c>
      <c r="T102">
        <f t="shared" si="13"/>
        <v>0</v>
      </c>
      <c r="U102">
        <f t="shared" si="14"/>
        <v>0</v>
      </c>
      <c r="V102">
        <f t="shared" si="15"/>
        <v>-6.7292819441565604E-3</v>
      </c>
      <c r="W102">
        <f t="shared" si="16"/>
        <v>-6.7292819441565604E-3</v>
      </c>
      <c r="X102" s="8">
        <f t="shared" si="22"/>
        <v>105.33468330981559</v>
      </c>
      <c r="Y102" s="8">
        <f t="shared" si="23"/>
        <v>116.77863269781365</v>
      </c>
    </row>
    <row r="103" spans="1:25" x14ac:dyDescent="0.25">
      <c r="A103">
        <v>102</v>
      </c>
      <c r="B103" s="1">
        <v>42888</v>
      </c>
      <c r="C103">
        <v>62289</v>
      </c>
      <c r="D103">
        <v>62773</v>
      </c>
      <c r="E103">
        <v>62161</v>
      </c>
      <c r="F103">
        <v>62511</v>
      </c>
      <c r="G103">
        <v>62289</v>
      </c>
      <c r="H103">
        <v>3.5640321726146998E-3</v>
      </c>
      <c r="I103">
        <v>-6.7292819441565604E-3</v>
      </c>
      <c r="J103">
        <v>-1.08024691358025E-2</v>
      </c>
      <c r="K103">
        <v>-1.5122178552843001E-2</v>
      </c>
      <c r="L103">
        <v>-1.1814290065099599E-2</v>
      </c>
      <c r="M103">
        <f t="shared" si="17"/>
        <v>1.0067748719677632</v>
      </c>
      <c r="N103">
        <f t="shared" si="18"/>
        <v>1.0181452585860211</v>
      </c>
      <c r="O103">
        <f t="shared" si="24"/>
        <v>0.98866691140769514</v>
      </c>
      <c r="P103">
        <f t="shared" si="25"/>
        <v>546</v>
      </c>
      <c r="Q103">
        <f t="shared" si="19"/>
        <v>-4.4468219697901656E-2</v>
      </c>
      <c r="R103">
        <f t="shared" si="20"/>
        <v>-0.15077078431750526</v>
      </c>
      <c r="S103">
        <f t="shared" si="21"/>
        <v>1.0295416928901601E-3</v>
      </c>
      <c r="T103">
        <f t="shared" si="13"/>
        <v>1</v>
      </c>
      <c r="U103">
        <f t="shared" si="14"/>
        <v>3.5640321726146998E-3</v>
      </c>
      <c r="V103">
        <f t="shared" si="15"/>
        <v>0</v>
      </c>
      <c r="W103">
        <f t="shared" si="16"/>
        <v>3.5640321726146998E-3</v>
      </c>
      <c r="X103" s="8">
        <f t="shared" si="22"/>
        <v>105.69108652707706</v>
      </c>
      <c r="Y103" s="8">
        <f t="shared" si="23"/>
        <v>117.13503591507512</v>
      </c>
    </row>
    <row r="104" spans="1:25" x14ac:dyDescent="0.25">
      <c r="A104">
        <v>103</v>
      </c>
      <c r="B104" s="1">
        <v>42891</v>
      </c>
      <c r="C104">
        <v>62503</v>
      </c>
      <c r="D104">
        <v>62800</v>
      </c>
      <c r="E104">
        <v>62010</v>
      </c>
      <c r="F104">
        <v>62450</v>
      </c>
      <c r="G104">
        <v>62511</v>
      </c>
      <c r="H104">
        <v>-9.7582825422726205E-4</v>
      </c>
      <c r="I104">
        <v>3.5640321726146998E-3</v>
      </c>
      <c r="J104">
        <v>1.7940717628705201E-2</v>
      </c>
      <c r="K104">
        <v>1.9685433070866201E-3</v>
      </c>
      <c r="L104">
        <v>9.9629658422155706E-3</v>
      </c>
      <c r="M104">
        <f t="shared" si="17"/>
        <v>0.99644862504199261</v>
      </c>
      <c r="N104">
        <f t="shared" si="18"/>
        <v>1.0098454014575056</v>
      </c>
      <c r="O104">
        <f t="shared" si="24"/>
        <v>0.99710929577014906</v>
      </c>
      <c r="P104">
        <f t="shared" si="25"/>
        <v>128</v>
      </c>
      <c r="Q104">
        <f t="shared" si="19"/>
        <v>3.3436258950622091E-2</v>
      </c>
      <c r="R104">
        <f t="shared" si="20"/>
        <v>-1.1031960747279565E-2</v>
      </c>
      <c r="S104">
        <f t="shared" si="21"/>
        <v>1.2789288287562975E-3</v>
      </c>
      <c r="T104">
        <f t="shared" si="13"/>
        <v>0</v>
      </c>
      <c r="U104">
        <f t="shared" si="14"/>
        <v>0</v>
      </c>
      <c r="V104">
        <f t="shared" si="15"/>
        <v>-9.7582825422726205E-4</v>
      </c>
      <c r="W104">
        <f t="shared" si="16"/>
        <v>-9.7582825422726205E-4</v>
      </c>
      <c r="X104" s="8">
        <f t="shared" si="22"/>
        <v>105.59350370165434</v>
      </c>
      <c r="Y104" s="8">
        <f t="shared" si="23"/>
        <v>117.0374530896524</v>
      </c>
    </row>
    <row r="105" spans="1:25" x14ac:dyDescent="0.25">
      <c r="A105">
        <v>104</v>
      </c>
      <c r="B105" s="1">
        <v>42892</v>
      </c>
      <c r="C105">
        <v>62450</v>
      </c>
      <c r="D105">
        <v>63302</v>
      </c>
      <c r="E105">
        <v>62426</v>
      </c>
      <c r="F105">
        <v>62955</v>
      </c>
      <c r="G105">
        <v>62450</v>
      </c>
      <c r="H105">
        <v>8.0864691753401701E-3</v>
      </c>
      <c r="I105">
        <v>-9.7582825422726205E-4</v>
      </c>
      <c r="J105">
        <v>9.9616858237547793E-3</v>
      </c>
      <c r="K105">
        <v>-1.6502946306367599E-2</v>
      </c>
      <c r="L105">
        <v>-1.1274239007891299E-3</v>
      </c>
      <c r="M105">
        <f t="shared" si="17"/>
        <v>1.0008486789431545</v>
      </c>
      <c r="N105">
        <f t="shared" si="18"/>
        <v>1.012739880664409</v>
      </c>
      <c r="O105">
        <f t="shared" si="24"/>
        <v>1.000116123555463</v>
      </c>
      <c r="P105">
        <f t="shared" si="25"/>
        <v>493</v>
      </c>
      <c r="Q105">
        <f t="shared" si="19"/>
        <v>-8.6445126376292116E-3</v>
      </c>
      <c r="R105">
        <f t="shared" si="20"/>
        <v>2.4791746312992878E-2</v>
      </c>
      <c r="S105">
        <f t="shared" si="21"/>
        <v>-8.0061786485808098E-4</v>
      </c>
      <c r="T105">
        <f t="shared" si="13"/>
        <v>0</v>
      </c>
      <c r="U105">
        <f t="shared" si="14"/>
        <v>0</v>
      </c>
      <c r="V105">
        <f t="shared" si="15"/>
        <v>-8.0864691753401701E-3</v>
      </c>
      <c r="W105">
        <f t="shared" si="16"/>
        <v>-8.0864691753401701E-3</v>
      </c>
      <c r="X105" s="8">
        <f t="shared" si="22"/>
        <v>106.40215061918836</v>
      </c>
      <c r="Y105" s="8">
        <f t="shared" si="23"/>
        <v>116.22880617211838</v>
      </c>
    </row>
    <row r="106" spans="1:25" x14ac:dyDescent="0.25">
      <c r="A106">
        <v>105</v>
      </c>
      <c r="B106" s="1">
        <v>42893</v>
      </c>
      <c r="C106">
        <v>62955</v>
      </c>
      <c r="D106">
        <v>63637</v>
      </c>
      <c r="E106">
        <v>62912</v>
      </c>
      <c r="F106">
        <v>63171</v>
      </c>
      <c r="G106">
        <v>62955</v>
      </c>
      <c r="H106">
        <v>3.4310221586848501E-3</v>
      </c>
      <c r="I106">
        <v>8.0864691753401701E-3</v>
      </c>
      <c r="J106">
        <v>0</v>
      </c>
      <c r="K106">
        <v>1.99756284468378E-3</v>
      </c>
      <c r="L106">
        <v>1.60834936818142E-2</v>
      </c>
      <c r="M106">
        <f t="shared" si="17"/>
        <v>0.99197839726788972</v>
      </c>
      <c r="N106">
        <f t="shared" si="18"/>
        <v>1.014032614615705</v>
      </c>
      <c r="O106">
        <f t="shared" si="24"/>
        <v>1.0054851999695711</v>
      </c>
      <c r="P106">
        <f t="shared" si="25"/>
        <v>24</v>
      </c>
      <c r="Q106">
        <f t="shared" si="19"/>
        <v>2.6167525701838151E-2</v>
      </c>
      <c r="R106">
        <f t="shared" si="20"/>
        <v>1.7523013064208941E-2</v>
      </c>
      <c r="S106">
        <f t="shared" si="21"/>
        <v>6.6584840085782569E-4</v>
      </c>
      <c r="T106">
        <f t="shared" si="13"/>
        <v>1</v>
      </c>
      <c r="U106">
        <f t="shared" si="14"/>
        <v>3.4310221586848501E-3</v>
      </c>
      <c r="V106">
        <f t="shared" si="15"/>
        <v>0</v>
      </c>
      <c r="W106">
        <f t="shared" si="16"/>
        <v>3.4310221586848501E-3</v>
      </c>
      <c r="X106" s="8">
        <f t="shared" si="22"/>
        <v>106.74525283505685</v>
      </c>
      <c r="Y106" s="8">
        <f t="shared" si="23"/>
        <v>116.57190838798687</v>
      </c>
    </row>
    <row r="107" spans="1:25" x14ac:dyDescent="0.25">
      <c r="A107">
        <v>106</v>
      </c>
      <c r="B107" s="1">
        <v>42894</v>
      </c>
      <c r="C107">
        <v>63171</v>
      </c>
      <c r="D107">
        <v>63171</v>
      </c>
      <c r="E107">
        <v>62376</v>
      </c>
      <c r="F107">
        <v>62756</v>
      </c>
      <c r="G107">
        <v>63171</v>
      </c>
      <c r="H107">
        <v>-6.5694701682733597E-3</v>
      </c>
      <c r="I107">
        <v>3.4310221586848501E-3</v>
      </c>
      <c r="J107">
        <v>-2.3520485584218601E-2</v>
      </c>
      <c r="K107">
        <v>-3.1897926634768502E-3</v>
      </c>
      <c r="L107">
        <v>1.6384338593964799E-2</v>
      </c>
      <c r="M107">
        <f t="shared" si="17"/>
        <v>0.99658070950277822</v>
      </c>
      <c r="N107">
        <f t="shared" si="18"/>
        <v>1.0115240335707019</v>
      </c>
      <c r="O107">
        <f t="shared" si="24"/>
        <v>1.0061401727371553</v>
      </c>
      <c r="P107">
        <f t="shared" si="25"/>
        <v>43</v>
      </c>
      <c r="Q107">
        <f t="shared" si="19"/>
        <v>-6.8949174950458034E-3</v>
      </c>
      <c r="R107">
        <f t="shared" si="20"/>
        <v>1.9272608206792347E-2</v>
      </c>
      <c r="S107">
        <f t="shared" si="21"/>
        <v>8.6619315688411813E-4</v>
      </c>
      <c r="T107">
        <f t="shared" si="13"/>
        <v>0</v>
      </c>
      <c r="U107">
        <f t="shared" si="14"/>
        <v>0</v>
      </c>
      <c r="V107">
        <f t="shared" si="15"/>
        <v>-6.5694701682733597E-3</v>
      </c>
      <c r="W107">
        <f t="shared" si="16"/>
        <v>-6.5694701682733597E-3</v>
      </c>
      <c r="X107" s="8">
        <f t="shared" si="22"/>
        <v>106.08830581822951</v>
      </c>
      <c r="Y107" s="8">
        <f t="shared" si="23"/>
        <v>115.91496137115954</v>
      </c>
    </row>
    <row r="108" spans="1:25" x14ac:dyDescent="0.25">
      <c r="A108">
        <v>107</v>
      </c>
      <c r="B108" s="1">
        <v>42895</v>
      </c>
      <c r="C108">
        <v>62755</v>
      </c>
      <c r="D108">
        <v>63066</v>
      </c>
      <c r="E108">
        <v>62095</v>
      </c>
      <c r="F108">
        <v>62211</v>
      </c>
      <c r="G108">
        <v>62756</v>
      </c>
      <c r="H108">
        <v>-8.6844285805340905E-3</v>
      </c>
      <c r="I108">
        <v>-6.5694701682733597E-3</v>
      </c>
      <c r="J108">
        <v>-2.3310023310022499E-3</v>
      </c>
      <c r="K108">
        <v>2.0799999999999898E-2</v>
      </c>
      <c r="L108">
        <v>-1.0382432261334999E-2</v>
      </c>
      <c r="M108">
        <f t="shared" si="17"/>
        <v>1.0066129135062782</v>
      </c>
      <c r="N108">
        <f t="shared" si="18"/>
        <v>1.012745286648711</v>
      </c>
      <c r="O108">
        <f t="shared" si="24"/>
        <v>0.99524685861284257</v>
      </c>
      <c r="P108">
        <f t="shared" si="25"/>
        <v>795</v>
      </c>
      <c r="Q108">
        <f t="shared" si="19"/>
        <v>1.5170952393892892E-3</v>
      </c>
      <c r="R108">
        <f t="shared" si="20"/>
        <v>-5.3778222556565142E-3</v>
      </c>
      <c r="S108">
        <f t="shared" si="21"/>
        <v>1.6761782966889583E-3</v>
      </c>
      <c r="T108">
        <f t="shared" si="13"/>
        <v>0</v>
      </c>
      <c r="U108">
        <f t="shared" si="14"/>
        <v>0</v>
      </c>
      <c r="V108">
        <f t="shared" si="15"/>
        <v>-8.6844285805340905E-3</v>
      </c>
      <c r="W108">
        <f t="shared" si="16"/>
        <v>-8.6844285805340905E-3</v>
      </c>
      <c r="X108" s="8">
        <f t="shared" si="22"/>
        <v>105.2198629601761</v>
      </c>
      <c r="Y108" s="8">
        <f t="shared" si="23"/>
        <v>115.04651851310612</v>
      </c>
    </row>
    <row r="109" spans="1:25" x14ac:dyDescent="0.25">
      <c r="A109">
        <v>108</v>
      </c>
      <c r="B109" s="1">
        <v>42898</v>
      </c>
      <c r="C109">
        <v>62219</v>
      </c>
      <c r="D109">
        <v>62286</v>
      </c>
      <c r="E109">
        <v>61279</v>
      </c>
      <c r="F109">
        <v>61700</v>
      </c>
      <c r="G109">
        <v>62211</v>
      </c>
      <c r="H109">
        <v>-8.21398145022589E-3</v>
      </c>
      <c r="I109">
        <v>-8.6844285805340905E-3</v>
      </c>
      <c r="J109">
        <v>7.7881619937691905E-4</v>
      </c>
      <c r="K109">
        <v>7.8369514106584309E-3</v>
      </c>
      <c r="L109">
        <v>-1.5737133745523799E-2</v>
      </c>
      <c r="M109">
        <f t="shared" si="17"/>
        <v>1.0087444342640368</v>
      </c>
      <c r="N109">
        <f t="shared" si="18"/>
        <v>1.0156373298977373</v>
      </c>
      <c r="O109">
        <f t="shared" si="24"/>
        <v>0.99464358144380727</v>
      </c>
      <c r="P109">
        <f t="shared" si="25"/>
        <v>660</v>
      </c>
      <c r="Q109">
        <f t="shared" si="19"/>
        <v>-1.5805794716022538E-2</v>
      </c>
      <c r="R109">
        <f t="shared" si="20"/>
        <v>-1.4288699476633249E-2</v>
      </c>
      <c r="S109">
        <f t="shared" si="21"/>
        <v>1.7675376966664932E-3</v>
      </c>
      <c r="T109">
        <f t="shared" si="13"/>
        <v>0</v>
      </c>
      <c r="U109">
        <f t="shared" si="14"/>
        <v>0</v>
      </c>
      <c r="V109">
        <f t="shared" si="15"/>
        <v>-8.21398145022589E-3</v>
      </c>
      <c r="W109">
        <f t="shared" si="16"/>
        <v>-8.21398145022589E-3</v>
      </c>
      <c r="X109" s="8">
        <f t="shared" si="22"/>
        <v>104.39846481515352</v>
      </c>
      <c r="Y109" s="8">
        <f t="shared" si="23"/>
        <v>114.22512036808354</v>
      </c>
    </row>
    <row r="110" spans="1:25" x14ac:dyDescent="0.25">
      <c r="A110">
        <v>109</v>
      </c>
      <c r="B110" s="1">
        <v>42899</v>
      </c>
      <c r="C110">
        <v>61708</v>
      </c>
      <c r="D110">
        <v>62012</v>
      </c>
      <c r="E110">
        <v>61510</v>
      </c>
      <c r="F110">
        <v>61829</v>
      </c>
      <c r="G110">
        <v>61700</v>
      </c>
      <c r="H110">
        <v>2.09076175040512E-3</v>
      </c>
      <c r="I110">
        <v>-8.21398145022589E-3</v>
      </c>
      <c r="J110">
        <v>3.8910505836575698E-3</v>
      </c>
      <c r="K110">
        <v>-1.9440125172633198E-2</v>
      </c>
      <c r="L110">
        <v>0</v>
      </c>
      <c r="M110">
        <f t="shared" si="17"/>
        <v>1.0084116693679093</v>
      </c>
      <c r="N110">
        <f t="shared" si="18"/>
        <v>1.0164330357871376</v>
      </c>
      <c r="O110">
        <f t="shared" si="24"/>
        <v>0.98943336784913261</v>
      </c>
      <c r="P110">
        <f t="shared" si="25"/>
        <v>940</v>
      </c>
      <c r="Q110">
        <f t="shared" si="19"/>
        <v>-2.3763056039201518E-2</v>
      </c>
      <c r="R110">
        <f t="shared" si="20"/>
        <v>-3.9568850755224053E-2</v>
      </c>
      <c r="S110">
        <f t="shared" si="21"/>
        <v>5.2876806073562518E-4</v>
      </c>
      <c r="T110">
        <f t="shared" si="13"/>
        <v>1</v>
      </c>
      <c r="U110">
        <f t="shared" si="14"/>
        <v>2.09076175040512E-3</v>
      </c>
      <c r="V110">
        <f t="shared" si="15"/>
        <v>0</v>
      </c>
      <c r="W110">
        <f t="shared" si="16"/>
        <v>2.09076175040512E-3</v>
      </c>
      <c r="X110" s="8">
        <f t="shared" si="22"/>
        <v>104.60754099019402</v>
      </c>
      <c r="Y110" s="8">
        <f t="shared" si="23"/>
        <v>114.43419654312405</v>
      </c>
    </row>
    <row r="111" spans="1:25" x14ac:dyDescent="0.25">
      <c r="A111">
        <v>110</v>
      </c>
      <c r="B111" s="1">
        <v>42900</v>
      </c>
      <c r="C111">
        <v>61831</v>
      </c>
      <c r="D111">
        <v>62475</v>
      </c>
      <c r="E111">
        <v>61508</v>
      </c>
      <c r="F111">
        <v>61923</v>
      </c>
      <c r="G111">
        <v>61829</v>
      </c>
      <c r="H111">
        <v>1.52032217891285E-3</v>
      </c>
      <c r="I111">
        <v>2.09076175040512E-3</v>
      </c>
      <c r="J111">
        <v>3.1007751937983702E-3</v>
      </c>
      <c r="K111">
        <v>-1.86359642599511E-2</v>
      </c>
      <c r="L111">
        <v>1.23421591953909E-2</v>
      </c>
      <c r="M111">
        <f t="shared" si="17"/>
        <v>0.99804298953565485</v>
      </c>
      <c r="N111">
        <f t="shared" si="18"/>
        <v>1.0081612745894977</v>
      </c>
      <c r="O111">
        <f t="shared" si="24"/>
        <v>0.99828271726657081</v>
      </c>
      <c r="P111">
        <f t="shared" si="25"/>
        <v>198</v>
      </c>
      <c r="Q111">
        <f t="shared" si="19"/>
        <v>-1.1022681203567107E-3</v>
      </c>
      <c r="R111">
        <f t="shared" si="20"/>
        <v>-2.4865324159558229E-2</v>
      </c>
      <c r="S111">
        <f t="shared" si="21"/>
        <v>-1.4158161142400423E-4</v>
      </c>
      <c r="T111">
        <f t="shared" si="13"/>
        <v>0</v>
      </c>
      <c r="U111">
        <f t="shared" si="14"/>
        <v>0</v>
      </c>
      <c r="V111">
        <f t="shared" si="15"/>
        <v>-1.52032217891285E-3</v>
      </c>
      <c r="W111">
        <f t="shared" si="16"/>
        <v>-1.52032217891285E-3</v>
      </c>
      <c r="X111" s="8">
        <f t="shared" si="22"/>
        <v>104.75957320808531</v>
      </c>
      <c r="Y111" s="8">
        <f t="shared" si="23"/>
        <v>114.28216432523276</v>
      </c>
    </row>
    <row r="112" spans="1:25" x14ac:dyDescent="0.25">
      <c r="A112">
        <v>111</v>
      </c>
      <c r="B112" s="1">
        <v>42906</v>
      </c>
      <c r="C112">
        <v>62011</v>
      </c>
      <c r="D112">
        <v>62011</v>
      </c>
      <c r="E112">
        <v>60766</v>
      </c>
      <c r="F112">
        <v>60766</v>
      </c>
      <c r="G112">
        <v>62014</v>
      </c>
      <c r="H112">
        <v>-2.0124488018834499E-2</v>
      </c>
      <c r="I112">
        <v>6.2960438775840899E-3</v>
      </c>
      <c r="J112">
        <v>8.1433224755689303E-4</v>
      </c>
      <c r="K112">
        <v>1.8503289473684102E-2</v>
      </c>
      <c r="L112">
        <v>5.2558226691108399E-3</v>
      </c>
      <c r="M112">
        <f t="shared" si="17"/>
        <v>0.99851428386867558</v>
      </c>
      <c r="N112">
        <f t="shared" si="18"/>
        <v>1.0157215321584183</v>
      </c>
      <c r="O112">
        <f t="shared" si="24"/>
        <v>1.002744283754083</v>
      </c>
      <c r="P112">
        <f t="shared" si="25"/>
        <v>323</v>
      </c>
      <c r="Q112">
        <f t="shared" si="19"/>
        <v>3.0869488267935924E-2</v>
      </c>
      <c r="R112">
        <f t="shared" si="20"/>
        <v>2.9767220147579213E-2</v>
      </c>
      <c r="S112">
        <f t="shared" si="21"/>
        <v>1.3056735621342079E-3</v>
      </c>
      <c r="T112">
        <f t="shared" si="13"/>
        <v>0</v>
      </c>
      <c r="U112">
        <f t="shared" si="14"/>
        <v>0</v>
      </c>
      <c r="V112">
        <f t="shared" si="15"/>
        <v>-2.0124488018834499E-2</v>
      </c>
      <c r="W112">
        <f t="shared" si="16"/>
        <v>-2.0124488018834499E-2</v>
      </c>
      <c r="X112" s="8">
        <f t="shared" si="22"/>
        <v>102.74712440620186</v>
      </c>
      <c r="Y112" s="8">
        <f t="shared" si="23"/>
        <v>112.2697155233493</v>
      </c>
    </row>
    <row r="113" spans="1:25" x14ac:dyDescent="0.25">
      <c r="A113">
        <v>112</v>
      </c>
      <c r="B113" s="1">
        <v>42907</v>
      </c>
      <c r="C113">
        <v>60783</v>
      </c>
      <c r="D113">
        <v>61188</v>
      </c>
      <c r="E113">
        <v>60544</v>
      </c>
      <c r="F113">
        <v>60762</v>
      </c>
      <c r="G113">
        <v>60766</v>
      </c>
      <c r="H113" s="2">
        <v>-6.5826284435410707E-5</v>
      </c>
      <c r="I113">
        <v>-2.0124488018834499E-2</v>
      </c>
      <c r="J113">
        <v>-3.4987794955248203E-2</v>
      </c>
      <c r="K113">
        <v>-2.8663746467500899E-2</v>
      </c>
      <c r="L113">
        <v>-2.2014281783159201E-2</v>
      </c>
      <c r="M113">
        <f t="shared" si="17"/>
        <v>1.0204884310305105</v>
      </c>
      <c r="N113">
        <f t="shared" si="18"/>
        <v>1.0204884310305105</v>
      </c>
      <c r="O113">
        <f t="shared" si="24"/>
        <v>0.99118823591147065</v>
      </c>
      <c r="P113">
        <f t="shared" si="25"/>
        <v>1245</v>
      </c>
      <c r="Q113">
        <f t="shared" si="19"/>
        <v>-0.10579031122474281</v>
      </c>
      <c r="R113">
        <f t="shared" si="20"/>
        <v>-7.4920822956806882E-2</v>
      </c>
      <c r="S113">
        <f t="shared" si="21"/>
        <v>3.7535832675218955E-4</v>
      </c>
      <c r="T113">
        <f t="shared" si="13"/>
        <v>0</v>
      </c>
      <c r="U113">
        <f t="shared" si="14"/>
        <v>0</v>
      </c>
      <c r="V113">
        <f t="shared" si="15"/>
        <v>-6.5826284435410707E-5</v>
      </c>
      <c r="W113">
        <f t="shared" si="16"/>
        <v>-6.5826284435410707E-5</v>
      </c>
      <c r="X113" s="8">
        <f t="shared" si="22"/>
        <v>102.74054177775832</v>
      </c>
      <c r="Y113" s="8">
        <f t="shared" si="23"/>
        <v>112.26313289490577</v>
      </c>
    </row>
    <row r="114" spans="1:25" x14ac:dyDescent="0.25">
      <c r="A114">
        <v>113</v>
      </c>
      <c r="B114" s="1">
        <v>42908</v>
      </c>
      <c r="C114">
        <v>60762</v>
      </c>
      <c r="D114">
        <v>61354</v>
      </c>
      <c r="E114">
        <v>60758</v>
      </c>
      <c r="F114">
        <v>61272</v>
      </c>
      <c r="G114">
        <v>60762</v>
      </c>
      <c r="H114">
        <v>8.3934037720943006E-3</v>
      </c>
      <c r="I114" s="2">
        <v>-6.5826284435410707E-5</v>
      </c>
      <c r="J114">
        <v>-1.85497470489038E-2</v>
      </c>
      <c r="K114">
        <v>3.4912761218319099E-2</v>
      </c>
      <c r="L114">
        <v>1.1255205085674001E-3</v>
      </c>
      <c r="M114">
        <f t="shared" si="17"/>
        <v>1.0003456107435569</v>
      </c>
      <c r="N114">
        <f t="shared" si="18"/>
        <v>1.0106368921775899</v>
      </c>
      <c r="O114">
        <f t="shared" si="24"/>
        <v>0.99072709057885433</v>
      </c>
      <c r="P114">
        <f t="shared" si="25"/>
        <v>239</v>
      </c>
      <c r="Q114">
        <f t="shared" si="19"/>
        <v>1.7422708393547291E-2</v>
      </c>
      <c r="R114">
        <f t="shared" si="20"/>
        <v>-8.8367602831195519E-2</v>
      </c>
      <c r="S114">
        <f t="shared" si="21"/>
        <v>3.3923224445995661E-3</v>
      </c>
      <c r="T114">
        <f t="shared" si="13"/>
        <v>1</v>
      </c>
      <c r="U114">
        <f t="shared" si="14"/>
        <v>8.3934037720943006E-3</v>
      </c>
      <c r="V114">
        <f t="shared" si="15"/>
        <v>0</v>
      </c>
      <c r="W114">
        <f t="shared" si="16"/>
        <v>8.3934037720943006E-3</v>
      </c>
      <c r="X114" s="8">
        <f t="shared" si="22"/>
        <v>103.57988215496775</v>
      </c>
      <c r="Y114" s="8">
        <f t="shared" si="23"/>
        <v>113.10247327211519</v>
      </c>
    </row>
    <row r="115" spans="1:25" x14ac:dyDescent="0.25">
      <c r="A115">
        <v>114</v>
      </c>
      <c r="B115" s="1">
        <v>42909</v>
      </c>
      <c r="C115">
        <v>61272</v>
      </c>
      <c r="D115">
        <v>61400</v>
      </c>
      <c r="E115">
        <v>60992</v>
      </c>
      <c r="F115">
        <v>61087</v>
      </c>
      <c r="G115">
        <v>61272</v>
      </c>
      <c r="H115">
        <v>-3.0193236714976001E-3</v>
      </c>
      <c r="I115">
        <v>8.3934037720943006E-3</v>
      </c>
      <c r="J115">
        <v>3.4364261168384799E-2</v>
      </c>
      <c r="K115">
        <v>1.60642168674698E-2</v>
      </c>
      <c r="L115">
        <v>8.4314216733316605E-4</v>
      </c>
      <c r="M115">
        <f t="shared" si="17"/>
        <v>0.99167645906776336</v>
      </c>
      <c r="N115">
        <f t="shared" si="18"/>
        <v>1.0098094078146087</v>
      </c>
      <c r="O115">
        <f t="shared" si="24"/>
        <v>1.0035720598330298</v>
      </c>
      <c r="P115">
        <f t="shared" si="25"/>
        <v>4</v>
      </c>
      <c r="Q115">
        <f t="shared" si="19"/>
        <v>5.9665023975282061E-2</v>
      </c>
      <c r="R115">
        <f t="shared" si="20"/>
        <v>7.7087732368829348E-2</v>
      </c>
      <c r="S115">
        <f t="shared" si="21"/>
        <v>3.4955209884489282E-4</v>
      </c>
      <c r="T115">
        <f t="shared" si="13"/>
        <v>0</v>
      </c>
      <c r="U115">
        <f t="shared" si="14"/>
        <v>0</v>
      </c>
      <c r="V115">
        <f t="shared" si="15"/>
        <v>-3.0193236714976001E-3</v>
      </c>
      <c r="W115">
        <f t="shared" si="16"/>
        <v>-3.0193236714976001E-3</v>
      </c>
      <c r="X115" s="8">
        <f t="shared" si="22"/>
        <v>103.27794978781799</v>
      </c>
      <c r="Y115" s="8">
        <f t="shared" si="23"/>
        <v>112.80054090496543</v>
      </c>
    </row>
    <row r="116" spans="1:25" x14ac:dyDescent="0.25">
      <c r="A116">
        <v>115</v>
      </c>
      <c r="B116" s="1">
        <v>42912</v>
      </c>
      <c r="C116">
        <v>61088</v>
      </c>
      <c r="D116">
        <v>62251</v>
      </c>
      <c r="E116">
        <v>61088</v>
      </c>
      <c r="F116">
        <v>62188</v>
      </c>
      <c r="G116">
        <v>61087</v>
      </c>
      <c r="H116">
        <v>1.8023474716388099E-2</v>
      </c>
      <c r="I116">
        <v>-3.0193236714976001E-3</v>
      </c>
      <c r="J116">
        <v>-9.1362126245846404E-3</v>
      </c>
      <c r="K116">
        <v>2.7668775797184998E-3</v>
      </c>
      <c r="L116">
        <v>-3.3698117559727301E-3</v>
      </c>
      <c r="M116">
        <f t="shared" si="17"/>
        <v>1.0030284675953967</v>
      </c>
      <c r="N116">
        <f t="shared" si="18"/>
        <v>1.0066894018887722</v>
      </c>
      <c r="O116">
        <f t="shared" si="24"/>
        <v>1.0024780254437917</v>
      </c>
      <c r="P116">
        <f t="shared" si="25"/>
        <v>280</v>
      </c>
      <c r="Q116">
        <f t="shared" si="19"/>
        <v>-1.2758470472336469E-2</v>
      </c>
      <c r="R116">
        <f t="shared" si="20"/>
        <v>4.6906553502945592E-2</v>
      </c>
      <c r="S116">
        <f t="shared" si="21"/>
        <v>4.7480627914972784E-4</v>
      </c>
      <c r="T116">
        <f t="shared" si="13"/>
        <v>1</v>
      </c>
      <c r="U116">
        <f t="shared" si="14"/>
        <v>1.8023474716388099E-2</v>
      </c>
      <c r="V116">
        <f t="shared" si="15"/>
        <v>0</v>
      </c>
      <c r="W116">
        <f t="shared" si="16"/>
        <v>1.8023474716388099E-2</v>
      </c>
      <c r="X116" s="8">
        <f t="shared" si="22"/>
        <v>105.0802972594568</v>
      </c>
      <c r="Y116" s="8">
        <f t="shared" si="23"/>
        <v>114.60288837660424</v>
      </c>
    </row>
    <row r="117" spans="1:25" x14ac:dyDescent="0.25">
      <c r="A117">
        <v>116</v>
      </c>
      <c r="B117" s="1">
        <v>42913</v>
      </c>
      <c r="C117">
        <v>62188</v>
      </c>
      <c r="D117">
        <v>62424</v>
      </c>
      <c r="E117">
        <v>61580</v>
      </c>
      <c r="F117">
        <v>61675</v>
      </c>
      <c r="G117">
        <v>62188</v>
      </c>
      <c r="H117">
        <v>-8.2491799060911992E-3</v>
      </c>
      <c r="I117">
        <v>1.8023474716388099E-2</v>
      </c>
      <c r="J117">
        <v>2.8499580888516202E-2</v>
      </c>
      <c r="K117">
        <v>1.49782808443721E-2</v>
      </c>
      <c r="L117">
        <v>2.8176949665993201E-2</v>
      </c>
      <c r="M117">
        <f t="shared" si="17"/>
        <v>0.98231170000643209</v>
      </c>
      <c r="N117">
        <f t="shared" si="18"/>
        <v>1.0190381089575693</v>
      </c>
      <c r="O117">
        <f t="shared" si="24"/>
        <v>1.007615903510098</v>
      </c>
      <c r="P117">
        <f t="shared" si="25"/>
        <v>0</v>
      </c>
      <c r="Q117">
        <f t="shared" si="19"/>
        <v>8.9678286115269595E-2</v>
      </c>
      <c r="R117">
        <f t="shared" si="20"/>
        <v>7.6919815642933126E-2</v>
      </c>
      <c r="S117">
        <f t="shared" si="21"/>
        <v>6.0463762603729188E-4</v>
      </c>
      <c r="T117">
        <f t="shared" si="13"/>
        <v>0</v>
      </c>
      <c r="U117">
        <f t="shared" si="14"/>
        <v>0</v>
      </c>
      <c r="V117">
        <f t="shared" si="15"/>
        <v>-8.2491799060911992E-3</v>
      </c>
      <c r="W117">
        <f t="shared" si="16"/>
        <v>-8.2491799060911992E-3</v>
      </c>
      <c r="X117" s="8">
        <f t="shared" si="22"/>
        <v>104.25537926884768</v>
      </c>
      <c r="Y117" s="8">
        <f t="shared" si="23"/>
        <v>113.77797038599512</v>
      </c>
    </row>
    <row r="118" spans="1:25" x14ac:dyDescent="0.25">
      <c r="A118">
        <v>117</v>
      </c>
      <c r="B118" s="1">
        <v>42914</v>
      </c>
      <c r="C118">
        <v>61684</v>
      </c>
      <c r="D118">
        <v>62057</v>
      </c>
      <c r="E118">
        <v>61433</v>
      </c>
      <c r="F118">
        <v>62018</v>
      </c>
      <c r="G118">
        <v>61675</v>
      </c>
      <c r="H118">
        <v>5.5614106201864501E-3</v>
      </c>
      <c r="I118">
        <v>-8.2491799060911992E-3</v>
      </c>
      <c r="J118">
        <v>-4.88997555012216E-3</v>
      </c>
      <c r="K118">
        <v>1.82523883495147E-2</v>
      </c>
      <c r="L118">
        <v>-9.0436278956630405E-3</v>
      </c>
      <c r="M118">
        <f t="shared" si="17"/>
        <v>1.0083177948925821</v>
      </c>
      <c r="N118">
        <f t="shared" si="18"/>
        <v>1.0137057486196817</v>
      </c>
      <c r="O118">
        <f t="shared" si="24"/>
        <v>1.0050767390466921</v>
      </c>
      <c r="P118">
        <f t="shared" si="25"/>
        <v>608</v>
      </c>
      <c r="Q118">
        <f t="shared" si="19"/>
        <v>-3.9303950023616991E-3</v>
      </c>
      <c r="R118">
        <f t="shared" si="20"/>
        <v>8.5747891112907898E-2</v>
      </c>
      <c r="S118">
        <f t="shared" si="21"/>
        <v>2.1573259854212904E-3</v>
      </c>
      <c r="T118">
        <f t="shared" si="13"/>
        <v>1</v>
      </c>
      <c r="U118">
        <f t="shared" si="14"/>
        <v>5.5614106201864501E-3</v>
      </c>
      <c r="V118">
        <f t="shared" si="15"/>
        <v>0</v>
      </c>
      <c r="W118">
        <f t="shared" si="16"/>
        <v>5.5614106201864501E-3</v>
      </c>
      <c r="X118" s="8">
        <f t="shared" si="22"/>
        <v>104.81152033086632</v>
      </c>
      <c r="Y118" s="8">
        <f t="shared" si="23"/>
        <v>114.33411144801376</v>
      </c>
    </row>
    <row r="119" spans="1:25" x14ac:dyDescent="0.25">
      <c r="A119">
        <v>118</v>
      </c>
      <c r="B119" s="1">
        <v>42915</v>
      </c>
      <c r="C119">
        <v>62010</v>
      </c>
      <c r="D119">
        <v>62499</v>
      </c>
      <c r="E119">
        <v>61689</v>
      </c>
      <c r="F119">
        <v>62239</v>
      </c>
      <c r="G119">
        <v>62018</v>
      </c>
      <c r="H119">
        <v>3.5634815698668602E-3</v>
      </c>
      <c r="I119">
        <v>5.5614106201864501E-3</v>
      </c>
      <c r="J119">
        <v>-1.06470106470107E-2</v>
      </c>
      <c r="K119">
        <v>2.0213616331564301E-2</v>
      </c>
      <c r="L119">
        <v>-2.7649336283175297E-4</v>
      </c>
      <c r="M119">
        <f t="shared" si="17"/>
        <v>0.99461446676771259</v>
      </c>
      <c r="N119">
        <f t="shared" si="18"/>
        <v>1.0101574072566861</v>
      </c>
      <c r="O119">
        <f t="shared" si="24"/>
        <v>0.99727676536206922</v>
      </c>
      <c r="P119">
        <f t="shared" si="25"/>
        <v>251</v>
      </c>
      <c r="Q119">
        <f t="shared" si="19"/>
        <v>1.4851522941908297E-2</v>
      </c>
      <c r="R119">
        <f t="shared" si="20"/>
        <v>1.0921127939546598E-2</v>
      </c>
      <c r="S119">
        <f t="shared" si="21"/>
        <v>1.895474603713337E-4</v>
      </c>
      <c r="T119">
        <f t="shared" si="13"/>
        <v>1</v>
      </c>
      <c r="U119">
        <f t="shared" si="14"/>
        <v>3.5634815698668602E-3</v>
      </c>
      <c r="V119">
        <f t="shared" si="15"/>
        <v>0</v>
      </c>
      <c r="W119">
        <f t="shared" si="16"/>
        <v>3.5634815698668602E-3</v>
      </c>
      <c r="X119" s="8">
        <f t="shared" si="22"/>
        <v>105.167868487853</v>
      </c>
      <c r="Y119" s="8">
        <f t="shared" si="23"/>
        <v>114.69045960500044</v>
      </c>
    </row>
    <row r="120" spans="1:25" x14ac:dyDescent="0.25">
      <c r="A120">
        <v>119</v>
      </c>
      <c r="B120" s="1">
        <v>42916</v>
      </c>
      <c r="C120">
        <v>62238</v>
      </c>
      <c r="D120">
        <v>63038</v>
      </c>
      <c r="E120">
        <v>62238</v>
      </c>
      <c r="F120">
        <v>62900</v>
      </c>
      <c r="G120">
        <v>62239</v>
      </c>
      <c r="H120">
        <v>1.0620350584039E-2</v>
      </c>
      <c r="I120">
        <v>3.5634815698668602E-3</v>
      </c>
      <c r="J120">
        <v>8.2781456953642304E-3</v>
      </c>
      <c r="K120">
        <v>4.8597757009345398E-3</v>
      </c>
      <c r="L120">
        <v>9.9583950230488494E-3</v>
      </c>
      <c r="M120">
        <f t="shared" si="17"/>
        <v>0.99632063497164158</v>
      </c>
      <c r="N120">
        <f t="shared" si="18"/>
        <v>1.0131303798083937</v>
      </c>
      <c r="O120">
        <f t="shared" si="24"/>
        <v>1.0050365707628079</v>
      </c>
      <c r="P120">
        <f t="shared" si="25"/>
        <v>321</v>
      </c>
      <c r="Q120">
        <f t="shared" si="19"/>
        <v>2.665979798921448E-2</v>
      </c>
      <c r="R120">
        <f t="shared" si="20"/>
        <v>4.151132093112278E-2</v>
      </c>
      <c r="S120">
        <f t="shared" si="21"/>
        <v>6.7382420850172408E-4</v>
      </c>
      <c r="T120">
        <f t="shared" si="13"/>
        <v>1</v>
      </c>
      <c r="U120">
        <f t="shared" si="14"/>
        <v>1.0620350584039E-2</v>
      </c>
      <c r="V120">
        <f t="shared" si="15"/>
        <v>0</v>
      </c>
      <c r="W120">
        <f t="shared" si="16"/>
        <v>1.0620350584039E-2</v>
      </c>
      <c r="X120" s="8">
        <f t="shared" si="22"/>
        <v>106.22990354625689</v>
      </c>
      <c r="Y120" s="8">
        <f t="shared" si="23"/>
        <v>115.75249466340433</v>
      </c>
    </row>
    <row r="121" spans="1:25" x14ac:dyDescent="0.25">
      <c r="A121">
        <v>120</v>
      </c>
      <c r="B121" s="1">
        <v>42919</v>
      </c>
      <c r="C121">
        <v>62901</v>
      </c>
      <c r="D121">
        <v>63338</v>
      </c>
      <c r="E121">
        <v>62901</v>
      </c>
      <c r="F121">
        <v>63280</v>
      </c>
      <c r="G121">
        <v>62900</v>
      </c>
      <c r="H121">
        <v>6.0413354531001504E-3</v>
      </c>
      <c r="I121">
        <v>1.0620350584039E-2</v>
      </c>
      <c r="J121">
        <v>1.5599343185550099E-2</v>
      </c>
      <c r="K121">
        <v>1.1161086724742501E-3</v>
      </c>
      <c r="L121">
        <v>6.5735966350914899E-3</v>
      </c>
      <c r="M121">
        <f t="shared" si="17"/>
        <v>0.98947535771065187</v>
      </c>
      <c r="N121">
        <f t="shared" si="18"/>
        <v>1.0128538834795462</v>
      </c>
      <c r="O121">
        <f t="shared" si="24"/>
        <v>1.0079577518646579</v>
      </c>
      <c r="P121">
        <f t="shared" si="25"/>
        <v>0</v>
      </c>
      <c r="Q121">
        <f t="shared" si="19"/>
        <v>3.3909399077154838E-2</v>
      </c>
      <c r="R121">
        <f t="shared" si="20"/>
        <v>6.0569197066369318E-2</v>
      </c>
      <c r="S121">
        <f t="shared" si="21"/>
        <v>-8.6320070445443484E-4</v>
      </c>
      <c r="T121">
        <f t="shared" si="13"/>
        <v>0</v>
      </c>
      <c r="U121">
        <f t="shared" si="14"/>
        <v>0</v>
      </c>
      <c r="V121">
        <f t="shared" si="15"/>
        <v>-6.0413354531001504E-3</v>
      </c>
      <c r="W121">
        <f t="shared" si="16"/>
        <v>-6.0413354531001504E-3</v>
      </c>
      <c r="X121" s="8">
        <f t="shared" si="22"/>
        <v>106.83403709156691</v>
      </c>
      <c r="Y121" s="8">
        <f t="shared" si="23"/>
        <v>115.14836111809431</v>
      </c>
    </row>
    <row r="122" spans="1:25" x14ac:dyDescent="0.25">
      <c r="A122">
        <v>121</v>
      </c>
      <c r="B122" s="1">
        <v>42920</v>
      </c>
      <c r="C122">
        <v>63268</v>
      </c>
      <c r="D122">
        <v>63346</v>
      </c>
      <c r="E122">
        <v>63076</v>
      </c>
      <c r="F122">
        <v>63232</v>
      </c>
      <c r="G122">
        <v>63280</v>
      </c>
      <c r="H122">
        <v>-7.5853350189636305E-4</v>
      </c>
      <c r="I122">
        <v>6.0413354531001504E-3</v>
      </c>
      <c r="J122">
        <v>-8.0840743734844601E-4</v>
      </c>
      <c r="K122">
        <v>1.8580453363062001E-2</v>
      </c>
      <c r="L122">
        <v>8.9796462585034504E-3</v>
      </c>
      <c r="M122">
        <f t="shared" si="17"/>
        <v>0.99401074589127691</v>
      </c>
      <c r="N122">
        <f t="shared" si="18"/>
        <v>1.0069474253191524</v>
      </c>
      <c r="O122">
        <f t="shared" si="24"/>
        <v>1.0080107342241249</v>
      </c>
      <c r="P122">
        <f t="shared" si="25"/>
        <v>0</v>
      </c>
      <c r="Q122">
        <f t="shared" si="19"/>
        <v>3.2793027637317153E-2</v>
      </c>
      <c r="R122">
        <f t="shared" si="20"/>
        <v>6.6702426714471991E-2</v>
      </c>
      <c r="S122">
        <f t="shared" si="21"/>
        <v>8.7707470732477887E-4</v>
      </c>
      <c r="T122">
        <f t="shared" si="13"/>
        <v>0</v>
      </c>
      <c r="U122">
        <f t="shared" si="14"/>
        <v>0</v>
      </c>
      <c r="V122">
        <f t="shared" si="15"/>
        <v>-7.5853350189636305E-4</v>
      </c>
      <c r="W122">
        <f t="shared" si="16"/>
        <v>-7.5853350189636305E-4</v>
      </c>
      <c r="X122" s="8">
        <f t="shared" si="22"/>
        <v>106.75818374137728</v>
      </c>
      <c r="Y122" s="8">
        <f t="shared" si="23"/>
        <v>115.07250776790468</v>
      </c>
    </row>
    <row r="123" spans="1:25" x14ac:dyDescent="0.25">
      <c r="A123">
        <v>122</v>
      </c>
      <c r="B123" s="1">
        <v>42921</v>
      </c>
      <c r="C123">
        <v>63215</v>
      </c>
      <c r="D123">
        <v>63485</v>
      </c>
      <c r="E123">
        <v>62708</v>
      </c>
      <c r="F123">
        <v>63154</v>
      </c>
      <c r="G123">
        <v>63232</v>
      </c>
      <c r="H123">
        <v>-1.23355263157898E-3</v>
      </c>
      <c r="I123">
        <v>-7.5853350189636305E-4</v>
      </c>
      <c r="J123">
        <v>5.6634304207119303E-3</v>
      </c>
      <c r="K123">
        <v>-1.45928493250647E-3</v>
      </c>
      <c r="L123">
        <v>-4.0453611626018997E-3</v>
      </c>
      <c r="M123">
        <f t="shared" si="17"/>
        <v>1.0005693319838056</v>
      </c>
      <c r="N123">
        <f t="shared" si="18"/>
        <v>1.0042805504470798</v>
      </c>
      <c r="O123">
        <f t="shared" si="24"/>
        <v>1.0019887489105459</v>
      </c>
      <c r="P123">
        <f t="shared" si="25"/>
        <v>192</v>
      </c>
      <c r="Q123">
        <f t="shared" si="19"/>
        <v>-5.9974917629280209E-4</v>
      </c>
      <c r="R123">
        <f t="shared" si="20"/>
        <v>3.2193278461024349E-2</v>
      </c>
      <c r="S123">
        <f t="shared" si="21"/>
        <v>-1.6932902316435332E-4</v>
      </c>
      <c r="T123">
        <f t="shared" si="13"/>
        <v>1</v>
      </c>
      <c r="U123">
        <f t="shared" si="14"/>
        <v>1.23355263157898E-3</v>
      </c>
      <c r="V123">
        <f t="shared" si="15"/>
        <v>0</v>
      </c>
      <c r="W123">
        <f t="shared" si="16"/>
        <v>1.23355263157898E-3</v>
      </c>
      <c r="X123" s="8">
        <f t="shared" si="22"/>
        <v>106.63482847821938</v>
      </c>
      <c r="Y123" s="8">
        <f t="shared" si="23"/>
        <v>115.19586303106259</v>
      </c>
    </row>
    <row r="124" spans="1:25" x14ac:dyDescent="0.25">
      <c r="A124">
        <v>123</v>
      </c>
      <c r="B124" s="1">
        <v>42922</v>
      </c>
      <c r="C124">
        <v>63156</v>
      </c>
      <c r="D124">
        <v>63188</v>
      </c>
      <c r="E124">
        <v>62354</v>
      </c>
      <c r="F124">
        <v>62470</v>
      </c>
      <c r="G124">
        <v>63154</v>
      </c>
      <c r="H124">
        <v>-1.0830667891186601E-2</v>
      </c>
      <c r="I124">
        <v>-1.23355263157898E-3</v>
      </c>
      <c r="J124">
        <v>-1.7699115044247701E-2</v>
      </c>
      <c r="K124">
        <v>-1.5710631504909402E-2</v>
      </c>
      <c r="L124">
        <v>2.7077985377741399E-3</v>
      </c>
      <c r="M124">
        <f t="shared" si="17"/>
        <v>1.0009658928967287</v>
      </c>
      <c r="N124">
        <f t="shared" si="18"/>
        <v>1.0123907635389424</v>
      </c>
      <c r="O124">
        <f t="shared" si="24"/>
        <v>0.99857663627521531</v>
      </c>
      <c r="P124">
        <f t="shared" si="25"/>
        <v>507</v>
      </c>
      <c r="Q124">
        <f t="shared" si="19"/>
        <v>-3.1935500642961939E-2</v>
      </c>
      <c r="R124">
        <f t="shared" si="20"/>
        <v>-3.2535249819254743E-2</v>
      </c>
      <c r="S124">
        <f t="shared" si="21"/>
        <v>-7.0159293387430472E-4</v>
      </c>
      <c r="T124">
        <f t="shared" si="13"/>
        <v>1</v>
      </c>
      <c r="U124">
        <f t="shared" si="14"/>
        <v>1.0830667891186601E-2</v>
      </c>
      <c r="V124">
        <f t="shared" si="15"/>
        <v>0</v>
      </c>
      <c r="W124">
        <f t="shared" si="16"/>
        <v>1.0830667891186601E-2</v>
      </c>
      <c r="X124" s="8">
        <f t="shared" si="22"/>
        <v>105.55176168910072</v>
      </c>
      <c r="Y124" s="8">
        <f t="shared" si="23"/>
        <v>116.27892982018125</v>
      </c>
    </row>
    <row r="125" spans="1:25" x14ac:dyDescent="0.25">
      <c r="A125">
        <v>124</v>
      </c>
      <c r="B125" s="1">
        <v>42923</v>
      </c>
      <c r="C125">
        <v>62474</v>
      </c>
      <c r="D125">
        <v>62926</v>
      </c>
      <c r="E125">
        <v>62035</v>
      </c>
      <c r="F125">
        <v>62322</v>
      </c>
      <c r="G125">
        <v>62470</v>
      </c>
      <c r="H125">
        <v>-2.3691371858491901E-3</v>
      </c>
      <c r="I125">
        <v>-1.0830667891186601E-2</v>
      </c>
      <c r="J125">
        <v>-3.2760032760033001E-3</v>
      </c>
      <c r="K125">
        <v>2.9695247598542402E-3</v>
      </c>
      <c r="L125">
        <v>-1.4042695491296E-2</v>
      </c>
      <c r="M125">
        <f t="shared" si="17"/>
        <v>1.0109812710100849</v>
      </c>
      <c r="N125">
        <f t="shared" si="18"/>
        <v>1.0133752445713187</v>
      </c>
      <c r="O125">
        <f t="shared" si="24"/>
        <v>0.9944805631884448</v>
      </c>
      <c r="P125">
        <f t="shared" si="25"/>
        <v>802</v>
      </c>
      <c r="Q125">
        <f t="shared" si="19"/>
        <v>-2.517984189863166E-2</v>
      </c>
      <c r="R125">
        <f t="shared" si="20"/>
        <v>-5.7115342541593603E-2</v>
      </c>
      <c r="S125">
        <f t="shared" si="21"/>
        <v>1.6276882204281087E-3</v>
      </c>
      <c r="T125">
        <f t="shared" si="13"/>
        <v>0</v>
      </c>
      <c r="U125">
        <f t="shared" si="14"/>
        <v>0</v>
      </c>
      <c r="V125">
        <f t="shared" si="15"/>
        <v>-2.3691371858491901E-3</v>
      </c>
      <c r="W125">
        <f t="shared" si="16"/>
        <v>-2.3691371858491901E-3</v>
      </c>
      <c r="X125" s="8">
        <f t="shared" si="22"/>
        <v>105.3148479705158</v>
      </c>
      <c r="Y125" s="8">
        <f t="shared" si="23"/>
        <v>116.04201610159633</v>
      </c>
    </row>
    <row r="126" spans="1:25" x14ac:dyDescent="0.25">
      <c r="A126">
        <v>125</v>
      </c>
      <c r="B126" s="1">
        <v>42926</v>
      </c>
      <c r="C126">
        <v>62322</v>
      </c>
      <c r="D126">
        <v>63135</v>
      </c>
      <c r="E126">
        <v>62322</v>
      </c>
      <c r="F126">
        <v>63025</v>
      </c>
      <c r="G126">
        <v>62322</v>
      </c>
      <c r="H126">
        <v>1.12801257982735E-2</v>
      </c>
      <c r="I126">
        <v>-2.3691371858491901E-3</v>
      </c>
      <c r="J126">
        <v>-1.9720624486442101E-2</v>
      </c>
      <c r="K126">
        <v>7.4022945965945797E-4</v>
      </c>
      <c r="L126">
        <v>-9.5863604265331599E-3</v>
      </c>
      <c r="M126">
        <f t="shared" si="17"/>
        <v>1.0024389461185457</v>
      </c>
      <c r="N126">
        <f t="shared" si="18"/>
        <v>1.0143628596759893</v>
      </c>
      <c r="O126">
        <f t="shared" si="24"/>
        <v>0.9943822461460059</v>
      </c>
      <c r="P126">
        <f t="shared" si="25"/>
        <v>439</v>
      </c>
      <c r="Q126">
        <f t="shared" si="19"/>
        <v>-3.0935892639164991E-2</v>
      </c>
      <c r="R126">
        <f t="shared" si="20"/>
        <v>-5.6115734537796655E-2</v>
      </c>
      <c r="S126">
        <f t="shared" si="21"/>
        <v>3.443579666221571E-4</v>
      </c>
      <c r="T126">
        <f t="shared" si="13"/>
        <v>1</v>
      </c>
      <c r="U126">
        <f t="shared" si="14"/>
        <v>1.12801257982735E-2</v>
      </c>
      <c r="V126">
        <f t="shared" si="15"/>
        <v>0</v>
      </c>
      <c r="W126">
        <f t="shared" si="16"/>
        <v>1.12801257982735E-2</v>
      </c>
      <c r="X126" s="8">
        <f t="shared" si="22"/>
        <v>106.44286055034316</v>
      </c>
      <c r="Y126" s="8">
        <f t="shared" si="23"/>
        <v>117.17002868142369</v>
      </c>
    </row>
    <row r="127" spans="1:25" x14ac:dyDescent="0.25">
      <c r="A127">
        <v>126</v>
      </c>
      <c r="B127" s="1">
        <v>42927</v>
      </c>
      <c r="C127">
        <v>63027</v>
      </c>
      <c r="D127">
        <v>63891</v>
      </c>
      <c r="E127">
        <v>62908</v>
      </c>
      <c r="F127">
        <v>63832</v>
      </c>
      <c r="G127">
        <v>63025</v>
      </c>
      <c r="H127">
        <v>1.28044426814755E-2</v>
      </c>
      <c r="I127">
        <v>1.12801257982735E-2</v>
      </c>
      <c r="J127">
        <v>4.19111483654655E-3</v>
      </c>
      <c r="K127">
        <v>2.1819451855789498E-2</v>
      </c>
      <c r="L127">
        <v>8.0199391592921093E-3</v>
      </c>
      <c r="M127">
        <f t="shared" si="17"/>
        <v>0.98884569615232054</v>
      </c>
      <c r="N127">
        <f t="shared" si="18"/>
        <v>1.0130451525945894</v>
      </c>
      <c r="O127">
        <f t="shared" si="24"/>
        <v>1.0041920746966051</v>
      </c>
      <c r="P127">
        <f t="shared" si="25"/>
        <v>0</v>
      </c>
      <c r="Q127">
        <f t="shared" si="19"/>
        <v>4.5310631649901657E-2</v>
      </c>
      <c r="R127">
        <f t="shared" si="20"/>
        <v>1.4374739010736666E-2</v>
      </c>
      <c r="S127">
        <f t="shared" si="21"/>
        <v>5.6708997887479405E-4</v>
      </c>
      <c r="T127">
        <f t="shared" si="13"/>
        <v>1</v>
      </c>
      <c r="U127">
        <f t="shared" si="14"/>
        <v>1.28044426814755E-2</v>
      </c>
      <c r="V127">
        <f t="shared" si="15"/>
        <v>0</v>
      </c>
      <c r="W127">
        <f t="shared" si="16"/>
        <v>1.28044426814755E-2</v>
      </c>
      <c r="X127" s="8">
        <f t="shared" si="22"/>
        <v>107.7233048184907</v>
      </c>
      <c r="Y127" s="8">
        <f t="shared" si="23"/>
        <v>118.45047294957124</v>
      </c>
    </row>
    <row r="128" spans="1:25" x14ac:dyDescent="0.25">
      <c r="A128">
        <v>127</v>
      </c>
      <c r="B128" s="1">
        <v>42928</v>
      </c>
      <c r="C128">
        <v>63840</v>
      </c>
      <c r="D128">
        <v>64938</v>
      </c>
      <c r="E128">
        <v>63827</v>
      </c>
      <c r="F128">
        <v>64836</v>
      </c>
      <c r="G128">
        <v>63832</v>
      </c>
      <c r="H128">
        <v>1.5728788068680302E-2</v>
      </c>
      <c r="I128">
        <v>1.28044426814755E-2</v>
      </c>
      <c r="J128">
        <v>2.9215358931552499E-2</v>
      </c>
      <c r="K128">
        <v>1.41151289943948E-2</v>
      </c>
      <c r="L128">
        <v>1.5089135388501001E-2</v>
      </c>
      <c r="M128">
        <f t="shared" si="17"/>
        <v>0.98738877052262186</v>
      </c>
      <c r="N128">
        <f t="shared" si="18"/>
        <v>1.0156259935143384</v>
      </c>
      <c r="O128">
        <f t="shared" si="24"/>
        <v>1.0113794038372594</v>
      </c>
      <c r="P128">
        <f t="shared" si="25"/>
        <v>119</v>
      </c>
      <c r="Q128">
        <f t="shared" si="19"/>
        <v>7.1224065995923805E-2</v>
      </c>
      <c r="R128">
        <f t="shared" si="20"/>
        <v>0.11653469764582547</v>
      </c>
      <c r="S128">
        <f t="shared" si="21"/>
        <v>-1.0209002026909412E-6</v>
      </c>
      <c r="T128">
        <f t="shared" si="13"/>
        <v>0</v>
      </c>
      <c r="U128">
        <f t="shared" si="14"/>
        <v>0</v>
      </c>
      <c r="V128">
        <f t="shared" si="15"/>
        <v>-1.5728788068680302E-2</v>
      </c>
      <c r="W128">
        <f t="shared" si="16"/>
        <v>-1.5728788068680302E-2</v>
      </c>
      <c r="X128" s="8">
        <f t="shared" si="22"/>
        <v>109.29618362535874</v>
      </c>
      <c r="Y128" s="8">
        <f t="shared" si="23"/>
        <v>116.8775941427032</v>
      </c>
    </row>
    <row r="129" spans="1:25" x14ac:dyDescent="0.25">
      <c r="A129">
        <v>128</v>
      </c>
      <c r="B129" s="1">
        <v>42929</v>
      </c>
      <c r="C129">
        <v>64854</v>
      </c>
      <c r="D129">
        <v>65302</v>
      </c>
      <c r="E129">
        <v>64854</v>
      </c>
      <c r="F129">
        <v>65178</v>
      </c>
      <c r="G129">
        <v>64836</v>
      </c>
      <c r="H129">
        <v>5.2748473070516298E-3</v>
      </c>
      <c r="I129">
        <v>1.5728788068680302E-2</v>
      </c>
      <c r="J129">
        <v>4.9472830494728302E-2</v>
      </c>
      <c r="K129">
        <v>2.1413276231263502E-3</v>
      </c>
      <c r="L129">
        <v>1.0810864864864799E-2</v>
      </c>
      <c r="M129">
        <f t="shared" si="17"/>
        <v>0.98463816398297244</v>
      </c>
      <c r="N129">
        <f t="shared" si="18"/>
        <v>1.0174064267473013</v>
      </c>
      <c r="O129">
        <f t="shared" si="24"/>
        <v>1.014913781548384</v>
      </c>
      <c r="P129">
        <f t="shared" si="25"/>
        <v>13</v>
      </c>
      <c r="Q129">
        <f t="shared" si="19"/>
        <v>7.8153811051399749E-2</v>
      </c>
      <c r="R129">
        <f t="shared" si="20"/>
        <v>0.14937787704732355</v>
      </c>
      <c r="S129">
        <f t="shared" si="21"/>
        <v>-1.2903925931821276E-3</v>
      </c>
      <c r="T129">
        <f t="shared" si="13"/>
        <v>0</v>
      </c>
      <c r="U129">
        <f t="shared" si="14"/>
        <v>0</v>
      </c>
      <c r="V129">
        <f t="shared" si="15"/>
        <v>-5.2748473070516298E-3</v>
      </c>
      <c r="W129">
        <f t="shared" si="16"/>
        <v>-5.2748473070516298E-3</v>
      </c>
      <c r="X129" s="8">
        <f t="shared" si="22"/>
        <v>109.82366835606391</v>
      </c>
      <c r="Y129" s="8">
        <f t="shared" si="23"/>
        <v>116.35010941199803</v>
      </c>
    </row>
    <row r="130" spans="1:25" x14ac:dyDescent="0.25">
      <c r="A130">
        <v>129</v>
      </c>
      <c r="B130" s="1">
        <v>42930</v>
      </c>
      <c r="C130">
        <v>65178</v>
      </c>
      <c r="D130">
        <v>65624</v>
      </c>
      <c r="E130">
        <v>65178</v>
      </c>
      <c r="F130">
        <v>65436</v>
      </c>
      <c r="G130">
        <v>65178</v>
      </c>
      <c r="H130">
        <v>3.9583908680842503E-3</v>
      </c>
      <c r="I130">
        <v>5.2748473070516298E-3</v>
      </c>
      <c r="J130">
        <v>-5.4095826893354503E-3</v>
      </c>
      <c r="K130">
        <v>-2.35042735042734E-2</v>
      </c>
      <c r="L130">
        <v>2.6737431725270002E-3</v>
      </c>
      <c r="M130">
        <f t="shared" si="17"/>
        <v>0.9950289975144988</v>
      </c>
      <c r="N130">
        <f t="shared" si="18"/>
        <v>1.0069078237271409</v>
      </c>
      <c r="O130">
        <f t="shared" si="24"/>
        <v>1.0106704060347809</v>
      </c>
      <c r="P130">
        <f t="shared" si="25"/>
        <v>0</v>
      </c>
      <c r="Q130">
        <f t="shared" si="19"/>
        <v>-2.0965265714030221E-2</v>
      </c>
      <c r="R130">
        <f t="shared" si="20"/>
        <v>5.7188545337369528E-2</v>
      </c>
      <c r="S130">
        <f t="shared" si="21"/>
        <v>-2.3792400537903493E-3</v>
      </c>
      <c r="T130">
        <f t="shared" ref="T130:T193" si="26">IF(SIGN(S130)=SIGN(H130),1,0)</f>
        <v>0</v>
      </c>
      <c r="U130">
        <f t="shared" ref="U130:U193" si="27">IF(T130=1,ABS(H130),0)</f>
        <v>0</v>
      </c>
      <c r="V130">
        <f t="shared" ref="V130:V193" si="28">IF(AND(T130=0,S130&lt;0),-H130,IF(AND(T130=0,S130&gt;0),H130,0))</f>
        <v>-3.9583908680842503E-3</v>
      </c>
      <c r="W130">
        <f t="shared" ref="W130:W193" si="29">U130+V130</f>
        <v>-3.9583908680842503E-3</v>
      </c>
      <c r="X130" s="8">
        <f t="shared" si="22"/>
        <v>110.21950744287233</v>
      </c>
      <c r="Y130" s="8">
        <f t="shared" si="23"/>
        <v>115.95427032518961</v>
      </c>
    </row>
    <row r="131" spans="1:25" x14ac:dyDescent="0.25">
      <c r="A131">
        <v>130</v>
      </c>
      <c r="B131" s="1">
        <v>42933</v>
      </c>
      <c r="C131">
        <v>65431</v>
      </c>
      <c r="D131">
        <v>65478</v>
      </c>
      <c r="E131">
        <v>65119</v>
      </c>
      <c r="F131">
        <v>65212</v>
      </c>
      <c r="G131">
        <v>65436</v>
      </c>
      <c r="H131">
        <v>-3.4231921266580901E-3</v>
      </c>
      <c r="I131">
        <v>3.9583908680842503E-3</v>
      </c>
      <c r="J131">
        <v>1.3986013986014199E-2</v>
      </c>
      <c r="K131">
        <v>1.38584609773886E-2</v>
      </c>
      <c r="L131">
        <v>2.13338666666663E-3</v>
      </c>
      <c r="M131">
        <f t="shared" ref="M131:M194" si="30">C130/F130</f>
        <v>0.99605721621125987</v>
      </c>
      <c r="N131">
        <f t="shared" ref="N131:N194" si="31">D130/E130</f>
        <v>1.0068427997176961</v>
      </c>
      <c r="O131">
        <f t="shared" si="24"/>
        <v>1.0047196642427783</v>
      </c>
      <c r="P131">
        <f t="shared" si="25"/>
        <v>0</v>
      </c>
      <c r="Q131">
        <f t="shared" ref="Q131:Q194" si="32">SUM(I131:L131)</f>
        <v>3.3936252498153678E-2</v>
      </c>
      <c r="R131">
        <f t="shared" ref="R131:R194" si="33">Q131+Q130</f>
        <v>1.2970986784123457E-2</v>
      </c>
      <c r="S131">
        <f t="shared" ref="S131:S194" si="34">$AB$2+$AB$3*I131+$AB$4*J131+$AB$5*K131+$AB$6*L131+$AB$7*M131+$AB$8*N131+$AB$9*O131+$AB$10*P131+$AB$11*Q131+$AB$12*R131</f>
        <v>1.1280369712310515E-3</v>
      </c>
      <c r="T131">
        <f t="shared" si="26"/>
        <v>0</v>
      </c>
      <c r="U131">
        <f t="shared" si="27"/>
        <v>0</v>
      </c>
      <c r="V131">
        <f t="shared" si="28"/>
        <v>-3.4231921266580901E-3</v>
      </c>
      <c r="W131">
        <f t="shared" si="29"/>
        <v>-3.4231921266580901E-3</v>
      </c>
      <c r="X131" s="8">
        <f t="shared" ref="X131:X194" si="35">100*H131+X130</f>
        <v>109.87718823020651</v>
      </c>
      <c r="Y131" s="8">
        <f t="shared" ref="Y131:Y194" si="36">100*W131+Y130</f>
        <v>115.6119511125238</v>
      </c>
    </row>
    <row r="132" spans="1:25" x14ac:dyDescent="0.25">
      <c r="A132">
        <v>131</v>
      </c>
      <c r="B132" s="1">
        <v>42934</v>
      </c>
      <c r="C132">
        <v>65208</v>
      </c>
      <c r="D132">
        <v>65338</v>
      </c>
      <c r="E132">
        <v>64943</v>
      </c>
      <c r="F132">
        <v>65338</v>
      </c>
      <c r="G132">
        <v>65212</v>
      </c>
      <c r="H132">
        <v>1.9321597252040001E-3</v>
      </c>
      <c r="I132">
        <v>-3.4231921266580901E-3</v>
      </c>
      <c r="J132">
        <v>-1.2260536398467499E-2</v>
      </c>
      <c r="K132">
        <v>4.3165828890858703E-3</v>
      </c>
      <c r="L132">
        <v>-9.5795896977333202E-3</v>
      </c>
      <c r="M132">
        <f t="shared" si="30"/>
        <v>1.0033582776176164</v>
      </c>
      <c r="N132">
        <f t="shared" si="31"/>
        <v>1.0055129839217434</v>
      </c>
      <c r="O132">
        <f t="shared" ref="O132:O195" si="37">AVERAGE(C131:F131)/AVERAGE(C130:F130)</f>
        <v>0.99932674358111206</v>
      </c>
      <c r="P132">
        <f t="shared" ref="P132:P195" si="38">(C131-E131)</f>
        <v>312</v>
      </c>
      <c r="Q132">
        <f t="shared" si="32"/>
        <v>-2.0946735333773038E-2</v>
      </c>
      <c r="R132">
        <f t="shared" si="33"/>
        <v>1.298951716438064E-2</v>
      </c>
      <c r="S132">
        <f t="shared" si="34"/>
        <v>1.0156110663394282E-4</v>
      </c>
      <c r="T132">
        <f t="shared" si="26"/>
        <v>1</v>
      </c>
      <c r="U132">
        <f t="shared" si="27"/>
        <v>1.9321597252040001E-3</v>
      </c>
      <c r="V132">
        <f t="shared" si="28"/>
        <v>0</v>
      </c>
      <c r="W132">
        <f t="shared" si="29"/>
        <v>1.9321597252040001E-3</v>
      </c>
      <c r="X132" s="8">
        <f t="shared" si="35"/>
        <v>110.07040420272692</v>
      </c>
      <c r="Y132" s="8">
        <f t="shared" si="36"/>
        <v>115.8051670850442</v>
      </c>
    </row>
    <row r="133" spans="1:25" x14ac:dyDescent="0.25">
      <c r="A133">
        <v>132</v>
      </c>
      <c r="B133" s="1">
        <v>42935</v>
      </c>
      <c r="C133">
        <v>65337</v>
      </c>
      <c r="D133">
        <v>65604</v>
      </c>
      <c r="E133">
        <v>64874</v>
      </c>
      <c r="F133">
        <v>65180</v>
      </c>
      <c r="G133">
        <v>65338</v>
      </c>
      <c r="H133">
        <v>-2.4181946187516999E-3</v>
      </c>
      <c r="I133">
        <v>1.9321597252040001E-3</v>
      </c>
      <c r="J133">
        <v>3.8789759503490302E-3</v>
      </c>
      <c r="K133">
        <v>1.7907951289397601E-3</v>
      </c>
      <c r="L133">
        <v>1.0746103956311699E-3</v>
      </c>
      <c r="M133">
        <f t="shared" si="30"/>
        <v>0.99801034619976126</v>
      </c>
      <c r="N133">
        <f t="shared" si="31"/>
        <v>1.0060822567482253</v>
      </c>
      <c r="O133">
        <f t="shared" si="37"/>
        <v>0.99841907824222942</v>
      </c>
      <c r="P133">
        <f t="shared" si="38"/>
        <v>265</v>
      </c>
      <c r="Q133">
        <f t="shared" si="32"/>
        <v>8.6765412001239602E-3</v>
      </c>
      <c r="R133">
        <f t="shared" si="33"/>
        <v>-1.2270194133649078E-2</v>
      </c>
      <c r="S133">
        <f t="shared" si="34"/>
        <v>-9.1926445013396481E-5</v>
      </c>
      <c r="T133">
        <f t="shared" si="26"/>
        <v>1</v>
      </c>
      <c r="U133">
        <f t="shared" si="27"/>
        <v>2.4181946187516999E-3</v>
      </c>
      <c r="V133">
        <f t="shared" si="28"/>
        <v>0</v>
      </c>
      <c r="W133">
        <f t="shared" si="29"/>
        <v>2.4181946187516999E-3</v>
      </c>
      <c r="X133" s="8">
        <f t="shared" si="35"/>
        <v>109.82858474085175</v>
      </c>
      <c r="Y133" s="8">
        <f t="shared" si="36"/>
        <v>116.04698654691937</v>
      </c>
    </row>
    <row r="134" spans="1:25" x14ac:dyDescent="0.25">
      <c r="A134">
        <v>133</v>
      </c>
      <c r="B134" s="1">
        <v>42936</v>
      </c>
      <c r="C134">
        <v>65178</v>
      </c>
      <c r="D134">
        <v>65505</v>
      </c>
      <c r="E134">
        <v>64898</v>
      </c>
      <c r="F134">
        <v>64938</v>
      </c>
      <c r="G134">
        <v>65180</v>
      </c>
      <c r="H134">
        <v>-3.71279533599267E-3</v>
      </c>
      <c r="I134">
        <v>-2.4181946187516999E-3</v>
      </c>
      <c r="J134">
        <v>2.24111282843895E-2</v>
      </c>
      <c r="K134">
        <v>1.4301394862401601E-3</v>
      </c>
      <c r="L134">
        <v>-1.44926738858118E-2</v>
      </c>
      <c r="M134">
        <f t="shared" si="30"/>
        <v>1.002408714329549</v>
      </c>
      <c r="N134">
        <f t="shared" si="31"/>
        <v>1.0112525819280451</v>
      </c>
      <c r="O134">
        <f t="shared" si="37"/>
        <v>1.0006441050964816</v>
      </c>
      <c r="P134">
        <f t="shared" si="38"/>
        <v>463</v>
      </c>
      <c r="Q134">
        <f t="shared" si="32"/>
        <v>6.930399266066159E-3</v>
      </c>
      <c r="R134">
        <f t="shared" si="33"/>
        <v>1.5606940466190119E-2</v>
      </c>
      <c r="S134">
        <f t="shared" si="34"/>
        <v>-2.9040300521185377E-5</v>
      </c>
      <c r="T134">
        <f t="shared" si="26"/>
        <v>1</v>
      </c>
      <c r="U134">
        <f t="shared" si="27"/>
        <v>3.71279533599267E-3</v>
      </c>
      <c r="V134">
        <f t="shared" si="28"/>
        <v>0</v>
      </c>
      <c r="W134">
        <f t="shared" si="29"/>
        <v>3.71279533599267E-3</v>
      </c>
      <c r="X134" s="8">
        <f t="shared" si="35"/>
        <v>109.45730520725249</v>
      </c>
      <c r="Y134" s="8">
        <f t="shared" si="36"/>
        <v>116.41826608051863</v>
      </c>
    </row>
    <row r="135" spans="1:25" x14ac:dyDescent="0.25">
      <c r="A135">
        <v>134</v>
      </c>
      <c r="B135" s="1">
        <v>42937</v>
      </c>
      <c r="C135">
        <v>64936</v>
      </c>
      <c r="D135">
        <v>65150</v>
      </c>
      <c r="E135">
        <v>64599</v>
      </c>
      <c r="F135">
        <v>64684</v>
      </c>
      <c r="G135">
        <v>64938</v>
      </c>
      <c r="H135">
        <v>-3.9114232036712203E-3</v>
      </c>
      <c r="I135">
        <v>-3.71279533599267E-3</v>
      </c>
      <c r="J135">
        <v>-9.8261526832955602E-3</v>
      </c>
      <c r="K135">
        <v>-3.71296322741878E-2</v>
      </c>
      <c r="L135">
        <v>1.0892428897264501E-3</v>
      </c>
      <c r="M135">
        <f t="shared" si="30"/>
        <v>1.0036958329483507</v>
      </c>
      <c r="N135">
        <f t="shared" si="31"/>
        <v>1.0093531387716108</v>
      </c>
      <c r="O135">
        <f t="shared" si="37"/>
        <v>0.99817621027222747</v>
      </c>
      <c r="P135">
        <f t="shared" si="38"/>
        <v>280</v>
      </c>
      <c r="Q135">
        <f t="shared" si="32"/>
        <v>-4.9579337403749577E-2</v>
      </c>
      <c r="R135">
        <f t="shared" si="33"/>
        <v>-4.2648938137683418E-2</v>
      </c>
      <c r="S135">
        <f t="shared" si="34"/>
        <v>-1.0002884773962211E-3</v>
      </c>
      <c r="T135">
        <f t="shared" si="26"/>
        <v>1</v>
      </c>
      <c r="U135">
        <f t="shared" si="27"/>
        <v>3.9114232036712203E-3</v>
      </c>
      <c r="V135">
        <f t="shared" si="28"/>
        <v>0</v>
      </c>
      <c r="W135">
        <f t="shared" si="29"/>
        <v>3.9114232036712203E-3</v>
      </c>
      <c r="X135" s="8">
        <f t="shared" si="35"/>
        <v>109.06616288688537</v>
      </c>
      <c r="Y135" s="8">
        <f t="shared" si="36"/>
        <v>116.80940840088576</v>
      </c>
    </row>
    <row r="136" spans="1:25" x14ac:dyDescent="0.25">
      <c r="A136">
        <v>135</v>
      </c>
      <c r="B136" s="1">
        <v>42940</v>
      </c>
      <c r="C136">
        <v>64695</v>
      </c>
      <c r="D136">
        <v>65104</v>
      </c>
      <c r="E136">
        <v>64678</v>
      </c>
      <c r="F136">
        <v>65100</v>
      </c>
      <c r="G136">
        <v>64684</v>
      </c>
      <c r="H136">
        <v>6.4312658462679596E-3</v>
      </c>
      <c r="I136">
        <v>-3.9114232036712203E-3</v>
      </c>
      <c r="J136">
        <v>-3.1297709923664097E-2</v>
      </c>
      <c r="K136">
        <v>-9.6403414772096001E-3</v>
      </c>
      <c r="L136">
        <v>2.7208924222477099E-4</v>
      </c>
      <c r="M136">
        <f t="shared" si="30"/>
        <v>1.0038958629645662</v>
      </c>
      <c r="N136">
        <f t="shared" si="31"/>
        <v>1.0085295438009876</v>
      </c>
      <c r="O136">
        <f t="shared" si="37"/>
        <v>0.99558573462971989</v>
      </c>
      <c r="P136">
        <f t="shared" si="38"/>
        <v>337</v>
      </c>
      <c r="Q136">
        <f t="shared" si="32"/>
        <v>-4.457738536232015E-2</v>
      </c>
      <c r="R136">
        <f t="shared" si="33"/>
        <v>-9.4156722766069734E-2</v>
      </c>
      <c r="S136">
        <f t="shared" si="34"/>
        <v>4.8839496276777204E-4</v>
      </c>
      <c r="T136">
        <f t="shared" si="26"/>
        <v>1</v>
      </c>
      <c r="U136">
        <f t="shared" si="27"/>
        <v>6.4312658462679596E-3</v>
      </c>
      <c r="V136">
        <f t="shared" si="28"/>
        <v>0</v>
      </c>
      <c r="W136">
        <f t="shared" si="29"/>
        <v>6.4312658462679596E-3</v>
      </c>
      <c r="X136" s="8">
        <f t="shared" si="35"/>
        <v>109.70928947151216</v>
      </c>
      <c r="Y136" s="8">
        <f t="shared" si="36"/>
        <v>117.45253498551256</v>
      </c>
    </row>
    <row r="137" spans="1:25" x14ac:dyDescent="0.25">
      <c r="A137">
        <v>136</v>
      </c>
      <c r="B137" s="1">
        <v>42941</v>
      </c>
      <c r="C137">
        <v>65101</v>
      </c>
      <c r="D137">
        <v>65749</v>
      </c>
      <c r="E137">
        <v>65101</v>
      </c>
      <c r="F137">
        <v>65668</v>
      </c>
      <c r="G137">
        <v>65100</v>
      </c>
      <c r="H137">
        <v>8.7250384024577504E-3</v>
      </c>
      <c r="I137">
        <v>6.4312658462679596E-3</v>
      </c>
      <c r="J137">
        <v>1.4972419227738501E-2</v>
      </c>
      <c r="K137">
        <v>2.5084239052199302E-2</v>
      </c>
      <c r="L137">
        <v>6.2550992657055497E-3</v>
      </c>
      <c r="M137">
        <f t="shared" si="30"/>
        <v>0.99377880184331802</v>
      </c>
      <c r="N137">
        <f t="shared" si="31"/>
        <v>1.0065864745353907</v>
      </c>
      <c r="O137">
        <f t="shared" si="37"/>
        <v>1.0008019462618893</v>
      </c>
      <c r="P137">
        <f t="shared" si="38"/>
        <v>17</v>
      </c>
      <c r="Q137">
        <f t="shared" si="32"/>
        <v>5.2743023391911309E-2</v>
      </c>
      <c r="R137">
        <f t="shared" si="33"/>
        <v>8.1656380295911588E-3</v>
      </c>
      <c r="S137">
        <f t="shared" si="34"/>
        <v>1.5889451249135886E-3</v>
      </c>
      <c r="T137">
        <f t="shared" si="26"/>
        <v>1</v>
      </c>
      <c r="U137">
        <f t="shared" si="27"/>
        <v>8.7250384024577504E-3</v>
      </c>
      <c r="V137">
        <f t="shared" si="28"/>
        <v>0</v>
      </c>
      <c r="W137">
        <f t="shared" si="29"/>
        <v>8.7250384024577504E-3</v>
      </c>
      <c r="X137" s="8">
        <f t="shared" si="35"/>
        <v>110.58179331175793</v>
      </c>
      <c r="Y137" s="8">
        <f t="shared" si="36"/>
        <v>118.32503882575833</v>
      </c>
    </row>
    <row r="138" spans="1:25" x14ac:dyDescent="0.25">
      <c r="A138">
        <v>137</v>
      </c>
      <c r="B138" s="1">
        <v>42942</v>
      </c>
      <c r="C138">
        <v>65668</v>
      </c>
      <c r="D138">
        <v>65873</v>
      </c>
      <c r="E138">
        <v>64992</v>
      </c>
      <c r="F138">
        <v>65011</v>
      </c>
      <c r="G138">
        <v>65668</v>
      </c>
      <c r="H138">
        <v>-1.0004872997502599E-2</v>
      </c>
      <c r="I138">
        <v>8.7250384024577504E-3</v>
      </c>
      <c r="J138">
        <v>2.6397515527950301E-2</v>
      </c>
      <c r="K138">
        <v>4.67494903852992E-2</v>
      </c>
      <c r="L138">
        <v>2.4324324324325199E-3</v>
      </c>
      <c r="M138">
        <f t="shared" si="30"/>
        <v>0.99136565755010053</v>
      </c>
      <c r="N138">
        <f t="shared" si="31"/>
        <v>1.0099537641510883</v>
      </c>
      <c r="O138">
        <f t="shared" si="37"/>
        <v>1.0078666445794504</v>
      </c>
      <c r="P138">
        <f t="shared" si="38"/>
        <v>0</v>
      </c>
      <c r="Q138">
        <f t="shared" si="32"/>
        <v>8.4304476748139762E-2</v>
      </c>
      <c r="R138">
        <f t="shared" si="33"/>
        <v>0.13704750014005107</v>
      </c>
      <c r="S138">
        <f t="shared" si="34"/>
        <v>2.0525014950494584E-3</v>
      </c>
      <c r="T138">
        <f t="shared" si="26"/>
        <v>0</v>
      </c>
      <c r="U138">
        <f t="shared" si="27"/>
        <v>0</v>
      </c>
      <c r="V138">
        <f t="shared" si="28"/>
        <v>-1.0004872997502599E-2</v>
      </c>
      <c r="W138">
        <f t="shared" si="29"/>
        <v>-1.0004872997502599E-2</v>
      </c>
      <c r="X138" s="8">
        <f t="shared" si="35"/>
        <v>109.58130601200767</v>
      </c>
      <c r="Y138" s="8">
        <f t="shared" si="36"/>
        <v>117.32455152600807</v>
      </c>
    </row>
    <row r="139" spans="1:25" x14ac:dyDescent="0.25">
      <c r="A139">
        <v>138</v>
      </c>
      <c r="B139" s="1">
        <v>42943</v>
      </c>
      <c r="C139">
        <v>65013</v>
      </c>
      <c r="D139">
        <v>65678</v>
      </c>
      <c r="E139">
        <v>65013</v>
      </c>
      <c r="F139">
        <v>65277</v>
      </c>
      <c r="G139">
        <v>65011</v>
      </c>
      <c r="H139">
        <v>4.0916152651089303E-3</v>
      </c>
      <c r="I139">
        <v>-1.0004872997502599E-2</v>
      </c>
      <c r="J139">
        <v>-1.2102874432677799E-2</v>
      </c>
      <c r="K139">
        <v>-2.5122086531751599E-2</v>
      </c>
      <c r="L139">
        <v>-4.5834995955784698E-3</v>
      </c>
      <c r="M139">
        <f t="shared" si="30"/>
        <v>1.0101059820645737</v>
      </c>
      <c r="N139">
        <f t="shared" si="31"/>
        <v>1.0135555145248647</v>
      </c>
      <c r="O139">
        <f t="shared" si="37"/>
        <v>0.99971332357359366</v>
      </c>
      <c r="P139">
        <f t="shared" si="38"/>
        <v>676</v>
      </c>
      <c r="Q139">
        <f t="shared" si="32"/>
        <v>-5.1813333557510471E-2</v>
      </c>
      <c r="R139">
        <f t="shared" si="33"/>
        <v>3.249114319062929E-2</v>
      </c>
      <c r="S139">
        <f t="shared" si="34"/>
        <v>-9.1989094181822554E-6</v>
      </c>
      <c r="T139">
        <f t="shared" si="26"/>
        <v>0</v>
      </c>
      <c r="U139">
        <f t="shared" si="27"/>
        <v>0</v>
      </c>
      <c r="V139">
        <f t="shared" si="28"/>
        <v>-4.0916152651089303E-3</v>
      </c>
      <c r="W139">
        <f t="shared" si="29"/>
        <v>-4.0916152651089303E-3</v>
      </c>
      <c r="X139" s="8">
        <f t="shared" si="35"/>
        <v>109.99046753851857</v>
      </c>
      <c r="Y139" s="8">
        <f t="shared" si="36"/>
        <v>116.91538999949717</v>
      </c>
    </row>
    <row r="140" spans="1:25" x14ac:dyDescent="0.25">
      <c r="A140">
        <v>139</v>
      </c>
      <c r="B140" s="1">
        <v>42944</v>
      </c>
      <c r="C140">
        <v>65253</v>
      </c>
      <c r="D140">
        <v>65497</v>
      </c>
      <c r="E140">
        <v>64953</v>
      </c>
      <c r="F140">
        <v>65497</v>
      </c>
      <c r="G140">
        <v>65277</v>
      </c>
      <c r="H140">
        <v>3.37025292216242E-3</v>
      </c>
      <c r="I140">
        <v>4.0916152651089303E-3</v>
      </c>
      <c r="J140">
        <v>-4.59418070444106E-3</v>
      </c>
      <c r="K140">
        <v>-4.6528989029025504E-3</v>
      </c>
      <c r="L140">
        <v>1.0834507629171599E-3</v>
      </c>
      <c r="M140">
        <f t="shared" si="30"/>
        <v>0.99595569649340498</v>
      </c>
      <c r="N140">
        <f t="shared" si="31"/>
        <v>1.0102287234860721</v>
      </c>
      <c r="O140">
        <f t="shared" si="37"/>
        <v>0.99784739852567828</v>
      </c>
      <c r="P140">
        <f t="shared" si="38"/>
        <v>0</v>
      </c>
      <c r="Q140">
        <f t="shared" si="32"/>
        <v>-4.0720135793175204E-3</v>
      </c>
      <c r="R140">
        <f t="shared" si="33"/>
        <v>-5.5885347136827995E-2</v>
      </c>
      <c r="S140">
        <f t="shared" si="34"/>
        <v>1.5046779178942032E-4</v>
      </c>
      <c r="T140">
        <f t="shared" si="26"/>
        <v>1</v>
      </c>
      <c r="U140">
        <f t="shared" si="27"/>
        <v>3.37025292216242E-3</v>
      </c>
      <c r="V140">
        <f t="shared" si="28"/>
        <v>0</v>
      </c>
      <c r="W140">
        <f t="shared" si="29"/>
        <v>3.37025292216242E-3</v>
      </c>
      <c r="X140" s="8">
        <f t="shared" si="35"/>
        <v>110.32749283073481</v>
      </c>
      <c r="Y140" s="8">
        <f t="shared" si="36"/>
        <v>117.2524152917134</v>
      </c>
    </row>
    <row r="141" spans="1:25" x14ac:dyDescent="0.25">
      <c r="A141">
        <v>140</v>
      </c>
      <c r="B141" s="1">
        <v>42947</v>
      </c>
      <c r="C141">
        <v>65503</v>
      </c>
      <c r="D141">
        <v>66048</v>
      </c>
      <c r="E141">
        <v>65503</v>
      </c>
      <c r="F141">
        <v>65920</v>
      </c>
      <c r="G141">
        <v>65497</v>
      </c>
      <c r="H141">
        <v>6.4583110676825796E-3</v>
      </c>
      <c r="I141">
        <v>3.37025292216242E-3</v>
      </c>
      <c r="J141">
        <v>0.01</v>
      </c>
      <c r="K141">
        <v>2.0496225116728699E-2</v>
      </c>
      <c r="L141">
        <v>3.7878518340868101E-3</v>
      </c>
      <c r="M141">
        <f t="shared" si="30"/>
        <v>0.99627463853306253</v>
      </c>
      <c r="N141">
        <f t="shared" si="31"/>
        <v>1.0083752867458009</v>
      </c>
      <c r="O141">
        <f t="shared" si="37"/>
        <v>1.0008391415467026</v>
      </c>
      <c r="P141">
        <f t="shared" si="38"/>
        <v>300</v>
      </c>
      <c r="Q141">
        <f t="shared" si="32"/>
        <v>3.7654329872977926E-2</v>
      </c>
      <c r="R141">
        <f t="shared" si="33"/>
        <v>3.3582316293660402E-2</v>
      </c>
      <c r="S141">
        <f t="shared" si="34"/>
        <v>9.8076942557049794E-4</v>
      </c>
      <c r="T141">
        <f t="shared" si="26"/>
        <v>1</v>
      </c>
      <c r="U141">
        <f t="shared" si="27"/>
        <v>6.4583110676825796E-3</v>
      </c>
      <c r="V141">
        <f t="shared" si="28"/>
        <v>0</v>
      </c>
      <c r="W141">
        <f t="shared" si="29"/>
        <v>6.4583110676825796E-3</v>
      </c>
      <c r="X141" s="8">
        <f t="shared" si="35"/>
        <v>110.97332393750307</v>
      </c>
      <c r="Y141" s="8">
        <f t="shared" si="36"/>
        <v>117.89824639848166</v>
      </c>
    </row>
    <row r="142" spans="1:25" x14ac:dyDescent="0.25">
      <c r="A142">
        <v>141</v>
      </c>
      <c r="B142" s="1">
        <v>42948</v>
      </c>
      <c r="C142">
        <v>65925</v>
      </c>
      <c r="D142">
        <v>66606</v>
      </c>
      <c r="E142">
        <v>65925</v>
      </c>
      <c r="F142">
        <v>66516</v>
      </c>
      <c r="G142">
        <v>65920</v>
      </c>
      <c r="H142">
        <v>9.0412621359223806E-3</v>
      </c>
      <c r="I142">
        <v>6.4583110676825796E-3</v>
      </c>
      <c r="J142">
        <v>1.2185833968012099E-2</v>
      </c>
      <c r="K142">
        <v>2.7836540797623099E-2</v>
      </c>
      <c r="L142">
        <v>5.9299733654971697E-3</v>
      </c>
      <c r="M142">
        <f t="shared" si="30"/>
        <v>0.99367415048543695</v>
      </c>
      <c r="N142">
        <f t="shared" si="31"/>
        <v>1.0083202296078042</v>
      </c>
      <c r="O142">
        <f t="shared" si="37"/>
        <v>1.006791730474732</v>
      </c>
      <c r="P142">
        <f t="shared" si="38"/>
        <v>0</v>
      </c>
      <c r="Q142">
        <f t="shared" si="32"/>
        <v>5.2410659198814949E-2</v>
      </c>
      <c r="R142">
        <f t="shared" si="33"/>
        <v>9.0064989071792875E-2</v>
      </c>
      <c r="S142">
        <f t="shared" si="34"/>
        <v>1.4641397120248819E-3</v>
      </c>
      <c r="T142">
        <f t="shared" si="26"/>
        <v>1</v>
      </c>
      <c r="U142">
        <f t="shared" si="27"/>
        <v>9.0412621359223806E-3</v>
      </c>
      <c r="V142">
        <f t="shared" si="28"/>
        <v>0</v>
      </c>
      <c r="W142">
        <f t="shared" si="29"/>
        <v>9.0412621359223806E-3</v>
      </c>
      <c r="X142" s="8">
        <f t="shared" si="35"/>
        <v>111.8774501510953</v>
      </c>
      <c r="Y142" s="8">
        <f t="shared" si="36"/>
        <v>118.8023726120739</v>
      </c>
    </row>
    <row r="143" spans="1:25" x14ac:dyDescent="0.25">
      <c r="A143">
        <v>142</v>
      </c>
      <c r="B143" s="1">
        <v>42949</v>
      </c>
      <c r="C143">
        <v>66504</v>
      </c>
      <c r="D143">
        <v>67277</v>
      </c>
      <c r="E143">
        <v>66305</v>
      </c>
      <c r="F143">
        <v>67136</v>
      </c>
      <c r="G143">
        <v>66516</v>
      </c>
      <c r="H143">
        <v>9.3210656082747308E-3</v>
      </c>
      <c r="I143">
        <v>9.0412621359223806E-3</v>
      </c>
      <c r="J143">
        <v>-1.2791572610985701E-2</v>
      </c>
      <c r="K143">
        <v>-9.2560850188551091E-3</v>
      </c>
      <c r="L143">
        <v>3.1618435155412697E-2</v>
      </c>
      <c r="M143">
        <f t="shared" si="30"/>
        <v>0.99111491971856391</v>
      </c>
      <c r="N143">
        <f t="shared" si="31"/>
        <v>1.0103299203640501</v>
      </c>
      <c r="O143">
        <f t="shared" si="37"/>
        <v>1.0075977092792443</v>
      </c>
      <c r="P143">
        <f t="shared" si="38"/>
        <v>0</v>
      </c>
      <c r="Q143">
        <f t="shared" si="32"/>
        <v>1.8612039661494266E-2</v>
      </c>
      <c r="R143">
        <f t="shared" si="33"/>
        <v>7.1022698860309208E-2</v>
      </c>
      <c r="S143">
        <f t="shared" si="34"/>
        <v>8.1298438772300279E-5</v>
      </c>
      <c r="T143">
        <f t="shared" si="26"/>
        <v>1</v>
      </c>
      <c r="U143">
        <f t="shared" si="27"/>
        <v>9.3210656082747308E-3</v>
      </c>
      <c r="V143">
        <f t="shared" si="28"/>
        <v>0</v>
      </c>
      <c r="W143">
        <f t="shared" si="29"/>
        <v>9.3210656082747308E-3</v>
      </c>
      <c r="X143" s="8">
        <f t="shared" si="35"/>
        <v>112.80955671192278</v>
      </c>
      <c r="Y143" s="8">
        <f t="shared" si="36"/>
        <v>119.73447917290137</v>
      </c>
    </row>
    <row r="144" spans="1:25" x14ac:dyDescent="0.25">
      <c r="A144">
        <v>143</v>
      </c>
      <c r="B144" s="1">
        <v>42950</v>
      </c>
      <c r="C144">
        <v>67136</v>
      </c>
      <c r="D144">
        <v>67256</v>
      </c>
      <c r="E144">
        <v>66705</v>
      </c>
      <c r="F144">
        <v>66777</v>
      </c>
      <c r="G144">
        <v>67136</v>
      </c>
      <c r="H144">
        <v>-5.3473546234509301E-3</v>
      </c>
      <c r="I144">
        <v>9.3210656082747308E-3</v>
      </c>
      <c r="J144">
        <v>2.9725609756097601E-2</v>
      </c>
      <c r="K144">
        <v>-3.4605536332177301E-4</v>
      </c>
      <c r="L144">
        <v>1.03896623376623E-2</v>
      </c>
      <c r="M144">
        <f t="shared" si="30"/>
        <v>0.99058627264061005</v>
      </c>
      <c r="N144">
        <f t="shared" si="31"/>
        <v>1.0146595279390695</v>
      </c>
      <c r="O144">
        <f t="shared" si="37"/>
        <v>1.008491463248947</v>
      </c>
      <c r="P144">
        <f t="shared" si="38"/>
        <v>199</v>
      </c>
      <c r="Q144">
        <f t="shared" si="32"/>
        <v>4.9090282338712862E-2</v>
      </c>
      <c r="R144">
        <f t="shared" si="33"/>
        <v>6.7702322000207121E-2</v>
      </c>
      <c r="S144">
        <f t="shared" si="34"/>
        <v>-5.1108047289129428E-4</v>
      </c>
      <c r="T144">
        <f t="shared" si="26"/>
        <v>1</v>
      </c>
      <c r="U144">
        <f t="shared" si="27"/>
        <v>5.3473546234509301E-3</v>
      </c>
      <c r="V144">
        <f t="shared" si="28"/>
        <v>0</v>
      </c>
      <c r="W144">
        <f t="shared" si="29"/>
        <v>5.3473546234509301E-3</v>
      </c>
      <c r="X144" s="8">
        <f t="shared" si="35"/>
        <v>112.27482124957768</v>
      </c>
      <c r="Y144" s="8">
        <f t="shared" si="36"/>
        <v>120.26921463524647</v>
      </c>
    </row>
    <row r="145" spans="1:25" x14ac:dyDescent="0.25">
      <c r="A145">
        <v>144</v>
      </c>
      <c r="B145" s="1">
        <v>42951</v>
      </c>
      <c r="C145">
        <v>66783</v>
      </c>
      <c r="D145">
        <v>67104</v>
      </c>
      <c r="E145">
        <v>66525</v>
      </c>
      <c r="F145">
        <v>66898</v>
      </c>
      <c r="G145">
        <v>66777</v>
      </c>
      <c r="H145">
        <v>1.81200113811641E-3</v>
      </c>
      <c r="I145">
        <v>-5.3473546234509301E-3</v>
      </c>
      <c r="J145">
        <v>-1.48038490007402E-2</v>
      </c>
      <c r="K145">
        <v>-1.03841817370779E-2</v>
      </c>
      <c r="L145">
        <v>-2.3136502666504201E-3</v>
      </c>
      <c r="M145">
        <f t="shared" si="30"/>
        <v>1.0053761025502792</v>
      </c>
      <c r="N145">
        <f t="shared" si="31"/>
        <v>1.0082602503560454</v>
      </c>
      <c r="O145">
        <f t="shared" si="37"/>
        <v>1.0024399188689554</v>
      </c>
      <c r="P145">
        <f t="shared" si="38"/>
        <v>431</v>
      </c>
      <c r="Q145">
        <f t="shared" si="32"/>
        <v>-3.2849035627919444E-2</v>
      </c>
      <c r="R145">
        <f t="shared" si="33"/>
        <v>1.6241246710793418E-2</v>
      </c>
      <c r="S145">
        <f t="shared" si="34"/>
        <v>4.1075552531988528E-5</v>
      </c>
      <c r="T145">
        <f t="shared" si="26"/>
        <v>1</v>
      </c>
      <c r="U145">
        <f t="shared" si="27"/>
        <v>1.81200113811641E-3</v>
      </c>
      <c r="V145">
        <f t="shared" si="28"/>
        <v>0</v>
      </c>
      <c r="W145">
        <f t="shared" si="29"/>
        <v>1.81200113811641E-3</v>
      </c>
      <c r="X145" s="8">
        <f t="shared" si="35"/>
        <v>112.45602136338933</v>
      </c>
      <c r="Y145" s="8">
        <f t="shared" si="36"/>
        <v>120.45041474905811</v>
      </c>
    </row>
    <row r="146" spans="1:25" x14ac:dyDescent="0.25">
      <c r="A146">
        <v>145</v>
      </c>
      <c r="B146" s="1">
        <v>42954</v>
      </c>
      <c r="C146">
        <v>66898</v>
      </c>
      <c r="D146">
        <v>68043</v>
      </c>
      <c r="E146">
        <v>66887</v>
      </c>
      <c r="F146">
        <v>67940</v>
      </c>
      <c r="G146">
        <v>66898</v>
      </c>
      <c r="H146">
        <v>1.55759514484739E-2</v>
      </c>
      <c r="I146">
        <v>1.81200113811641E-3</v>
      </c>
      <c r="J146">
        <v>6.7618332081143002E-3</v>
      </c>
      <c r="K146">
        <v>1.3641133263378799E-2</v>
      </c>
      <c r="L146">
        <v>-2.5767069678765998E-3</v>
      </c>
      <c r="M146">
        <f t="shared" si="30"/>
        <v>0.99828096505127206</v>
      </c>
      <c r="N146">
        <f t="shared" si="31"/>
        <v>1.0087034949267193</v>
      </c>
      <c r="O146">
        <f t="shared" si="37"/>
        <v>0.99789453250408777</v>
      </c>
      <c r="P146">
        <f t="shared" si="38"/>
        <v>258</v>
      </c>
      <c r="Q146">
        <f t="shared" si="32"/>
        <v>1.9638260641732911E-2</v>
      </c>
      <c r="R146">
        <f t="shared" si="33"/>
        <v>-1.3210774986186533E-2</v>
      </c>
      <c r="S146">
        <f t="shared" si="34"/>
        <v>8.4130491024319383E-4</v>
      </c>
      <c r="T146">
        <f t="shared" si="26"/>
        <v>1</v>
      </c>
      <c r="U146">
        <f t="shared" si="27"/>
        <v>1.55759514484739E-2</v>
      </c>
      <c r="V146">
        <f t="shared" si="28"/>
        <v>0</v>
      </c>
      <c r="W146">
        <f t="shared" si="29"/>
        <v>1.55759514484739E-2</v>
      </c>
      <c r="X146" s="8">
        <f t="shared" si="35"/>
        <v>114.01361650823671</v>
      </c>
      <c r="Y146" s="8">
        <f t="shared" si="36"/>
        <v>122.00800989390549</v>
      </c>
    </row>
    <row r="147" spans="1:25" x14ac:dyDescent="0.25">
      <c r="A147">
        <v>146</v>
      </c>
      <c r="B147" s="1">
        <v>42955</v>
      </c>
      <c r="C147">
        <v>67936</v>
      </c>
      <c r="D147">
        <v>68500</v>
      </c>
      <c r="E147">
        <v>67671</v>
      </c>
      <c r="F147">
        <v>67899</v>
      </c>
      <c r="G147">
        <v>67940</v>
      </c>
      <c r="H147">
        <v>-6.0347365322344104E-4</v>
      </c>
      <c r="I147">
        <v>1.55759514484739E-2</v>
      </c>
      <c r="J147">
        <v>1.11940298507462E-2</v>
      </c>
      <c r="K147">
        <v>4.3478260869565202E-2</v>
      </c>
      <c r="L147">
        <v>1.57582282551854E-2</v>
      </c>
      <c r="M147">
        <f t="shared" si="30"/>
        <v>0.98466293788637038</v>
      </c>
      <c r="N147">
        <f t="shared" si="31"/>
        <v>1.0172828800813312</v>
      </c>
      <c r="O147">
        <f t="shared" si="37"/>
        <v>1.0091953162994276</v>
      </c>
      <c r="P147">
        <f t="shared" si="38"/>
        <v>11</v>
      </c>
      <c r="Q147">
        <f t="shared" si="32"/>
        <v>8.6006470423970707E-2</v>
      </c>
      <c r="R147">
        <f t="shared" si="33"/>
        <v>0.10564473106570361</v>
      </c>
      <c r="S147">
        <f t="shared" si="34"/>
        <v>1.5515853929866153E-3</v>
      </c>
      <c r="T147">
        <f t="shared" si="26"/>
        <v>0</v>
      </c>
      <c r="U147">
        <f t="shared" si="27"/>
        <v>0</v>
      </c>
      <c r="V147">
        <f t="shared" si="28"/>
        <v>-6.0347365322344104E-4</v>
      </c>
      <c r="W147">
        <f t="shared" si="29"/>
        <v>-6.0347365322344104E-4</v>
      </c>
      <c r="X147" s="8">
        <f t="shared" si="35"/>
        <v>113.95326914291437</v>
      </c>
      <c r="Y147" s="8">
        <f t="shared" si="36"/>
        <v>121.94766252858315</v>
      </c>
    </row>
    <row r="148" spans="1:25" x14ac:dyDescent="0.25">
      <c r="A148">
        <v>147</v>
      </c>
      <c r="B148" s="1">
        <v>42956</v>
      </c>
      <c r="C148">
        <v>67894</v>
      </c>
      <c r="D148">
        <v>67894</v>
      </c>
      <c r="E148">
        <v>67290</v>
      </c>
      <c r="F148">
        <v>67671</v>
      </c>
      <c r="G148">
        <v>67899</v>
      </c>
      <c r="H148">
        <v>-3.3579286881986201E-3</v>
      </c>
      <c r="I148">
        <v>-6.0347365322344104E-4</v>
      </c>
      <c r="J148">
        <v>-4.4280442804428598E-3</v>
      </c>
      <c r="K148">
        <v>-1.28968253968254E-2</v>
      </c>
      <c r="L148">
        <v>1.22075025432349E-2</v>
      </c>
      <c r="M148">
        <f t="shared" si="30"/>
        <v>1.0005449270239621</v>
      </c>
      <c r="N148">
        <f t="shared" si="31"/>
        <v>1.0122504470157083</v>
      </c>
      <c r="O148">
        <f t="shared" si="37"/>
        <v>1.0082960173185849</v>
      </c>
      <c r="P148">
        <f t="shared" si="38"/>
        <v>265</v>
      </c>
      <c r="Q148">
        <f t="shared" si="32"/>
        <v>-5.7208407872567993E-3</v>
      </c>
      <c r="R148">
        <f t="shared" si="33"/>
        <v>8.0285629636713901E-2</v>
      </c>
      <c r="S148">
        <f t="shared" si="34"/>
        <v>4.4040903775082379E-4</v>
      </c>
      <c r="T148">
        <f t="shared" si="26"/>
        <v>0</v>
      </c>
      <c r="U148">
        <f t="shared" si="27"/>
        <v>0</v>
      </c>
      <c r="V148">
        <f t="shared" si="28"/>
        <v>-3.3579286881986201E-3</v>
      </c>
      <c r="W148">
        <f t="shared" si="29"/>
        <v>-3.3579286881986201E-3</v>
      </c>
      <c r="X148" s="8">
        <f t="shared" si="35"/>
        <v>113.6174762740945</v>
      </c>
      <c r="Y148" s="8">
        <f t="shared" si="36"/>
        <v>121.61186965976329</v>
      </c>
    </row>
    <row r="149" spans="1:25" x14ac:dyDescent="0.25">
      <c r="A149">
        <v>148</v>
      </c>
      <c r="B149" s="1">
        <v>42957</v>
      </c>
      <c r="C149">
        <v>67671</v>
      </c>
      <c r="D149">
        <v>67671</v>
      </c>
      <c r="E149">
        <v>66650</v>
      </c>
      <c r="F149">
        <v>66992</v>
      </c>
      <c r="G149">
        <v>67671</v>
      </c>
      <c r="H149">
        <v>-1.00338401974258E-2</v>
      </c>
      <c r="I149">
        <v>-3.3579286881986201E-3</v>
      </c>
      <c r="J149">
        <v>2.2238695329872501E-3</v>
      </c>
      <c r="K149">
        <v>-1.6415376884422201E-2</v>
      </c>
      <c r="L149">
        <v>-6.2814071930001898E-3</v>
      </c>
      <c r="M149">
        <f t="shared" si="30"/>
        <v>1.0032953554698467</v>
      </c>
      <c r="N149">
        <f t="shared" si="31"/>
        <v>1.008976073710804</v>
      </c>
      <c r="O149">
        <f t="shared" si="37"/>
        <v>0.99537877840929978</v>
      </c>
      <c r="P149">
        <f t="shared" si="38"/>
        <v>604</v>
      </c>
      <c r="Q149">
        <f t="shared" si="32"/>
        <v>-2.3830843232633764E-2</v>
      </c>
      <c r="R149">
        <f t="shared" si="33"/>
        <v>-2.9551684019890563E-2</v>
      </c>
      <c r="S149">
        <f t="shared" si="34"/>
        <v>-1.0952187873453118E-3</v>
      </c>
      <c r="T149">
        <f t="shared" si="26"/>
        <v>1</v>
      </c>
      <c r="U149">
        <f t="shared" si="27"/>
        <v>1.00338401974258E-2</v>
      </c>
      <c r="V149">
        <f t="shared" si="28"/>
        <v>0</v>
      </c>
      <c r="W149">
        <f t="shared" si="29"/>
        <v>1.00338401974258E-2</v>
      </c>
      <c r="X149" s="8">
        <f t="shared" si="35"/>
        <v>112.61409225435192</v>
      </c>
      <c r="Y149" s="8">
        <f t="shared" si="36"/>
        <v>122.61525367950587</v>
      </c>
    </row>
    <row r="150" spans="1:25" x14ac:dyDescent="0.25">
      <c r="A150">
        <v>149</v>
      </c>
      <c r="B150" s="1">
        <v>42958</v>
      </c>
      <c r="C150">
        <v>66992</v>
      </c>
      <c r="D150">
        <v>67623</v>
      </c>
      <c r="E150">
        <v>66678</v>
      </c>
      <c r="F150">
        <v>67359</v>
      </c>
      <c r="G150">
        <v>66992</v>
      </c>
      <c r="H150">
        <v>5.4782660616192703E-3</v>
      </c>
      <c r="I150">
        <v>-1.00338401974258E-2</v>
      </c>
      <c r="J150">
        <v>-2.4408284023668701E-2</v>
      </c>
      <c r="K150">
        <v>-7.1526223721859496E-3</v>
      </c>
      <c r="L150">
        <v>-1.2642225351257299E-2</v>
      </c>
      <c r="M150">
        <f t="shared" si="30"/>
        <v>1.0101355385717699</v>
      </c>
      <c r="N150">
        <f t="shared" si="31"/>
        <v>1.0153188297074269</v>
      </c>
      <c r="O150">
        <f t="shared" si="37"/>
        <v>0.99348104702141093</v>
      </c>
      <c r="P150">
        <f t="shared" si="38"/>
        <v>1021</v>
      </c>
      <c r="Q150">
        <f t="shared" si="32"/>
        <v>-5.4236971944537755E-2</v>
      </c>
      <c r="R150">
        <f t="shared" si="33"/>
        <v>-7.8067815177171512E-2</v>
      </c>
      <c r="S150">
        <f t="shared" si="34"/>
        <v>5.749659160540451E-5</v>
      </c>
      <c r="T150">
        <f t="shared" si="26"/>
        <v>1</v>
      </c>
      <c r="U150">
        <f t="shared" si="27"/>
        <v>5.4782660616192703E-3</v>
      </c>
      <c r="V150">
        <f t="shared" si="28"/>
        <v>0</v>
      </c>
      <c r="W150">
        <f t="shared" si="29"/>
        <v>5.4782660616192703E-3</v>
      </c>
      <c r="X150" s="8">
        <f t="shared" si="35"/>
        <v>113.16191886051385</v>
      </c>
      <c r="Y150" s="8">
        <f t="shared" si="36"/>
        <v>123.1630802856678</v>
      </c>
    </row>
    <row r="151" spans="1:25" x14ac:dyDescent="0.25">
      <c r="A151">
        <v>150</v>
      </c>
      <c r="B151" s="1">
        <v>42961</v>
      </c>
      <c r="C151">
        <v>67364</v>
      </c>
      <c r="D151">
        <v>68642</v>
      </c>
      <c r="E151">
        <v>67226</v>
      </c>
      <c r="F151">
        <v>68285</v>
      </c>
      <c r="G151">
        <v>67359</v>
      </c>
      <c r="H151">
        <v>1.37472349648897E-2</v>
      </c>
      <c r="I151">
        <v>5.4782660616192703E-3</v>
      </c>
      <c r="J151">
        <v>-1.8195602729340399E-2</v>
      </c>
      <c r="K151">
        <v>-1.44082332761577E-2</v>
      </c>
      <c r="L151">
        <v>5.1216646638070403E-3</v>
      </c>
      <c r="M151">
        <f t="shared" si="30"/>
        <v>0.99455158182277048</v>
      </c>
      <c r="N151">
        <f t="shared" si="31"/>
        <v>1.014172590659588</v>
      </c>
      <c r="O151">
        <f t="shared" si="37"/>
        <v>0.99876572584242929</v>
      </c>
      <c r="P151">
        <f t="shared" si="38"/>
        <v>314</v>
      </c>
      <c r="Q151">
        <f t="shared" si="32"/>
        <v>-2.2003905280071789E-2</v>
      </c>
      <c r="R151">
        <f t="shared" si="33"/>
        <v>-7.6240877224609538E-2</v>
      </c>
      <c r="S151">
        <f t="shared" si="34"/>
        <v>-1.3210703382970342E-3</v>
      </c>
      <c r="T151">
        <f t="shared" si="26"/>
        <v>0</v>
      </c>
      <c r="U151">
        <f t="shared" si="27"/>
        <v>0</v>
      </c>
      <c r="V151">
        <f t="shared" si="28"/>
        <v>-1.37472349648897E-2</v>
      </c>
      <c r="W151">
        <f t="shared" si="29"/>
        <v>-1.37472349648897E-2</v>
      </c>
      <c r="X151" s="8">
        <f t="shared" si="35"/>
        <v>114.53664235700282</v>
      </c>
      <c r="Y151" s="8">
        <f t="shared" si="36"/>
        <v>121.78835678917883</v>
      </c>
    </row>
    <row r="152" spans="1:25" x14ac:dyDescent="0.25">
      <c r="A152">
        <v>151</v>
      </c>
      <c r="B152" s="1">
        <v>42962</v>
      </c>
      <c r="C152">
        <v>68296</v>
      </c>
      <c r="D152">
        <v>68846</v>
      </c>
      <c r="E152">
        <v>68293</v>
      </c>
      <c r="F152">
        <v>68355</v>
      </c>
      <c r="G152">
        <v>68285</v>
      </c>
      <c r="H152">
        <v>1.02511532547411E-3</v>
      </c>
      <c r="I152">
        <v>1.37472349648897E-2</v>
      </c>
      <c r="J152">
        <v>1.0038610038610099E-2</v>
      </c>
      <c r="K152">
        <v>1.46188652975983E-2</v>
      </c>
      <c r="L152">
        <v>1.8089146496815402E-2</v>
      </c>
      <c r="M152">
        <f t="shared" si="30"/>
        <v>0.98651241121769051</v>
      </c>
      <c r="N152">
        <f t="shared" si="31"/>
        <v>1.021063279088448</v>
      </c>
      <c r="O152">
        <f t="shared" si="37"/>
        <v>1.0106643538853237</v>
      </c>
      <c r="P152">
        <f t="shared" si="38"/>
        <v>138</v>
      </c>
      <c r="Q152">
        <f t="shared" si="32"/>
        <v>5.6493856797913501E-2</v>
      </c>
      <c r="R152">
        <f t="shared" si="33"/>
        <v>3.4489951517841712E-2</v>
      </c>
      <c r="S152">
        <f t="shared" si="34"/>
        <v>5.3306080178580216E-4</v>
      </c>
      <c r="T152">
        <f t="shared" si="26"/>
        <v>1</v>
      </c>
      <c r="U152">
        <f t="shared" si="27"/>
        <v>1.02511532547411E-3</v>
      </c>
      <c r="V152">
        <f t="shared" si="28"/>
        <v>0</v>
      </c>
      <c r="W152">
        <f t="shared" si="29"/>
        <v>1.02511532547411E-3</v>
      </c>
      <c r="X152" s="8">
        <f t="shared" si="35"/>
        <v>114.63915388955023</v>
      </c>
      <c r="Y152" s="8">
        <f t="shared" si="36"/>
        <v>121.89086832172624</v>
      </c>
    </row>
    <row r="153" spans="1:25" x14ac:dyDescent="0.25">
      <c r="A153">
        <v>152</v>
      </c>
      <c r="B153" s="1">
        <v>42963</v>
      </c>
      <c r="C153">
        <v>68356</v>
      </c>
      <c r="D153">
        <v>68950</v>
      </c>
      <c r="E153">
        <v>68304</v>
      </c>
      <c r="F153">
        <v>68594</v>
      </c>
      <c r="G153">
        <v>68355</v>
      </c>
      <c r="H153">
        <v>3.4964523443785601E-3</v>
      </c>
      <c r="I153">
        <v>1.02511532547411E-3</v>
      </c>
      <c r="J153">
        <v>5.3516819571865996E-3</v>
      </c>
      <c r="K153">
        <v>-6.8614065180094797E-4</v>
      </c>
      <c r="L153">
        <v>-5.7557308747682202E-3</v>
      </c>
      <c r="M153">
        <f t="shared" si="30"/>
        <v>0.99913685904469318</v>
      </c>
      <c r="N153">
        <f t="shared" si="31"/>
        <v>1.0080974624046388</v>
      </c>
      <c r="O153">
        <f t="shared" si="37"/>
        <v>1.0083714831852149</v>
      </c>
      <c r="P153">
        <f t="shared" si="38"/>
        <v>3</v>
      </c>
      <c r="Q153">
        <f t="shared" si="32"/>
        <v>-6.5074243908459437E-5</v>
      </c>
      <c r="R153">
        <f t="shared" si="33"/>
        <v>5.642878255400504E-2</v>
      </c>
      <c r="S153">
        <f t="shared" si="34"/>
        <v>4.5758345899912111E-5</v>
      </c>
      <c r="T153">
        <f t="shared" si="26"/>
        <v>1</v>
      </c>
      <c r="U153">
        <f t="shared" si="27"/>
        <v>3.4964523443785601E-3</v>
      </c>
      <c r="V153">
        <f t="shared" si="28"/>
        <v>0</v>
      </c>
      <c r="W153">
        <f t="shared" si="29"/>
        <v>3.4964523443785601E-3</v>
      </c>
      <c r="X153" s="8">
        <f t="shared" si="35"/>
        <v>114.98879912398809</v>
      </c>
      <c r="Y153" s="8">
        <f t="shared" si="36"/>
        <v>122.2405135561641</v>
      </c>
    </row>
    <row r="154" spans="1:25" x14ac:dyDescent="0.25">
      <c r="A154">
        <v>153</v>
      </c>
      <c r="B154" s="1">
        <v>42964</v>
      </c>
      <c r="C154">
        <v>68596</v>
      </c>
      <c r="D154">
        <v>68596</v>
      </c>
      <c r="E154">
        <v>67866</v>
      </c>
      <c r="F154">
        <v>67977</v>
      </c>
      <c r="G154">
        <v>68594</v>
      </c>
      <c r="H154">
        <v>-8.9949558270402408E-3</v>
      </c>
      <c r="I154">
        <v>3.4964523443785601E-3</v>
      </c>
      <c r="J154">
        <v>-1.5209125475285101E-3</v>
      </c>
      <c r="K154">
        <v>2.0597357384049199E-2</v>
      </c>
      <c r="L154">
        <v>2.0136169141706799E-3</v>
      </c>
      <c r="M154">
        <f t="shared" si="30"/>
        <v>0.99653030877336213</v>
      </c>
      <c r="N154">
        <f t="shared" si="31"/>
        <v>1.0094577184352307</v>
      </c>
      <c r="O154">
        <f t="shared" si="37"/>
        <v>1.0015121078198619</v>
      </c>
      <c r="P154">
        <f t="shared" si="38"/>
        <v>52</v>
      </c>
      <c r="Q154">
        <f t="shared" si="32"/>
        <v>2.4586514095069928E-2</v>
      </c>
      <c r="R154">
        <f t="shared" si="33"/>
        <v>2.4521439851161467E-2</v>
      </c>
      <c r="S154">
        <f t="shared" si="34"/>
        <v>1.5431290778048583E-3</v>
      </c>
      <c r="T154">
        <f t="shared" si="26"/>
        <v>0</v>
      </c>
      <c r="U154">
        <f t="shared" si="27"/>
        <v>0</v>
      </c>
      <c r="V154">
        <f t="shared" si="28"/>
        <v>-8.9949558270402408E-3</v>
      </c>
      <c r="W154">
        <f t="shared" si="29"/>
        <v>-8.9949558270402408E-3</v>
      </c>
      <c r="X154" s="8">
        <f t="shared" si="35"/>
        <v>114.08930354128407</v>
      </c>
      <c r="Y154" s="8">
        <f t="shared" si="36"/>
        <v>121.34101797346008</v>
      </c>
    </row>
    <row r="155" spans="1:25" x14ac:dyDescent="0.25">
      <c r="A155">
        <v>154</v>
      </c>
      <c r="B155" s="1">
        <v>42965</v>
      </c>
      <c r="C155">
        <v>67990</v>
      </c>
      <c r="D155">
        <v>68808</v>
      </c>
      <c r="E155">
        <v>67979</v>
      </c>
      <c r="F155">
        <v>68715</v>
      </c>
      <c r="G155">
        <v>67977</v>
      </c>
      <c r="H155">
        <v>1.0856613266251799E-2</v>
      </c>
      <c r="I155">
        <v>-8.9949558270402408E-3</v>
      </c>
      <c r="J155">
        <v>-6.0929169840060497E-3</v>
      </c>
      <c r="K155">
        <v>-1.4127177934746001E-2</v>
      </c>
      <c r="L155">
        <v>-8.0381560402372799E-3</v>
      </c>
      <c r="M155">
        <f t="shared" si="30"/>
        <v>1.009106021154214</v>
      </c>
      <c r="N155">
        <f t="shared" si="31"/>
        <v>1.0107564907317361</v>
      </c>
      <c r="O155">
        <f t="shared" si="37"/>
        <v>0.99573675074032475</v>
      </c>
      <c r="P155">
        <f t="shared" si="38"/>
        <v>730</v>
      </c>
      <c r="Q155">
        <f t="shared" si="32"/>
        <v>-3.7253206786029572E-2</v>
      </c>
      <c r="R155">
        <f t="shared" si="33"/>
        <v>-1.2666692690959644E-2</v>
      </c>
      <c r="S155">
        <f t="shared" si="34"/>
        <v>9.928660431616178E-5</v>
      </c>
      <c r="T155">
        <f t="shared" si="26"/>
        <v>1</v>
      </c>
      <c r="U155">
        <f t="shared" si="27"/>
        <v>1.0856613266251799E-2</v>
      </c>
      <c r="V155">
        <f t="shared" si="28"/>
        <v>0</v>
      </c>
      <c r="W155">
        <f t="shared" si="29"/>
        <v>1.0856613266251799E-2</v>
      </c>
      <c r="X155" s="8">
        <f t="shared" si="35"/>
        <v>115.17496486790925</v>
      </c>
      <c r="Y155" s="8">
        <f t="shared" si="36"/>
        <v>122.42667930008527</v>
      </c>
    </row>
    <row r="156" spans="1:25" x14ac:dyDescent="0.25">
      <c r="A156">
        <v>155</v>
      </c>
      <c r="B156" s="1">
        <v>42968</v>
      </c>
      <c r="C156">
        <v>68713</v>
      </c>
      <c r="D156">
        <v>69068</v>
      </c>
      <c r="E156">
        <v>68514</v>
      </c>
      <c r="F156">
        <v>68635</v>
      </c>
      <c r="G156">
        <v>68715</v>
      </c>
      <c r="H156">
        <v>-1.1642290620679199E-3</v>
      </c>
      <c r="I156">
        <v>1.0856613266251799E-2</v>
      </c>
      <c r="J156">
        <v>4.2145593869731698E-2</v>
      </c>
      <c r="K156">
        <v>1.02357560639965E-3</v>
      </c>
      <c r="L156">
        <v>9.6226128324836697E-3</v>
      </c>
      <c r="M156">
        <f t="shared" si="30"/>
        <v>0.9894491741250091</v>
      </c>
      <c r="N156">
        <f t="shared" si="31"/>
        <v>1.0121949425557892</v>
      </c>
      <c r="O156">
        <f t="shared" si="37"/>
        <v>1.0016737780870584</v>
      </c>
      <c r="P156">
        <f t="shared" si="38"/>
        <v>11</v>
      </c>
      <c r="Q156">
        <f t="shared" si="32"/>
        <v>6.3648395574866817E-2</v>
      </c>
      <c r="R156">
        <f t="shared" si="33"/>
        <v>2.6395188788837246E-2</v>
      </c>
      <c r="S156">
        <f t="shared" si="34"/>
        <v>-1.934360138316349E-5</v>
      </c>
      <c r="T156">
        <f t="shared" si="26"/>
        <v>1</v>
      </c>
      <c r="U156">
        <f t="shared" si="27"/>
        <v>1.1642290620679199E-3</v>
      </c>
      <c r="V156">
        <f t="shared" si="28"/>
        <v>0</v>
      </c>
      <c r="W156">
        <f t="shared" si="29"/>
        <v>1.1642290620679199E-3</v>
      </c>
      <c r="X156" s="8">
        <f t="shared" si="35"/>
        <v>115.05854196170246</v>
      </c>
      <c r="Y156" s="8">
        <f t="shared" si="36"/>
        <v>122.54310220629206</v>
      </c>
    </row>
    <row r="157" spans="1:25" x14ac:dyDescent="0.25">
      <c r="A157">
        <v>156</v>
      </c>
      <c r="B157" s="1">
        <v>42969</v>
      </c>
      <c r="C157">
        <v>68645</v>
      </c>
      <c r="D157">
        <v>70278</v>
      </c>
      <c r="E157">
        <v>68645</v>
      </c>
      <c r="F157">
        <v>70011</v>
      </c>
      <c r="G157">
        <v>68635</v>
      </c>
      <c r="H157">
        <v>2.0048080425438802E-2</v>
      </c>
      <c r="I157">
        <v>-1.1642290620679199E-3</v>
      </c>
      <c r="J157">
        <v>-1.91176470588235E-2</v>
      </c>
      <c r="K157">
        <v>6.4758350374913799E-3</v>
      </c>
      <c r="L157">
        <v>-7.2735642657025803E-3</v>
      </c>
      <c r="M157">
        <f t="shared" si="30"/>
        <v>1.0011364464194652</v>
      </c>
      <c r="N157">
        <f t="shared" si="31"/>
        <v>1.0080859386402778</v>
      </c>
      <c r="O157">
        <f t="shared" si="37"/>
        <v>1.0052579234493149</v>
      </c>
      <c r="P157">
        <f t="shared" si="38"/>
        <v>199</v>
      </c>
      <c r="Q157">
        <f t="shared" si="32"/>
        <v>-2.107960534910262E-2</v>
      </c>
      <c r="R157">
        <f t="shared" si="33"/>
        <v>4.2568790225764194E-2</v>
      </c>
      <c r="S157">
        <f t="shared" si="34"/>
        <v>6.4866214574851172E-5</v>
      </c>
      <c r="T157">
        <f t="shared" si="26"/>
        <v>1</v>
      </c>
      <c r="U157">
        <f t="shared" si="27"/>
        <v>2.0048080425438802E-2</v>
      </c>
      <c r="V157">
        <f t="shared" si="28"/>
        <v>0</v>
      </c>
      <c r="W157">
        <f t="shared" si="29"/>
        <v>2.0048080425438802E-2</v>
      </c>
      <c r="X157" s="8">
        <f t="shared" si="35"/>
        <v>117.06335000424635</v>
      </c>
      <c r="Y157" s="8">
        <f t="shared" si="36"/>
        <v>124.54791024883595</v>
      </c>
    </row>
    <row r="158" spans="1:25" x14ac:dyDescent="0.25">
      <c r="A158">
        <v>157</v>
      </c>
      <c r="B158" s="1">
        <v>42970</v>
      </c>
      <c r="C158">
        <v>70011</v>
      </c>
      <c r="D158">
        <v>70587</v>
      </c>
      <c r="E158">
        <v>69947</v>
      </c>
      <c r="F158">
        <v>70478</v>
      </c>
      <c r="G158">
        <v>70011</v>
      </c>
      <c r="H158">
        <v>6.6703803687990799E-3</v>
      </c>
      <c r="I158">
        <v>2.0048080425438802E-2</v>
      </c>
      <c r="J158">
        <v>3.3733133433283297E-2</v>
      </c>
      <c r="K158">
        <v>3.38631888295571E-3</v>
      </c>
      <c r="L158">
        <v>2.1222737684550901E-2</v>
      </c>
      <c r="M158">
        <f t="shared" si="30"/>
        <v>0.98048878033451892</v>
      </c>
      <c r="N158">
        <f t="shared" si="31"/>
        <v>1.0237890596547454</v>
      </c>
      <c r="O158">
        <f t="shared" si="37"/>
        <v>1.0096351798639653</v>
      </c>
      <c r="P158">
        <f t="shared" si="38"/>
        <v>0</v>
      </c>
      <c r="Q158">
        <f t="shared" si="32"/>
        <v>7.8390270426228703E-2</v>
      </c>
      <c r="R158">
        <f t="shared" si="33"/>
        <v>5.731066507712608E-2</v>
      </c>
      <c r="S158">
        <f t="shared" si="34"/>
        <v>-6.636743593315007E-4</v>
      </c>
      <c r="T158">
        <f t="shared" si="26"/>
        <v>0</v>
      </c>
      <c r="U158">
        <f t="shared" si="27"/>
        <v>0</v>
      </c>
      <c r="V158">
        <f t="shared" si="28"/>
        <v>-6.6703803687990799E-3</v>
      </c>
      <c r="W158">
        <f t="shared" si="29"/>
        <v>-6.6703803687990799E-3</v>
      </c>
      <c r="X158" s="8">
        <f t="shared" si="35"/>
        <v>117.73038804112625</v>
      </c>
      <c r="Y158" s="8">
        <f t="shared" si="36"/>
        <v>123.88087221195605</v>
      </c>
    </row>
    <row r="159" spans="1:25" x14ac:dyDescent="0.25">
      <c r="A159">
        <v>158</v>
      </c>
      <c r="B159" s="1">
        <v>42971</v>
      </c>
      <c r="C159">
        <v>70482</v>
      </c>
      <c r="D159">
        <v>71238</v>
      </c>
      <c r="E159">
        <v>70482</v>
      </c>
      <c r="F159">
        <v>71133</v>
      </c>
      <c r="G159">
        <v>70478</v>
      </c>
      <c r="H159">
        <v>9.2936802973977405E-3</v>
      </c>
      <c r="I159">
        <v>6.6703803687990799E-3</v>
      </c>
      <c r="J159">
        <v>-2.17548948513413E-3</v>
      </c>
      <c r="K159">
        <v>1.5862336006153801E-2</v>
      </c>
      <c r="L159">
        <v>1.0885774907757301E-2</v>
      </c>
      <c r="M159">
        <f t="shared" si="30"/>
        <v>0.9933738187803286</v>
      </c>
      <c r="N159">
        <f t="shared" si="31"/>
        <v>1.0091497848370909</v>
      </c>
      <c r="O159">
        <f t="shared" si="37"/>
        <v>1.0124072786486009</v>
      </c>
      <c r="P159">
        <f t="shared" si="38"/>
        <v>64</v>
      </c>
      <c r="Q159">
        <f t="shared" si="32"/>
        <v>3.1243001797576053E-2</v>
      </c>
      <c r="R159">
        <f t="shared" si="33"/>
        <v>0.10963327222380476</v>
      </c>
      <c r="S159">
        <f t="shared" si="34"/>
        <v>4.1576721111501766E-4</v>
      </c>
      <c r="T159">
        <f t="shared" si="26"/>
        <v>1</v>
      </c>
      <c r="U159">
        <f t="shared" si="27"/>
        <v>9.2936802973977405E-3</v>
      </c>
      <c r="V159">
        <f t="shared" si="28"/>
        <v>0</v>
      </c>
      <c r="W159">
        <f t="shared" si="29"/>
        <v>9.2936802973977405E-3</v>
      </c>
      <c r="X159" s="8">
        <f t="shared" si="35"/>
        <v>118.65975607086602</v>
      </c>
      <c r="Y159" s="8">
        <f t="shared" si="36"/>
        <v>124.81024024169582</v>
      </c>
    </row>
    <row r="160" spans="1:25" x14ac:dyDescent="0.25">
      <c r="A160">
        <v>159</v>
      </c>
      <c r="B160" s="1">
        <v>42972</v>
      </c>
      <c r="C160">
        <v>71138</v>
      </c>
      <c r="D160">
        <v>71506</v>
      </c>
      <c r="E160">
        <v>70801</v>
      </c>
      <c r="F160">
        <v>71074</v>
      </c>
      <c r="G160">
        <v>71133</v>
      </c>
      <c r="H160">
        <v>-8.2943219040387795E-4</v>
      </c>
      <c r="I160">
        <v>9.2936802973977405E-3</v>
      </c>
      <c r="J160">
        <v>2.9069767441860499E-3</v>
      </c>
      <c r="K160">
        <v>3.38870764119601E-2</v>
      </c>
      <c r="L160">
        <v>8.3210962231743402E-3</v>
      </c>
      <c r="M160">
        <f t="shared" si="30"/>
        <v>0.99084812956011981</v>
      </c>
      <c r="N160">
        <f t="shared" si="31"/>
        <v>1.0107261428449816</v>
      </c>
      <c r="O160">
        <f t="shared" si="37"/>
        <v>1.0082270846158499</v>
      </c>
      <c r="P160">
        <f t="shared" si="38"/>
        <v>0</v>
      </c>
      <c r="Q160">
        <f t="shared" si="32"/>
        <v>5.4408829676718229E-2</v>
      </c>
      <c r="R160">
        <f t="shared" si="33"/>
        <v>8.5651831474294282E-2</v>
      </c>
      <c r="S160">
        <f t="shared" si="34"/>
        <v>1.3483904668898611E-3</v>
      </c>
      <c r="T160">
        <f t="shared" si="26"/>
        <v>0</v>
      </c>
      <c r="U160">
        <f t="shared" si="27"/>
        <v>0</v>
      </c>
      <c r="V160">
        <f t="shared" si="28"/>
        <v>-8.2943219040387795E-4</v>
      </c>
      <c r="W160">
        <f t="shared" si="29"/>
        <v>-8.2943219040387795E-4</v>
      </c>
      <c r="X160" s="8">
        <f t="shared" si="35"/>
        <v>118.57681285182564</v>
      </c>
      <c r="Y160" s="8">
        <f t="shared" si="36"/>
        <v>124.72729702265543</v>
      </c>
    </row>
    <row r="161" spans="1:25" x14ac:dyDescent="0.25">
      <c r="A161">
        <v>160</v>
      </c>
      <c r="B161" s="1">
        <v>42975</v>
      </c>
      <c r="C161">
        <v>71074</v>
      </c>
      <c r="D161">
        <v>71390</v>
      </c>
      <c r="E161">
        <v>70909</v>
      </c>
      <c r="F161">
        <v>71017</v>
      </c>
      <c r="G161">
        <v>71074</v>
      </c>
      <c r="H161">
        <v>-8.0198103385209496E-4</v>
      </c>
      <c r="I161">
        <v>-8.2943219040387795E-4</v>
      </c>
      <c r="J161">
        <v>5.7971014492754804E-3</v>
      </c>
      <c r="K161">
        <v>-1.2853791360739599E-3</v>
      </c>
      <c r="L161">
        <v>-2.9125970166845598E-3</v>
      </c>
      <c r="M161">
        <f t="shared" si="30"/>
        <v>1.0009004699327462</v>
      </c>
      <c r="N161">
        <f t="shared" si="31"/>
        <v>1.0099574864761798</v>
      </c>
      <c r="O161">
        <f t="shared" si="37"/>
        <v>1.0041787989482416</v>
      </c>
      <c r="P161">
        <f t="shared" si="38"/>
        <v>337</v>
      </c>
      <c r="Q161">
        <f t="shared" si="32"/>
        <v>7.6969310611308241E-4</v>
      </c>
      <c r="R161">
        <f t="shared" si="33"/>
        <v>5.5178522782831314E-2</v>
      </c>
      <c r="S161">
        <f t="shared" si="34"/>
        <v>6.1084149031596837E-7</v>
      </c>
      <c r="T161">
        <f t="shared" si="26"/>
        <v>0</v>
      </c>
      <c r="U161">
        <f t="shared" si="27"/>
        <v>0</v>
      </c>
      <c r="V161">
        <f t="shared" si="28"/>
        <v>-8.0198103385209496E-4</v>
      </c>
      <c r="W161">
        <f t="shared" si="29"/>
        <v>-8.0198103385209496E-4</v>
      </c>
      <c r="X161" s="8">
        <f t="shared" si="35"/>
        <v>118.49661474844042</v>
      </c>
      <c r="Y161" s="8">
        <f t="shared" si="36"/>
        <v>124.64709891927022</v>
      </c>
    </row>
    <row r="162" spans="1:25" x14ac:dyDescent="0.25">
      <c r="A162">
        <v>161</v>
      </c>
      <c r="B162" s="1">
        <v>42976</v>
      </c>
      <c r="C162">
        <v>71005</v>
      </c>
      <c r="D162">
        <v>71330</v>
      </c>
      <c r="E162">
        <v>70517</v>
      </c>
      <c r="F162">
        <v>71330</v>
      </c>
      <c r="G162">
        <v>71017</v>
      </c>
      <c r="H162">
        <v>4.40739541236601E-3</v>
      </c>
      <c r="I162">
        <v>-8.0198103385209496E-4</v>
      </c>
      <c r="J162">
        <v>-7.2046109510093303E-4</v>
      </c>
      <c r="K162">
        <v>1.5122232947232901E-2</v>
      </c>
      <c r="L162">
        <v>-8.7634124263187303E-3</v>
      </c>
      <c r="M162">
        <f t="shared" si="30"/>
        <v>1.0008026247236577</v>
      </c>
      <c r="N162">
        <f t="shared" si="31"/>
        <v>1.0067833420299257</v>
      </c>
      <c r="O162">
        <f t="shared" si="37"/>
        <v>0.99954660321454802</v>
      </c>
      <c r="P162">
        <f t="shared" si="38"/>
        <v>165</v>
      </c>
      <c r="Q162">
        <f t="shared" si="32"/>
        <v>4.8363783919611429E-3</v>
      </c>
      <c r="R162">
        <f t="shared" si="33"/>
        <v>5.6060714980742249E-3</v>
      </c>
      <c r="S162">
        <f t="shared" si="34"/>
        <v>1.0054750401765069E-3</v>
      </c>
      <c r="T162">
        <f t="shared" si="26"/>
        <v>1</v>
      </c>
      <c r="U162">
        <f t="shared" si="27"/>
        <v>4.40739541236601E-3</v>
      </c>
      <c r="V162">
        <f t="shared" si="28"/>
        <v>0</v>
      </c>
      <c r="W162">
        <f t="shared" si="29"/>
        <v>4.40739541236601E-3</v>
      </c>
      <c r="X162" s="8">
        <f t="shared" si="35"/>
        <v>118.93735428967702</v>
      </c>
      <c r="Y162" s="8">
        <f t="shared" si="36"/>
        <v>125.08783846050682</v>
      </c>
    </row>
    <row r="163" spans="1:25" x14ac:dyDescent="0.25">
      <c r="A163">
        <v>162</v>
      </c>
      <c r="B163" s="1">
        <v>42977</v>
      </c>
      <c r="C163">
        <v>71328</v>
      </c>
      <c r="D163">
        <v>71454</v>
      </c>
      <c r="E163">
        <v>70755</v>
      </c>
      <c r="F163">
        <v>70886</v>
      </c>
      <c r="G163">
        <v>71330</v>
      </c>
      <c r="H163">
        <v>-6.2245899341091303E-3</v>
      </c>
      <c r="I163">
        <v>4.40739541236601E-3</v>
      </c>
      <c r="J163">
        <v>-1.44196106705119E-3</v>
      </c>
      <c r="K163">
        <v>6.3394613736766903E-4</v>
      </c>
      <c r="L163">
        <v>9.0864192267579007E-3</v>
      </c>
      <c r="M163">
        <f t="shared" si="30"/>
        <v>0.99544371232300577</v>
      </c>
      <c r="N163">
        <f t="shared" si="31"/>
        <v>1.0115291348185544</v>
      </c>
      <c r="O163">
        <f t="shared" si="37"/>
        <v>0.99926861000738421</v>
      </c>
      <c r="P163">
        <f t="shared" si="38"/>
        <v>488</v>
      </c>
      <c r="Q163">
        <f t="shared" si="32"/>
        <v>1.2685799709440389E-2</v>
      </c>
      <c r="R163">
        <f t="shared" si="33"/>
        <v>1.7522178101401532E-2</v>
      </c>
      <c r="S163">
        <f t="shared" si="34"/>
        <v>-5.8977217947769238E-4</v>
      </c>
      <c r="T163">
        <f t="shared" si="26"/>
        <v>1</v>
      </c>
      <c r="U163">
        <f t="shared" si="27"/>
        <v>6.2245899341091303E-3</v>
      </c>
      <c r="V163">
        <f t="shared" si="28"/>
        <v>0</v>
      </c>
      <c r="W163">
        <f t="shared" si="29"/>
        <v>6.2245899341091303E-3</v>
      </c>
      <c r="X163" s="8">
        <f t="shared" si="35"/>
        <v>118.3148952962661</v>
      </c>
      <c r="Y163" s="8">
        <f t="shared" si="36"/>
        <v>125.71029745391773</v>
      </c>
    </row>
    <row r="164" spans="1:25" x14ac:dyDescent="0.25">
      <c r="A164">
        <v>163</v>
      </c>
      <c r="B164" s="1">
        <v>42978</v>
      </c>
      <c r="C164">
        <v>70887</v>
      </c>
      <c r="D164">
        <v>71234</v>
      </c>
      <c r="E164">
        <v>70516</v>
      </c>
      <c r="F164">
        <v>70835</v>
      </c>
      <c r="G164">
        <v>70886</v>
      </c>
      <c r="H164">
        <v>-7.1946505656972403E-4</v>
      </c>
      <c r="I164">
        <v>-6.2245899341091303E-3</v>
      </c>
      <c r="J164">
        <v>-2.8880866425992899E-2</v>
      </c>
      <c r="K164">
        <v>-2.5340513145392101E-3</v>
      </c>
      <c r="L164">
        <v>-5.35412509126321E-3</v>
      </c>
      <c r="M164">
        <f t="shared" si="30"/>
        <v>1.0062353638236041</v>
      </c>
      <c r="N164">
        <f t="shared" si="31"/>
        <v>1.0098791604833581</v>
      </c>
      <c r="O164">
        <f t="shared" si="37"/>
        <v>1.0008480480818631</v>
      </c>
      <c r="P164">
        <f t="shared" si="38"/>
        <v>573</v>
      </c>
      <c r="Q164">
        <f t="shared" si="32"/>
        <v>-4.2993632765904455E-2</v>
      </c>
      <c r="R164">
        <f t="shared" si="33"/>
        <v>-3.0307833056464065E-2</v>
      </c>
      <c r="S164">
        <f t="shared" si="34"/>
        <v>2.7772442399405821E-4</v>
      </c>
      <c r="T164">
        <f t="shared" si="26"/>
        <v>0</v>
      </c>
      <c r="U164">
        <f t="shared" si="27"/>
        <v>0</v>
      </c>
      <c r="V164">
        <f t="shared" si="28"/>
        <v>-7.1946505656972403E-4</v>
      </c>
      <c r="W164">
        <f t="shared" si="29"/>
        <v>-7.1946505656972403E-4</v>
      </c>
      <c r="X164" s="8">
        <f t="shared" si="35"/>
        <v>118.24294879060913</v>
      </c>
      <c r="Y164" s="8">
        <f t="shared" si="36"/>
        <v>125.63835094826076</v>
      </c>
    </row>
    <row r="165" spans="1:25" x14ac:dyDescent="0.25">
      <c r="A165">
        <v>164</v>
      </c>
      <c r="B165" s="1">
        <v>42979</v>
      </c>
      <c r="C165">
        <v>70848</v>
      </c>
      <c r="D165">
        <v>72217</v>
      </c>
      <c r="E165">
        <v>70846</v>
      </c>
      <c r="F165">
        <v>71923</v>
      </c>
      <c r="G165">
        <v>70835</v>
      </c>
      <c r="H165">
        <v>1.53596385967389E-2</v>
      </c>
      <c r="I165">
        <v>-7.1946505656972403E-4</v>
      </c>
      <c r="J165">
        <v>1.48698884758365E-2</v>
      </c>
      <c r="K165">
        <v>3.4296602095903503E-2</v>
      </c>
      <c r="L165">
        <v>-1.27232936805308E-2</v>
      </c>
      <c r="M165">
        <f t="shared" si="30"/>
        <v>1.0007341003741088</v>
      </c>
      <c r="N165">
        <f t="shared" si="31"/>
        <v>1.0101820863350162</v>
      </c>
      <c r="O165">
        <f t="shared" si="37"/>
        <v>0.99665638854804284</v>
      </c>
      <c r="P165">
        <f t="shared" si="38"/>
        <v>371</v>
      </c>
      <c r="Q165">
        <f t="shared" si="32"/>
        <v>3.5723731834639477E-2</v>
      </c>
      <c r="R165">
        <f t="shared" si="33"/>
        <v>-7.2699009312649776E-3</v>
      </c>
      <c r="S165">
        <f t="shared" si="34"/>
        <v>2.0981461960808286E-3</v>
      </c>
      <c r="T165">
        <f t="shared" si="26"/>
        <v>1</v>
      </c>
      <c r="U165">
        <f t="shared" si="27"/>
        <v>1.53596385967389E-2</v>
      </c>
      <c r="V165">
        <f t="shared" si="28"/>
        <v>0</v>
      </c>
      <c r="W165">
        <f t="shared" si="29"/>
        <v>1.53596385967389E-2</v>
      </c>
      <c r="X165" s="8">
        <f t="shared" si="35"/>
        <v>119.77891265028302</v>
      </c>
      <c r="Y165" s="8">
        <f t="shared" si="36"/>
        <v>127.17431480793465</v>
      </c>
    </row>
    <row r="166" spans="1:25" x14ac:dyDescent="0.25">
      <c r="A166">
        <v>165</v>
      </c>
      <c r="B166" s="1">
        <v>42982</v>
      </c>
      <c r="C166">
        <v>71921</v>
      </c>
      <c r="D166">
        <v>72141</v>
      </c>
      <c r="E166">
        <v>71671</v>
      </c>
      <c r="F166">
        <v>72129</v>
      </c>
      <c r="G166">
        <v>71923</v>
      </c>
      <c r="H166">
        <v>2.86417418628249E-3</v>
      </c>
      <c r="I166">
        <v>1.53596385967389E-2</v>
      </c>
      <c r="J166">
        <v>2.7106227106227E-2</v>
      </c>
      <c r="K166">
        <v>1.53515505066011E-2</v>
      </c>
      <c r="L166">
        <v>2.05700629774506E-2</v>
      </c>
      <c r="M166">
        <f t="shared" si="30"/>
        <v>0.98505345995022453</v>
      </c>
      <c r="N166">
        <f t="shared" si="31"/>
        <v>1.0193518335544702</v>
      </c>
      <c r="O166">
        <f t="shared" si="37"/>
        <v>1.0083323926172603</v>
      </c>
      <c r="P166">
        <f t="shared" si="38"/>
        <v>2</v>
      </c>
      <c r="Q166">
        <f t="shared" si="32"/>
        <v>7.8387479187017606E-2</v>
      </c>
      <c r="R166">
        <f t="shared" si="33"/>
        <v>0.11411121102165708</v>
      </c>
      <c r="S166">
        <f t="shared" si="34"/>
        <v>6.0407648506803754E-4</v>
      </c>
      <c r="T166">
        <f t="shared" si="26"/>
        <v>1</v>
      </c>
      <c r="U166">
        <f t="shared" si="27"/>
        <v>2.86417418628249E-3</v>
      </c>
      <c r="V166">
        <f t="shared" si="28"/>
        <v>0</v>
      </c>
      <c r="W166">
        <f t="shared" si="29"/>
        <v>2.86417418628249E-3</v>
      </c>
      <c r="X166" s="8">
        <f t="shared" si="35"/>
        <v>120.06533006891127</v>
      </c>
      <c r="Y166" s="8">
        <f t="shared" si="36"/>
        <v>127.4607322265629</v>
      </c>
    </row>
    <row r="167" spans="1:25" x14ac:dyDescent="0.25">
      <c r="A167">
        <v>166</v>
      </c>
      <c r="B167" s="1">
        <v>42983</v>
      </c>
      <c r="C167">
        <v>72134</v>
      </c>
      <c r="D167">
        <v>73180</v>
      </c>
      <c r="E167">
        <v>71827</v>
      </c>
      <c r="F167">
        <v>72151</v>
      </c>
      <c r="G167">
        <v>72129</v>
      </c>
      <c r="H167">
        <v>3.0500908095221202E-4</v>
      </c>
      <c r="I167">
        <v>2.86417418628249E-3</v>
      </c>
      <c r="J167">
        <v>1.06990014265336E-2</v>
      </c>
      <c r="K167">
        <v>5.4429996976110796E-3</v>
      </c>
      <c r="L167">
        <v>-5.0995386109761202E-3</v>
      </c>
      <c r="M167">
        <f t="shared" si="30"/>
        <v>0.99711627778008849</v>
      </c>
      <c r="N167">
        <f t="shared" si="31"/>
        <v>1.0065577430201895</v>
      </c>
      <c r="O167">
        <f t="shared" si="37"/>
        <v>1.0070950271836101</v>
      </c>
      <c r="P167">
        <f t="shared" si="38"/>
        <v>250</v>
      </c>
      <c r="Q167">
        <f t="shared" si="32"/>
        <v>1.3906636699451049E-2</v>
      </c>
      <c r="R167">
        <f t="shared" si="33"/>
        <v>9.2294115886468658E-2</v>
      </c>
      <c r="S167">
        <f t="shared" si="34"/>
        <v>-9.7076478866768763E-4</v>
      </c>
      <c r="T167">
        <f t="shared" si="26"/>
        <v>0</v>
      </c>
      <c r="U167">
        <f t="shared" si="27"/>
        <v>0</v>
      </c>
      <c r="V167">
        <f t="shared" si="28"/>
        <v>-3.0500908095221202E-4</v>
      </c>
      <c r="W167">
        <f t="shared" si="29"/>
        <v>-3.0500908095221202E-4</v>
      </c>
      <c r="X167" s="8">
        <f t="shared" si="35"/>
        <v>120.09583097700649</v>
      </c>
      <c r="Y167" s="8">
        <f t="shared" si="36"/>
        <v>127.43023131846768</v>
      </c>
    </row>
    <row r="168" spans="1:25" x14ac:dyDescent="0.25">
      <c r="A168">
        <v>167</v>
      </c>
      <c r="B168" s="1">
        <v>42984</v>
      </c>
      <c r="C168">
        <v>72157</v>
      </c>
      <c r="D168">
        <v>73608</v>
      </c>
      <c r="E168">
        <v>72157</v>
      </c>
      <c r="F168">
        <v>73412</v>
      </c>
      <c r="G168">
        <v>72151</v>
      </c>
      <c r="H168">
        <v>1.74772352427548E-2</v>
      </c>
      <c r="I168">
        <v>3.0500908095221202E-4</v>
      </c>
      <c r="J168">
        <v>1.6937191249117901E-2</v>
      </c>
      <c r="K168">
        <v>-1.1428601503759401E-2</v>
      </c>
      <c r="L168">
        <v>4.88186465994911E-4</v>
      </c>
      <c r="M168">
        <f t="shared" si="30"/>
        <v>0.99976438303003423</v>
      </c>
      <c r="N168">
        <f t="shared" si="31"/>
        <v>1.0188369276177482</v>
      </c>
      <c r="O168">
        <f t="shared" si="37"/>
        <v>1.0049676581139573</v>
      </c>
      <c r="P168">
        <f t="shared" si="38"/>
        <v>307</v>
      </c>
      <c r="Q168">
        <f t="shared" si="32"/>
        <v>6.3017852923056231E-3</v>
      </c>
      <c r="R168">
        <f t="shared" si="33"/>
        <v>2.0208421991756674E-2</v>
      </c>
      <c r="S168">
        <f t="shared" si="34"/>
        <v>6.1486170388962201E-4</v>
      </c>
      <c r="T168">
        <f t="shared" si="26"/>
        <v>1</v>
      </c>
      <c r="U168">
        <f t="shared" si="27"/>
        <v>1.74772352427548E-2</v>
      </c>
      <c r="V168">
        <f t="shared" si="28"/>
        <v>0</v>
      </c>
      <c r="W168">
        <f t="shared" si="29"/>
        <v>1.74772352427548E-2</v>
      </c>
      <c r="X168" s="8">
        <f t="shared" si="35"/>
        <v>121.84355450128197</v>
      </c>
      <c r="Y168" s="8">
        <f t="shared" si="36"/>
        <v>129.17795484274316</v>
      </c>
    </row>
    <row r="169" spans="1:25" x14ac:dyDescent="0.25">
      <c r="A169">
        <v>168</v>
      </c>
      <c r="B169" s="1">
        <v>42990</v>
      </c>
      <c r="C169">
        <v>74322</v>
      </c>
      <c r="D169">
        <v>75332</v>
      </c>
      <c r="E169">
        <v>74294</v>
      </c>
      <c r="F169">
        <v>74539</v>
      </c>
      <c r="G169">
        <v>74319</v>
      </c>
      <c r="H169">
        <v>2.9602120588274601E-3</v>
      </c>
      <c r="I169">
        <v>1.6967938805949798E-2</v>
      </c>
      <c r="J169">
        <v>1.90346702923181E-2</v>
      </c>
      <c r="K169">
        <v>1.0050251256281201E-2</v>
      </c>
      <c r="L169">
        <v>1.6888653261449799E-2</v>
      </c>
      <c r="M169">
        <f t="shared" si="30"/>
        <v>0.98290470222851845</v>
      </c>
      <c r="N169">
        <f t="shared" si="31"/>
        <v>1.020108929140624</v>
      </c>
      <c r="O169">
        <f t="shared" si="37"/>
        <v>1.0070586120597873</v>
      </c>
      <c r="P169">
        <f t="shared" si="38"/>
        <v>0</v>
      </c>
      <c r="Q169">
        <f t="shared" si="32"/>
        <v>6.2941513615998895E-2</v>
      </c>
      <c r="R169">
        <f t="shared" si="33"/>
        <v>6.9243298908304524E-2</v>
      </c>
      <c r="S169">
        <f t="shared" si="34"/>
        <v>-4.3517753470089616E-4</v>
      </c>
      <c r="T169">
        <f t="shared" si="26"/>
        <v>0</v>
      </c>
      <c r="U169">
        <f t="shared" si="27"/>
        <v>0</v>
      </c>
      <c r="V169">
        <f t="shared" si="28"/>
        <v>-2.9602120588274601E-3</v>
      </c>
      <c r="W169">
        <f t="shared" si="29"/>
        <v>-2.9602120588274601E-3</v>
      </c>
      <c r="X169" s="8">
        <f t="shared" si="35"/>
        <v>122.13957570716472</v>
      </c>
      <c r="Y169" s="8">
        <f t="shared" si="36"/>
        <v>128.88193363686042</v>
      </c>
    </row>
    <row r="170" spans="1:25" x14ac:dyDescent="0.25">
      <c r="A170">
        <v>169</v>
      </c>
      <c r="B170" s="1">
        <v>42991</v>
      </c>
      <c r="C170">
        <v>74543</v>
      </c>
      <c r="D170">
        <v>75146</v>
      </c>
      <c r="E170">
        <v>74196</v>
      </c>
      <c r="F170">
        <v>74788</v>
      </c>
      <c r="G170">
        <v>74539</v>
      </c>
      <c r="H170">
        <v>3.3405331437235098E-3</v>
      </c>
      <c r="I170">
        <v>2.9602120588274601E-3</v>
      </c>
      <c r="J170">
        <v>-8.0053368912609297E-3</v>
      </c>
      <c r="K170">
        <v>7.4627487562191099E-3</v>
      </c>
      <c r="L170">
        <v>-2.8069941520467699E-3</v>
      </c>
      <c r="M170">
        <f t="shared" si="30"/>
        <v>0.99708877232053017</v>
      </c>
      <c r="N170">
        <f t="shared" si="31"/>
        <v>1.0139715185613913</v>
      </c>
      <c r="O170">
        <f t="shared" si="37"/>
        <v>1.0245525753945643</v>
      </c>
      <c r="P170">
        <f t="shared" si="38"/>
        <v>28</v>
      </c>
      <c r="Q170">
        <f t="shared" si="32"/>
        <v>-3.8937022826112918E-4</v>
      </c>
      <c r="R170">
        <f t="shared" si="33"/>
        <v>6.2552143387737763E-2</v>
      </c>
      <c r="S170">
        <f t="shared" si="34"/>
        <v>2.7355974797089755E-4</v>
      </c>
      <c r="T170">
        <f t="shared" si="26"/>
        <v>1</v>
      </c>
      <c r="U170">
        <f t="shared" si="27"/>
        <v>3.3405331437235098E-3</v>
      </c>
      <c r="V170">
        <f t="shared" si="28"/>
        <v>0</v>
      </c>
      <c r="W170">
        <f t="shared" si="29"/>
        <v>3.3405331437235098E-3</v>
      </c>
      <c r="X170" s="8">
        <f t="shared" si="35"/>
        <v>122.47362902153708</v>
      </c>
      <c r="Y170" s="8">
        <f t="shared" si="36"/>
        <v>129.21598695123276</v>
      </c>
    </row>
    <row r="171" spans="1:25" x14ac:dyDescent="0.25">
      <c r="A171">
        <v>170</v>
      </c>
      <c r="B171" s="1">
        <v>42992</v>
      </c>
      <c r="C171">
        <v>74787</v>
      </c>
      <c r="D171">
        <v>74949</v>
      </c>
      <c r="E171">
        <v>74397</v>
      </c>
      <c r="F171">
        <v>74657</v>
      </c>
      <c r="G171">
        <v>74788</v>
      </c>
      <c r="H171">
        <v>-1.7516179066160401E-3</v>
      </c>
      <c r="I171">
        <v>3.3405331437235098E-3</v>
      </c>
      <c r="J171">
        <v>1.07599193006052E-2</v>
      </c>
      <c r="K171">
        <v>-1.8518609967987001E-2</v>
      </c>
      <c r="L171">
        <v>7.03727405495491E-3</v>
      </c>
      <c r="M171">
        <f t="shared" si="30"/>
        <v>0.9967240733807563</v>
      </c>
      <c r="N171">
        <f t="shared" si="31"/>
        <v>1.0128039247398781</v>
      </c>
      <c r="O171">
        <f t="shared" si="37"/>
        <v>1.0006231427164332</v>
      </c>
      <c r="P171">
        <f t="shared" si="38"/>
        <v>347</v>
      </c>
      <c r="Q171">
        <f t="shared" si="32"/>
        <v>2.619116531296619E-3</v>
      </c>
      <c r="R171">
        <f t="shared" si="33"/>
        <v>2.2297463030354898E-3</v>
      </c>
      <c r="S171">
        <f t="shared" si="34"/>
        <v>-9.1335158989937042E-4</v>
      </c>
      <c r="T171">
        <f t="shared" si="26"/>
        <v>1</v>
      </c>
      <c r="U171">
        <f t="shared" si="27"/>
        <v>1.7516179066160401E-3</v>
      </c>
      <c r="V171">
        <f t="shared" si="28"/>
        <v>0</v>
      </c>
      <c r="W171">
        <f t="shared" si="29"/>
        <v>1.7516179066160401E-3</v>
      </c>
      <c r="X171" s="8">
        <f t="shared" si="35"/>
        <v>122.29846723087547</v>
      </c>
      <c r="Y171" s="8">
        <f t="shared" si="36"/>
        <v>129.39114874189437</v>
      </c>
    </row>
    <row r="172" spans="1:25" x14ac:dyDescent="0.25">
      <c r="A172">
        <v>171</v>
      </c>
      <c r="B172" s="1">
        <v>42993</v>
      </c>
      <c r="C172">
        <v>74656</v>
      </c>
      <c r="D172">
        <v>75820</v>
      </c>
      <c r="E172">
        <v>74648</v>
      </c>
      <c r="F172">
        <v>75757</v>
      </c>
      <c r="G172">
        <v>74657</v>
      </c>
      <c r="H172">
        <v>1.4734050390452299E-2</v>
      </c>
      <c r="I172">
        <v>-1.7516179066160401E-3</v>
      </c>
      <c r="J172">
        <v>6.6533599467732995E-4</v>
      </c>
      <c r="K172">
        <v>-2.5786132886356301E-2</v>
      </c>
      <c r="L172">
        <v>-2.3293268110877699E-3</v>
      </c>
      <c r="M172">
        <f t="shared" si="30"/>
        <v>1.0017412968643262</v>
      </c>
      <c r="N172">
        <f t="shared" si="31"/>
        <v>1.0074196540183071</v>
      </c>
      <c r="O172">
        <f t="shared" si="37"/>
        <v>1.0003917327645955</v>
      </c>
      <c r="P172">
        <f t="shared" si="38"/>
        <v>390</v>
      </c>
      <c r="Q172">
        <f t="shared" si="32"/>
        <v>-2.920174160938278E-2</v>
      </c>
      <c r="R172">
        <f t="shared" si="33"/>
        <v>-2.6582625078086161E-2</v>
      </c>
      <c r="S172">
        <f t="shared" si="34"/>
        <v>-1.4981559620032717E-3</v>
      </c>
      <c r="T172">
        <f t="shared" si="26"/>
        <v>0</v>
      </c>
      <c r="U172">
        <f t="shared" si="27"/>
        <v>0</v>
      </c>
      <c r="V172">
        <f t="shared" si="28"/>
        <v>-1.4734050390452299E-2</v>
      </c>
      <c r="W172">
        <f t="shared" si="29"/>
        <v>-1.4734050390452299E-2</v>
      </c>
      <c r="X172" s="8">
        <f t="shared" si="35"/>
        <v>123.77187226992071</v>
      </c>
      <c r="Y172" s="8">
        <f t="shared" si="36"/>
        <v>127.91774370284914</v>
      </c>
    </row>
    <row r="173" spans="1:25" x14ac:dyDescent="0.25">
      <c r="A173">
        <v>172</v>
      </c>
      <c r="B173" s="1">
        <v>42996</v>
      </c>
      <c r="C173">
        <v>75758</v>
      </c>
      <c r="D173">
        <v>76404</v>
      </c>
      <c r="E173">
        <v>75621</v>
      </c>
      <c r="F173">
        <v>75990</v>
      </c>
      <c r="G173">
        <v>75757</v>
      </c>
      <c r="H173">
        <v>3.07562337473755E-3</v>
      </c>
      <c r="I173">
        <v>1.4734050390452299E-2</v>
      </c>
      <c r="J173">
        <v>0</v>
      </c>
      <c r="K173">
        <v>3.48612330535829E-2</v>
      </c>
      <c r="L173">
        <v>1.8678472160706502E-2</v>
      </c>
      <c r="M173">
        <f t="shared" si="30"/>
        <v>0.98546668954684058</v>
      </c>
      <c r="N173">
        <f t="shared" si="31"/>
        <v>1.0157003536598435</v>
      </c>
      <c r="O173">
        <f t="shared" si="37"/>
        <v>1.0069982261789217</v>
      </c>
      <c r="P173">
        <f t="shared" si="38"/>
        <v>8</v>
      </c>
      <c r="Q173">
        <f t="shared" si="32"/>
        <v>6.8273755604741707E-2</v>
      </c>
      <c r="R173">
        <f t="shared" si="33"/>
        <v>3.9072013995358923E-2</v>
      </c>
      <c r="S173">
        <f t="shared" si="34"/>
        <v>1.3864146492047836E-3</v>
      </c>
      <c r="T173">
        <f t="shared" si="26"/>
        <v>1</v>
      </c>
      <c r="U173">
        <f t="shared" si="27"/>
        <v>3.07562337473755E-3</v>
      </c>
      <c r="V173">
        <f t="shared" si="28"/>
        <v>0</v>
      </c>
      <c r="W173">
        <f t="shared" si="29"/>
        <v>3.07562337473755E-3</v>
      </c>
      <c r="X173" s="8">
        <f t="shared" si="35"/>
        <v>124.07943460739446</v>
      </c>
      <c r="Y173" s="8">
        <f t="shared" si="36"/>
        <v>128.22530604032289</v>
      </c>
    </row>
    <row r="174" spans="1:25" x14ac:dyDescent="0.25">
      <c r="A174">
        <v>173</v>
      </c>
      <c r="B174" s="1">
        <v>42997</v>
      </c>
      <c r="C174">
        <v>75990</v>
      </c>
      <c r="D174">
        <v>76071</v>
      </c>
      <c r="E174">
        <v>75300</v>
      </c>
      <c r="F174">
        <v>75974</v>
      </c>
      <c r="G174">
        <v>75990</v>
      </c>
      <c r="H174">
        <v>-2.10554020265818E-4</v>
      </c>
      <c r="I174">
        <v>3.07562337473755E-3</v>
      </c>
      <c r="J174">
        <v>0</v>
      </c>
      <c r="K174">
        <v>-1.68434492562867E-2</v>
      </c>
      <c r="L174">
        <v>7.1051568392126504E-3</v>
      </c>
      <c r="M174">
        <f t="shared" si="30"/>
        <v>0.99694696670614558</v>
      </c>
      <c r="N174">
        <f t="shared" si="31"/>
        <v>1.0103542666719563</v>
      </c>
      <c r="O174">
        <f t="shared" si="37"/>
        <v>1.0096117734253742</v>
      </c>
      <c r="P174">
        <f t="shared" si="38"/>
        <v>137</v>
      </c>
      <c r="Q174">
        <f t="shared" si="32"/>
        <v>-6.6626690423365002E-3</v>
      </c>
      <c r="R174">
        <f t="shared" si="33"/>
        <v>6.1611086562405208E-2</v>
      </c>
      <c r="S174">
        <f t="shared" si="34"/>
        <v>-9.3848508177358451E-4</v>
      </c>
      <c r="T174">
        <f t="shared" si="26"/>
        <v>1</v>
      </c>
      <c r="U174">
        <f t="shared" si="27"/>
        <v>2.10554020265818E-4</v>
      </c>
      <c r="V174">
        <f t="shared" si="28"/>
        <v>0</v>
      </c>
      <c r="W174">
        <f t="shared" si="29"/>
        <v>2.10554020265818E-4</v>
      </c>
      <c r="X174" s="8">
        <f t="shared" si="35"/>
        <v>124.05837920536788</v>
      </c>
      <c r="Y174" s="8">
        <f t="shared" si="36"/>
        <v>128.24636144234947</v>
      </c>
    </row>
    <row r="175" spans="1:25" x14ac:dyDescent="0.25">
      <c r="A175">
        <v>174</v>
      </c>
      <c r="B175" s="1">
        <v>42998</v>
      </c>
      <c r="C175">
        <v>75974</v>
      </c>
      <c r="D175">
        <v>76420</v>
      </c>
      <c r="E175">
        <v>75074</v>
      </c>
      <c r="F175">
        <v>76004</v>
      </c>
      <c r="G175">
        <v>75974</v>
      </c>
      <c r="H175">
        <v>3.9487192987075497E-4</v>
      </c>
      <c r="I175">
        <v>-2.10554020265818E-4</v>
      </c>
      <c r="J175">
        <v>6.64893617021289E-3</v>
      </c>
      <c r="K175">
        <v>-6.0279187817259298E-3</v>
      </c>
      <c r="L175">
        <v>-3.6413291679866502E-3</v>
      </c>
      <c r="M175">
        <f t="shared" si="30"/>
        <v>1.0002105983625977</v>
      </c>
      <c r="N175">
        <f t="shared" si="31"/>
        <v>1.0102390438247011</v>
      </c>
      <c r="O175">
        <f t="shared" si="37"/>
        <v>0.99855813386969872</v>
      </c>
      <c r="P175">
        <f t="shared" si="38"/>
        <v>690</v>
      </c>
      <c r="Q175">
        <f t="shared" si="32"/>
        <v>-3.2308657997655076E-3</v>
      </c>
      <c r="R175">
        <f t="shared" si="33"/>
        <v>-9.8935348421020086E-3</v>
      </c>
      <c r="S175">
        <f t="shared" si="34"/>
        <v>-1.2332875366673495E-3</v>
      </c>
      <c r="T175">
        <f t="shared" si="26"/>
        <v>0</v>
      </c>
      <c r="U175">
        <f t="shared" si="27"/>
        <v>0</v>
      </c>
      <c r="V175">
        <f t="shared" si="28"/>
        <v>-3.9487192987075497E-4</v>
      </c>
      <c r="W175">
        <f t="shared" si="29"/>
        <v>-3.9487192987075497E-4</v>
      </c>
      <c r="X175" s="8">
        <f t="shared" si="35"/>
        <v>124.09786639835497</v>
      </c>
      <c r="Y175" s="8">
        <f t="shared" si="36"/>
        <v>128.20687424936239</v>
      </c>
    </row>
    <row r="176" spans="1:25" x14ac:dyDescent="0.25">
      <c r="A176">
        <v>175</v>
      </c>
      <c r="B176" s="1">
        <v>42999</v>
      </c>
      <c r="C176">
        <v>76014</v>
      </c>
      <c r="D176">
        <v>76251</v>
      </c>
      <c r="E176">
        <v>75282</v>
      </c>
      <c r="F176">
        <v>75604</v>
      </c>
      <c r="G176">
        <v>76004</v>
      </c>
      <c r="H176">
        <v>-5.2628809010052402E-3</v>
      </c>
      <c r="I176">
        <v>3.9487192987075497E-4</v>
      </c>
      <c r="J176">
        <v>4.8216644649933901E-2</v>
      </c>
      <c r="K176">
        <v>-2.1066070858601901E-2</v>
      </c>
      <c r="L176">
        <v>-1.05070582573562E-2</v>
      </c>
      <c r="M176">
        <f t="shared" si="30"/>
        <v>0.99960528393242465</v>
      </c>
      <c r="N176">
        <f t="shared" si="31"/>
        <v>1.0179289767429469</v>
      </c>
      <c r="O176">
        <f t="shared" si="37"/>
        <v>1.0004516458700776</v>
      </c>
      <c r="P176">
        <f t="shared" si="38"/>
        <v>900</v>
      </c>
      <c r="Q176">
        <f t="shared" si="32"/>
        <v>1.7038387463846554E-2</v>
      </c>
      <c r="R176">
        <f t="shared" si="33"/>
        <v>1.3807521664081047E-2</v>
      </c>
      <c r="S176">
        <f t="shared" si="34"/>
        <v>-2.2040356663243364E-3</v>
      </c>
      <c r="T176">
        <f t="shared" si="26"/>
        <v>1</v>
      </c>
      <c r="U176">
        <f t="shared" si="27"/>
        <v>5.2628809010052402E-3</v>
      </c>
      <c r="V176">
        <f t="shared" si="28"/>
        <v>0</v>
      </c>
      <c r="W176">
        <f t="shared" si="29"/>
        <v>5.2628809010052402E-3</v>
      </c>
      <c r="X176" s="8">
        <f t="shared" si="35"/>
        <v>123.57157830825444</v>
      </c>
      <c r="Y176" s="8">
        <f t="shared" si="36"/>
        <v>128.73316233946292</v>
      </c>
    </row>
    <row r="177" spans="1:25" x14ac:dyDescent="0.25">
      <c r="A177">
        <v>176</v>
      </c>
      <c r="B177" s="1">
        <v>43000</v>
      </c>
      <c r="C177">
        <v>75618</v>
      </c>
      <c r="D177">
        <v>75734</v>
      </c>
      <c r="E177">
        <v>75029</v>
      </c>
      <c r="F177">
        <v>75390</v>
      </c>
      <c r="G177">
        <v>75604</v>
      </c>
      <c r="H177">
        <v>-2.8305380667689199E-3</v>
      </c>
      <c r="I177">
        <v>-5.2628809010052402E-3</v>
      </c>
      <c r="J177">
        <v>-1.2602394454946399E-2</v>
      </c>
      <c r="K177">
        <v>-2.0215226605803799E-2</v>
      </c>
      <c r="L177">
        <v>1.38506463527244E-3</v>
      </c>
      <c r="M177">
        <f t="shared" si="30"/>
        <v>1.0054229934924077</v>
      </c>
      <c r="N177">
        <f t="shared" si="31"/>
        <v>1.0128716027735714</v>
      </c>
      <c r="O177">
        <f t="shared" si="37"/>
        <v>0.99894224178836932</v>
      </c>
      <c r="P177">
        <f t="shared" si="38"/>
        <v>732</v>
      </c>
      <c r="Q177">
        <f t="shared" si="32"/>
        <v>-3.6695437326483005E-2</v>
      </c>
      <c r="R177">
        <f t="shared" si="33"/>
        <v>-1.9657049862636451E-2</v>
      </c>
      <c r="S177">
        <f t="shared" si="34"/>
        <v>-5.3339106252835492E-4</v>
      </c>
      <c r="T177">
        <f t="shared" si="26"/>
        <v>1</v>
      </c>
      <c r="U177">
        <f t="shared" si="27"/>
        <v>2.8305380667689199E-3</v>
      </c>
      <c r="V177">
        <f t="shared" si="28"/>
        <v>0</v>
      </c>
      <c r="W177">
        <f t="shared" si="29"/>
        <v>2.8305380667689199E-3</v>
      </c>
      <c r="X177" s="8">
        <f t="shared" si="35"/>
        <v>123.28852450157756</v>
      </c>
      <c r="Y177" s="8">
        <f t="shared" si="36"/>
        <v>129.01621614613981</v>
      </c>
    </row>
    <row r="178" spans="1:25" x14ac:dyDescent="0.25">
      <c r="A178">
        <v>177</v>
      </c>
      <c r="B178" s="1">
        <v>43003</v>
      </c>
      <c r="C178">
        <v>75381</v>
      </c>
      <c r="D178">
        <v>75470</v>
      </c>
      <c r="E178">
        <v>74303</v>
      </c>
      <c r="F178">
        <v>74443</v>
      </c>
      <c r="G178">
        <v>75390</v>
      </c>
      <c r="H178">
        <v>-1.2561347658840601E-2</v>
      </c>
      <c r="I178">
        <v>-2.8305380667689199E-3</v>
      </c>
      <c r="J178">
        <v>1.2763241863433801E-3</v>
      </c>
      <c r="K178">
        <v>-1.93011653677592E-2</v>
      </c>
      <c r="L178">
        <v>3.4577684772298901E-3</v>
      </c>
      <c r="M178">
        <f t="shared" si="30"/>
        <v>1.0030242737763628</v>
      </c>
      <c r="N178">
        <f t="shared" si="31"/>
        <v>1.0093963667381947</v>
      </c>
      <c r="O178">
        <f t="shared" si="37"/>
        <v>0.99544781313602793</v>
      </c>
      <c r="P178">
        <f t="shared" si="38"/>
        <v>589</v>
      </c>
      <c r="Q178">
        <f t="shared" si="32"/>
        <v>-1.7397610770954849E-2</v>
      </c>
      <c r="R178">
        <f t="shared" si="33"/>
        <v>-5.4093048097437854E-2</v>
      </c>
      <c r="S178">
        <f t="shared" si="34"/>
        <v>-4.4337706551300703E-4</v>
      </c>
      <c r="T178">
        <f t="shared" si="26"/>
        <v>1</v>
      </c>
      <c r="U178">
        <f t="shared" si="27"/>
        <v>1.2561347658840601E-2</v>
      </c>
      <c r="V178">
        <f t="shared" si="28"/>
        <v>0</v>
      </c>
      <c r="W178">
        <f t="shared" si="29"/>
        <v>1.2561347658840601E-2</v>
      </c>
      <c r="X178" s="8">
        <f t="shared" si="35"/>
        <v>122.0323897356935</v>
      </c>
      <c r="Y178" s="8">
        <f t="shared" si="36"/>
        <v>130.27235091202388</v>
      </c>
    </row>
    <row r="179" spans="1:25" x14ac:dyDescent="0.25">
      <c r="A179">
        <v>178</v>
      </c>
      <c r="B179" s="1">
        <v>43004</v>
      </c>
      <c r="C179">
        <v>74443</v>
      </c>
      <c r="D179">
        <v>74971</v>
      </c>
      <c r="E179">
        <v>74319</v>
      </c>
      <c r="F179">
        <v>74319</v>
      </c>
      <c r="G179">
        <v>74443</v>
      </c>
      <c r="H179">
        <v>-1.6657039614201799E-3</v>
      </c>
      <c r="I179">
        <v>-1.2561347658840601E-2</v>
      </c>
      <c r="J179">
        <v>9.5602294455066107E-3</v>
      </c>
      <c r="K179">
        <v>-2.3752935994331099E-2</v>
      </c>
      <c r="L179">
        <v>-9.8782680881751607E-3</v>
      </c>
      <c r="M179">
        <f t="shared" si="30"/>
        <v>1.0126002444823556</v>
      </c>
      <c r="N179">
        <f t="shared" si="31"/>
        <v>1.0157059607283689</v>
      </c>
      <c r="O179">
        <f t="shared" si="37"/>
        <v>0.99279586176272738</v>
      </c>
      <c r="P179">
        <f t="shared" si="38"/>
        <v>1078</v>
      </c>
      <c r="Q179">
        <f t="shared" si="32"/>
        <v>-3.663232229584025E-2</v>
      </c>
      <c r="R179">
        <f t="shared" si="33"/>
        <v>-5.4029933066795099E-2</v>
      </c>
      <c r="S179">
        <f t="shared" si="34"/>
        <v>2.4850189485473972E-4</v>
      </c>
      <c r="T179">
        <f t="shared" si="26"/>
        <v>0</v>
      </c>
      <c r="U179">
        <f t="shared" si="27"/>
        <v>0</v>
      </c>
      <c r="V179">
        <f t="shared" si="28"/>
        <v>-1.6657039614201799E-3</v>
      </c>
      <c r="W179">
        <f t="shared" si="29"/>
        <v>-1.6657039614201799E-3</v>
      </c>
      <c r="X179" s="8">
        <f t="shared" si="35"/>
        <v>121.86581933955148</v>
      </c>
      <c r="Y179" s="8">
        <f t="shared" si="36"/>
        <v>130.10578051588186</v>
      </c>
    </row>
    <row r="180" spans="1:25" x14ac:dyDescent="0.25">
      <c r="A180">
        <v>179</v>
      </c>
      <c r="B180" s="1">
        <v>43005</v>
      </c>
      <c r="C180">
        <v>74358</v>
      </c>
      <c r="D180">
        <v>74744</v>
      </c>
      <c r="E180">
        <v>73125</v>
      </c>
      <c r="F180">
        <v>73797</v>
      </c>
      <c r="G180">
        <v>74319</v>
      </c>
      <c r="H180">
        <v>-7.0237758850361098E-3</v>
      </c>
      <c r="I180">
        <v>-1.6657039614201799E-3</v>
      </c>
      <c r="J180">
        <v>-1.76767676767676E-2</v>
      </c>
      <c r="K180">
        <v>1.04275286757038E-2</v>
      </c>
      <c r="L180">
        <v>1.8561949817259601E-3</v>
      </c>
      <c r="M180">
        <f t="shared" si="30"/>
        <v>1.0016684831604301</v>
      </c>
      <c r="N180">
        <f t="shared" si="31"/>
        <v>1.008772992101616</v>
      </c>
      <c r="O180">
        <f t="shared" si="37"/>
        <v>0.99484307252742854</v>
      </c>
      <c r="P180">
        <f t="shared" si="38"/>
        <v>124</v>
      </c>
      <c r="Q180">
        <f t="shared" si="32"/>
        <v>-7.0587479807580197E-3</v>
      </c>
      <c r="R180">
        <f t="shared" si="33"/>
        <v>-4.3691070276598271E-2</v>
      </c>
      <c r="S180">
        <f t="shared" si="34"/>
        <v>2.0956914428282482E-3</v>
      </c>
      <c r="T180">
        <f t="shared" si="26"/>
        <v>0</v>
      </c>
      <c r="U180">
        <f t="shared" si="27"/>
        <v>0</v>
      </c>
      <c r="V180">
        <f t="shared" si="28"/>
        <v>-7.0237758850361098E-3</v>
      </c>
      <c r="W180">
        <f t="shared" si="29"/>
        <v>-7.0237758850361098E-3</v>
      </c>
      <c r="X180" s="8">
        <f t="shared" si="35"/>
        <v>121.16344175104787</v>
      </c>
      <c r="Y180" s="8">
        <f t="shared" si="36"/>
        <v>129.40340292737824</v>
      </c>
    </row>
    <row r="181" spans="1:25" x14ac:dyDescent="0.25">
      <c r="A181">
        <v>180</v>
      </c>
      <c r="B181" s="1">
        <v>43006</v>
      </c>
      <c r="C181">
        <v>73808</v>
      </c>
      <c r="D181">
        <v>74011</v>
      </c>
      <c r="E181">
        <v>73277</v>
      </c>
      <c r="F181">
        <v>73567</v>
      </c>
      <c r="G181">
        <v>73797</v>
      </c>
      <c r="H181">
        <v>-3.1166578587205102E-3</v>
      </c>
      <c r="I181">
        <v>-7.0237758850361098E-3</v>
      </c>
      <c r="J181">
        <v>-1.60668380462725E-2</v>
      </c>
      <c r="K181">
        <v>1.6855830753353999E-2</v>
      </c>
      <c r="L181">
        <v>6.9474293654470099E-4</v>
      </c>
      <c r="M181">
        <f t="shared" si="30"/>
        <v>1.0076019350380097</v>
      </c>
      <c r="N181">
        <f t="shared" si="31"/>
        <v>1.022140170940171</v>
      </c>
      <c r="O181">
        <f t="shared" si="37"/>
        <v>0.99319581817937808</v>
      </c>
      <c r="P181">
        <f t="shared" si="38"/>
        <v>1233</v>
      </c>
      <c r="Q181">
        <f t="shared" si="32"/>
        <v>-5.540040241409909E-3</v>
      </c>
      <c r="R181">
        <f t="shared" si="33"/>
        <v>-1.259878822216793E-2</v>
      </c>
      <c r="S181">
        <f t="shared" si="34"/>
        <v>1.9442730145064232E-3</v>
      </c>
      <c r="T181">
        <f t="shared" si="26"/>
        <v>0</v>
      </c>
      <c r="U181">
        <f t="shared" si="27"/>
        <v>0</v>
      </c>
      <c r="V181">
        <f t="shared" si="28"/>
        <v>-3.1166578587205102E-3</v>
      </c>
      <c r="W181">
        <f t="shared" si="29"/>
        <v>-3.1166578587205102E-3</v>
      </c>
      <c r="X181" s="8">
        <f t="shared" si="35"/>
        <v>120.85177596517582</v>
      </c>
      <c r="Y181" s="8">
        <f t="shared" si="36"/>
        <v>129.0917371415062</v>
      </c>
    </row>
    <row r="182" spans="1:25" x14ac:dyDescent="0.25">
      <c r="A182">
        <v>181</v>
      </c>
      <c r="B182" s="1">
        <v>43007</v>
      </c>
      <c r="C182">
        <v>73571</v>
      </c>
      <c r="D182">
        <v>74518</v>
      </c>
      <c r="E182">
        <v>73571</v>
      </c>
      <c r="F182">
        <v>74294</v>
      </c>
      <c r="G182">
        <v>73567</v>
      </c>
      <c r="H182">
        <v>9.8821482458166798E-3</v>
      </c>
      <c r="I182">
        <v>-3.1166578587205102E-3</v>
      </c>
      <c r="J182">
        <v>1.9595035924231401E-3</v>
      </c>
      <c r="K182">
        <v>-1.01488163108531E-2</v>
      </c>
      <c r="L182">
        <v>-5.3228189151313101E-3</v>
      </c>
      <c r="M182">
        <f t="shared" si="30"/>
        <v>1.0032759253469625</v>
      </c>
      <c r="N182">
        <f t="shared" si="31"/>
        <v>1.0100167856216822</v>
      </c>
      <c r="O182">
        <f t="shared" si="37"/>
        <v>0.99540239980542122</v>
      </c>
      <c r="P182">
        <f t="shared" si="38"/>
        <v>531</v>
      </c>
      <c r="Q182">
        <f t="shared" si="32"/>
        <v>-1.6628789492281779E-2</v>
      </c>
      <c r="R182">
        <f t="shared" si="33"/>
        <v>-2.2168829733691688E-2</v>
      </c>
      <c r="S182">
        <f t="shared" si="34"/>
        <v>-3.3034385963953011E-4</v>
      </c>
      <c r="T182">
        <f t="shared" si="26"/>
        <v>0</v>
      </c>
      <c r="U182">
        <f t="shared" si="27"/>
        <v>0</v>
      </c>
      <c r="V182">
        <f t="shared" si="28"/>
        <v>-9.8821482458166798E-3</v>
      </c>
      <c r="W182">
        <f t="shared" si="29"/>
        <v>-9.8821482458166798E-3</v>
      </c>
      <c r="X182" s="8">
        <f t="shared" si="35"/>
        <v>121.83999078975748</v>
      </c>
      <c r="Y182" s="8">
        <f t="shared" si="36"/>
        <v>128.10352231692454</v>
      </c>
    </row>
    <row r="183" spans="1:25" x14ac:dyDescent="0.25">
      <c r="A183">
        <v>182</v>
      </c>
      <c r="B183" s="1">
        <v>43010</v>
      </c>
      <c r="C183">
        <v>74295</v>
      </c>
      <c r="D183">
        <v>74506</v>
      </c>
      <c r="E183">
        <v>73845</v>
      </c>
      <c r="F183">
        <v>74360</v>
      </c>
      <c r="G183">
        <v>74294</v>
      </c>
      <c r="H183">
        <v>8.8836245188028695E-4</v>
      </c>
      <c r="I183">
        <v>9.8821482458166798E-3</v>
      </c>
      <c r="J183">
        <v>-2.6075619295957701E-3</v>
      </c>
      <c r="K183">
        <v>9.5694121667806407E-3</v>
      </c>
      <c r="L183">
        <v>8.6086086551884194E-3</v>
      </c>
      <c r="M183">
        <f t="shared" si="30"/>
        <v>0.99026839314076509</v>
      </c>
      <c r="N183">
        <f t="shared" si="31"/>
        <v>1.0128719196422504</v>
      </c>
      <c r="O183">
        <f t="shared" si="37"/>
        <v>1.0043812762376003</v>
      </c>
      <c r="P183">
        <f t="shared" si="38"/>
        <v>0</v>
      </c>
      <c r="Q183">
        <f t="shared" si="32"/>
        <v>2.5452607138189969E-2</v>
      </c>
      <c r="R183">
        <f t="shared" si="33"/>
        <v>8.8238176459081892E-3</v>
      </c>
      <c r="S183">
        <f t="shared" si="34"/>
        <v>4.5034597393844058E-5</v>
      </c>
      <c r="T183">
        <f t="shared" si="26"/>
        <v>1</v>
      </c>
      <c r="U183">
        <f t="shared" si="27"/>
        <v>8.8836245188028695E-4</v>
      </c>
      <c r="V183">
        <f t="shared" si="28"/>
        <v>0</v>
      </c>
      <c r="W183">
        <f t="shared" si="29"/>
        <v>8.8836245188028695E-4</v>
      </c>
      <c r="X183" s="8">
        <f t="shared" si="35"/>
        <v>121.92882703494551</v>
      </c>
      <c r="Y183" s="8">
        <f t="shared" si="36"/>
        <v>128.19235856211256</v>
      </c>
    </row>
    <row r="184" spans="1:25" x14ac:dyDescent="0.25">
      <c r="A184">
        <v>183</v>
      </c>
      <c r="B184" s="1">
        <v>43011</v>
      </c>
      <c r="C184">
        <v>74363</v>
      </c>
      <c r="D184">
        <v>76763</v>
      </c>
      <c r="E184">
        <v>74363</v>
      </c>
      <c r="F184">
        <v>76763</v>
      </c>
      <c r="G184">
        <v>74360</v>
      </c>
      <c r="H184">
        <v>3.2315761161914897E-2</v>
      </c>
      <c r="I184">
        <v>8.8836245188028695E-4</v>
      </c>
      <c r="J184">
        <v>6.53594771241828E-3</v>
      </c>
      <c r="K184">
        <v>-3.7237981136155601E-3</v>
      </c>
      <c r="L184">
        <v>1.38412924494236E-3</v>
      </c>
      <c r="M184">
        <f t="shared" si="30"/>
        <v>0.99912587412587417</v>
      </c>
      <c r="N184">
        <f t="shared" si="31"/>
        <v>1.0089511815288781</v>
      </c>
      <c r="O184">
        <f t="shared" si="37"/>
        <v>1.0035546064591119</v>
      </c>
      <c r="P184">
        <f t="shared" si="38"/>
        <v>450</v>
      </c>
      <c r="Q184">
        <f t="shared" si="32"/>
        <v>5.0846412956253671E-3</v>
      </c>
      <c r="R184">
        <f t="shared" si="33"/>
        <v>3.0537248433815334E-2</v>
      </c>
      <c r="S184">
        <f t="shared" si="34"/>
        <v>-6.319297259660035E-4</v>
      </c>
      <c r="T184">
        <f t="shared" si="26"/>
        <v>0</v>
      </c>
      <c r="U184">
        <f t="shared" si="27"/>
        <v>0</v>
      </c>
      <c r="V184">
        <f t="shared" si="28"/>
        <v>-3.2315761161914897E-2</v>
      </c>
      <c r="W184">
        <f t="shared" si="29"/>
        <v>-3.2315761161914897E-2</v>
      </c>
      <c r="X184" s="8">
        <f t="shared" si="35"/>
        <v>125.160403151137</v>
      </c>
      <c r="Y184" s="8">
        <f t="shared" si="36"/>
        <v>124.96078244592107</v>
      </c>
    </row>
    <row r="185" spans="1:25" x14ac:dyDescent="0.25">
      <c r="A185">
        <v>184</v>
      </c>
      <c r="B185" s="1">
        <v>43012</v>
      </c>
      <c r="C185">
        <v>76763</v>
      </c>
      <c r="D185">
        <v>77004</v>
      </c>
      <c r="E185">
        <v>76422</v>
      </c>
      <c r="F185">
        <v>76591</v>
      </c>
      <c r="G185">
        <v>76763</v>
      </c>
      <c r="H185">
        <v>-2.2406628193269999E-3</v>
      </c>
      <c r="I185">
        <v>3.2315761161914897E-2</v>
      </c>
      <c r="J185">
        <v>3.7662337662337703E-2</v>
      </c>
      <c r="K185">
        <v>1.9367991845055998E-2</v>
      </c>
      <c r="L185">
        <v>3.4323934577286302E-2</v>
      </c>
      <c r="M185">
        <f t="shared" si="30"/>
        <v>0.96873493740473926</v>
      </c>
      <c r="N185">
        <f t="shared" si="31"/>
        <v>1.0322741148151635</v>
      </c>
      <c r="O185">
        <f t="shared" si="37"/>
        <v>1.0176629428361716</v>
      </c>
      <c r="P185">
        <f t="shared" si="38"/>
        <v>0</v>
      </c>
      <c r="Q185">
        <f t="shared" si="32"/>
        <v>0.1236700252465949</v>
      </c>
      <c r="R185">
        <f t="shared" si="33"/>
        <v>0.12875466654222026</v>
      </c>
      <c r="S185">
        <f t="shared" si="34"/>
        <v>-1.3818398684670146E-3</v>
      </c>
      <c r="T185">
        <f t="shared" si="26"/>
        <v>1</v>
      </c>
      <c r="U185">
        <f t="shared" si="27"/>
        <v>2.2406628193269999E-3</v>
      </c>
      <c r="V185">
        <f t="shared" si="28"/>
        <v>0</v>
      </c>
      <c r="W185">
        <f t="shared" si="29"/>
        <v>2.2406628193269999E-3</v>
      </c>
      <c r="X185" s="8">
        <f t="shared" si="35"/>
        <v>124.9363368692043</v>
      </c>
      <c r="Y185" s="8">
        <f t="shared" si="36"/>
        <v>125.18484872785378</v>
      </c>
    </row>
    <row r="186" spans="1:25" x14ac:dyDescent="0.25">
      <c r="A186">
        <v>185</v>
      </c>
      <c r="B186" s="1">
        <v>43013</v>
      </c>
      <c r="C186">
        <v>76592</v>
      </c>
      <c r="D186">
        <v>78024</v>
      </c>
      <c r="E186">
        <v>76592</v>
      </c>
      <c r="F186">
        <v>76618</v>
      </c>
      <c r="G186">
        <v>76591</v>
      </c>
      <c r="H186">
        <v>3.5252183676926001E-4</v>
      </c>
      <c r="I186">
        <v>-2.2406628193269999E-3</v>
      </c>
      <c r="J186">
        <v>-2.00250312891114E-2</v>
      </c>
      <c r="K186">
        <v>3.33333333333297E-4</v>
      </c>
      <c r="L186">
        <v>-8.9087301154240402E-3</v>
      </c>
      <c r="M186">
        <f t="shared" si="30"/>
        <v>1.0022456946638638</v>
      </c>
      <c r="N186">
        <f t="shared" si="31"/>
        <v>1.0076156080709744</v>
      </c>
      <c r="O186">
        <f t="shared" si="37"/>
        <v>1.0149808768841893</v>
      </c>
      <c r="P186">
        <f t="shared" si="38"/>
        <v>341</v>
      </c>
      <c r="Q186">
        <f t="shared" si="32"/>
        <v>-3.0841090890529145E-2</v>
      </c>
      <c r="R186">
        <f t="shared" si="33"/>
        <v>9.2828934356065762E-2</v>
      </c>
      <c r="S186">
        <f t="shared" si="34"/>
        <v>-1.0621642583543396E-3</v>
      </c>
      <c r="T186">
        <f t="shared" si="26"/>
        <v>0</v>
      </c>
      <c r="U186">
        <f t="shared" si="27"/>
        <v>0</v>
      </c>
      <c r="V186">
        <f t="shared" si="28"/>
        <v>-3.5252183676926001E-4</v>
      </c>
      <c r="W186">
        <f t="shared" si="29"/>
        <v>-3.5252183676926001E-4</v>
      </c>
      <c r="X186" s="8">
        <f t="shared" si="35"/>
        <v>124.97158905288123</v>
      </c>
      <c r="Y186" s="8">
        <f t="shared" si="36"/>
        <v>125.14959654417684</v>
      </c>
    </row>
    <row r="187" spans="1:25" x14ac:dyDescent="0.25">
      <c r="A187">
        <v>186</v>
      </c>
      <c r="B187" s="1">
        <v>43014</v>
      </c>
      <c r="C187">
        <v>76618</v>
      </c>
      <c r="D187">
        <v>76618</v>
      </c>
      <c r="E187">
        <v>75603</v>
      </c>
      <c r="F187">
        <v>76055</v>
      </c>
      <c r="G187">
        <v>76618</v>
      </c>
      <c r="H187">
        <v>-7.3481427340833499E-3</v>
      </c>
      <c r="I187">
        <v>3.5252183676926001E-4</v>
      </c>
      <c r="J187">
        <v>1.53256704980842E-2</v>
      </c>
      <c r="K187">
        <v>-6.9977007664112599E-3</v>
      </c>
      <c r="L187">
        <v>1.5955033707865302E-2</v>
      </c>
      <c r="M187">
        <f t="shared" si="30"/>
        <v>0.99966065415437622</v>
      </c>
      <c r="N187">
        <f t="shared" si="31"/>
        <v>1.0186964696051808</v>
      </c>
      <c r="O187">
        <f t="shared" si="37"/>
        <v>1.0034096094921443</v>
      </c>
      <c r="P187">
        <f t="shared" si="38"/>
        <v>0</v>
      </c>
      <c r="Q187">
        <f t="shared" si="32"/>
        <v>2.4635525276307503E-2</v>
      </c>
      <c r="R187">
        <f t="shared" si="33"/>
        <v>-6.205565614221642E-3</v>
      </c>
      <c r="S187">
        <f t="shared" si="34"/>
        <v>3.1909620776356617E-3</v>
      </c>
      <c r="T187">
        <f t="shared" si="26"/>
        <v>0</v>
      </c>
      <c r="U187">
        <f t="shared" si="27"/>
        <v>0</v>
      </c>
      <c r="V187">
        <f t="shared" si="28"/>
        <v>-7.3481427340833499E-3</v>
      </c>
      <c r="W187">
        <f t="shared" si="29"/>
        <v>-7.3481427340833499E-3</v>
      </c>
      <c r="X187" s="8">
        <f t="shared" si="35"/>
        <v>124.2367747794729</v>
      </c>
      <c r="Y187" s="8">
        <f t="shared" si="36"/>
        <v>124.41478227076851</v>
      </c>
    </row>
    <row r="188" spans="1:25" x14ac:dyDescent="0.25">
      <c r="A188">
        <v>187</v>
      </c>
      <c r="B188" s="1">
        <v>43017</v>
      </c>
      <c r="C188">
        <v>76055</v>
      </c>
      <c r="D188">
        <v>76067</v>
      </c>
      <c r="E188">
        <v>75181</v>
      </c>
      <c r="F188">
        <v>75727</v>
      </c>
      <c r="G188">
        <v>76055</v>
      </c>
      <c r="H188">
        <v>-4.3126684636118897E-3</v>
      </c>
      <c r="I188">
        <v>-7.3481427340833499E-3</v>
      </c>
      <c r="J188">
        <v>-1.3207547169811399E-2</v>
      </c>
      <c r="K188">
        <v>-5.36912769695064E-3</v>
      </c>
      <c r="L188">
        <v>-1.17230482575327E-2</v>
      </c>
      <c r="M188">
        <f t="shared" si="30"/>
        <v>1.0074025376372362</v>
      </c>
      <c r="N188">
        <f t="shared" si="31"/>
        <v>1.0134253931722286</v>
      </c>
      <c r="O188">
        <f t="shared" si="37"/>
        <v>0.99047513855229907</v>
      </c>
      <c r="P188">
        <f t="shared" si="38"/>
        <v>1015</v>
      </c>
      <c r="Q188">
        <f t="shared" si="32"/>
        <v>-3.7647865858378093E-2</v>
      </c>
      <c r="R188">
        <f t="shared" si="33"/>
        <v>-1.301234058207059E-2</v>
      </c>
      <c r="S188">
        <f t="shared" si="34"/>
        <v>-7.0727632515761552E-4</v>
      </c>
      <c r="T188">
        <f t="shared" si="26"/>
        <v>1</v>
      </c>
      <c r="U188">
        <f t="shared" si="27"/>
        <v>4.3126684636118897E-3</v>
      </c>
      <c r="V188">
        <f t="shared" si="28"/>
        <v>0</v>
      </c>
      <c r="W188">
        <f t="shared" si="29"/>
        <v>4.3126684636118897E-3</v>
      </c>
      <c r="X188" s="8">
        <f t="shared" si="35"/>
        <v>123.80550793311171</v>
      </c>
      <c r="Y188" s="8">
        <f t="shared" si="36"/>
        <v>124.8460491171297</v>
      </c>
    </row>
    <row r="189" spans="1:25" x14ac:dyDescent="0.25">
      <c r="A189">
        <v>188</v>
      </c>
      <c r="B189" s="1">
        <v>43018</v>
      </c>
      <c r="C189">
        <v>75745</v>
      </c>
      <c r="D189">
        <v>76996</v>
      </c>
      <c r="E189">
        <v>75745</v>
      </c>
      <c r="F189">
        <v>76897</v>
      </c>
      <c r="G189">
        <v>75727</v>
      </c>
      <c r="H189">
        <v>1.5450235715134699E-2</v>
      </c>
      <c r="I189">
        <v>-4.3126684636118897E-3</v>
      </c>
      <c r="J189">
        <v>1.2746972594009E-2</v>
      </c>
      <c r="K189">
        <v>-2.3279285535738301E-2</v>
      </c>
      <c r="L189">
        <v>-1.1862085944494101E-2</v>
      </c>
      <c r="M189">
        <f t="shared" si="30"/>
        <v>1.0043313481321061</v>
      </c>
      <c r="N189">
        <f t="shared" si="31"/>
        <v>1.011784892459531</v>
      </c>
      <c r="O189">
        <f t="shared" si="37"/>
        <v>0.99388639986355909</v>
      </c>
      <c r="P189">
        <f t="shared" si="38"/>
        <v>874</v>
      </c>
      <c r="Q189">
        <f t="shared" si="32"/>
        <v>-2.6707067349835294E-2</v>
      </c>
      <c r="R189">
        <f t="shared" si="33"/>
        <v>-6.4354933208213394E-2</v>
      </c>
      <c r="S189">
        <f t="shared" si="34"/>
        <v>-1.9078436627704791E-3</v>
      </c>
      <c r="T189">
        <f t="shared" si="26"/>
        <v>0</v>
      </c>
      <c r="U189">
        <f t="shared" si="27"/>
        <v>0</v>
      </c>
      <c r="V189">
        <f t="shared" si="28"/>
        <v>-1.5450235715134699E-2</v>
      </c>
      <c r="W189">
        <f t="shared" si="29"/>
        <v>-1.5450235715134699E-2</v>
      </c>
      <c r="X189" s="8">
        <f t="shared" si="35"/>
        <v>125.35053150462518</v>
      </c>
      <c r="Y189" s="8">
        <f t="shared" si="36"/>
        <v>123.30102554561623</v>
      </c>
    </row>
    <row r="190" spans="1:25" x14ac:dyDescent="0.25">
      <c r="A190">
        <v>189</v>
      </c>
      <c r="B190" s="1">
        <v>43019</v>
      </c>
      <c r="C190">
        <v>76910</v>
      </c>
      <c r="D190">
        <v>76985</v>
      </c>
      <c r="E190">
        <v>76323</v>
      </c>
      <c r="F190">
        <v>76660</v>
      </c>
      <c r="G190">
        <v>76897</v>
      </c>
      <c r="H190">
        <v>-3.0820448131916298E-3</v>
      </c>
      <c r="I190">
        <v>1.5450235715134699E-2</v>
      </c>
      <c r="J190">
        <v>1.88798615481434E-2</v>
      </c>
      <c r="K190">
        <v>-5.1814160559096002E-3</v>
      </c>
      <c r="L190">
        <v>2.1744030725072E-2</v>
      </c>
      <c r="M190">
        <f t="shared" si="30"/>
        <v>0.98501892141435943</v>
      </c>
      <c r="N190">
        <f t="shared" si="31"/>
        <v>1.0165159416463132</v>
      </c>
      <c r="O190">
        <f t="shared" si="37"/>
        <v>1.0077649077649078</v>
      </c>
      <c r="P190">
        <f t="shared" si="38"/>
        <v>0</v>
      </c>
      <c r="Q190">
        <f t="shared" si="32"/>
        <v>5.0892711932440493E-2</v>
      </c>
      <c r="R190">
        <f t="shared" si="33"/>
        <v>2.4185644582605199E-2</v>
      </c>
      <c r="S190">
        <f t="shared" si="34"/>
        <v>-7.8057138069805422E-4</v>
      </c>
      <c r="T190">
        <f t="shared" si="26"/>
        <v>1</v>
      </c>
      <c r="U190">
        <f t="shared" si="27"/>
        <v>3.0820448131916298E-3</v>
      </c>
      <c r="V190">
        <f t="shared" si="28"/>
        <v>0</v>
      </c>
      <c r="W190">
        <f t="shared" si="29"/>
        <v>3.0820448131916298E-3</v>
      </c>
      <c r="X190" s="8">
        <f t="shared" si="35"/>
        <v>125.04232702330602</v>
      </c>
      <c r="Y190" s="8">
        <f t="shared" si="36"/>
        <v>123.60923002693539</v>
      </c>
    </row>
    <row r="191" spans="1:25" x14ac:dyDescent="0.25">
      <c r="A191">
        <v>190</v>
      </c>
      <c r="B191" s="1">
        <v>43025</v>
      </c>
      <c r="C191">
        <v>76892</v>
      </c>
      <c r="D191">
        <v>76892</v>
      </c>
      <c r="E191">
        <v>76046</v>
      </c>
      <c r="F191">
        <v>76201</v>
      </c>
      <c r="G191">
        <v>76892</v>
      </c>
      <c r="H191">
        <v>-8.9866305987619192E-3</v>
      </c>
      <c r="I191">
        <v>-1.2728925834524199E-3</v>
      </c>
      <c r="J191">
        <v>2.48762437810957E-3</v>
      </c>
      <c r="K191">
        <v>6.5811453300805801E-3</v>
      </c>
      <c r="L191">
        <v>-5.1534616815267498E-3</v>
      </c>
      <c r="M191">
        <f t="shared" si="30"/>
        <v>1.0032611531437516</v>
      </c>
      <c r="N191">
        <f t="shared" si="31"/>
        <v>1.0086736632469897</v>
      </c>
      <c r="O191">
        <f t="shared" si="37"/>
        <v>1.0048954918905113</v>
      </c>
      <c r="P191">
        <f t="shared" si="38"/>
        <v>587</v>
      </c>
      <c r="Q191">
        <f t="shared" si="32"/>
        <v>2.6424154432109805E-3</v>
      </c>
      <c r="R191">
        <f t="shared" si="33"/>
        <v>5.353512737565147E-2</v>
      </c>
      <c r="S191">
        <f t="shared" si="34"/>
        <v>-2.3430492330849109E-4</v>
      </c>
      <c r="T191">
        <f t="shared" si="26"/>
        <v>1</v>
      </c>
      <c r="U191">
        <f t="shared" si="27"/>
        <v>8.9866305987619192E-3</v>
      </c>
      <c r="V191">
        <f t="shared" si="28"/>
        <v>0</v>
      </c>
      <c r="W191">
        <f t="shared" si="29"/>
        <v>8.9866305987619192E-3</v>
      </c>
      <c r="X191" s="8">
        <f t="shared" si="35"/>
        <v>124.14366396342983</v>
      </c>
      <c r="Y191" s="8">
        <f t="shared" si="36"/>
        <v>124.50789308681158</v>
      </c>
    </row>
    <row r="192" spans="1:25" x14ac:dyDescent="0.25">
      <c r="A192">
        <v>191</v>
      </c>
      <c r="B192" s="1">
        <v>43026</v>
      </c>
      <c r="C192">
        <v>76211</v>
      </c>
      <c r="D192">
        <v>76730</v>
      </c>
      <c r="E192">
        <v>76012</v>
      </c>
      <c r="F192">
        <v>76591</v>
      </c>
      <c r="G192">
        <v>76201</v>
      </c>
      <c r="H192">
        <v>5.1180430703008399E-3</v>
      </c>
      <c r="I192">
        <v>-8.9866305987619192E-3</v>
      </c>
      <c r="J192">
        <v>6.20223286586841E-4</v>
      </c>
      <c r="K192">
        <v>-2.02680941484145E-2</v>
      </c>
      <c r="L192">
        <v>-1.57657650555965E-3</v>
      </c>
      <c r="M192">
        <f t="shared" si="30"/>
        <v>1.0090681224655844</v>
      </c>
      <c r="N192">
        <f t="shared" si="31"/>
        <v>1.0111248454882571</v>
      </c>
      <c r="O192">
        <f t="shared" si="37"/>
        <v>0.99723994551580764</v>
      </c>
      <c r="P192">
        <f t="shared" si="38"/>
        <v>846</v>
      </c>
      <c r="Q192">
        <f t="shared" si="32"/>
        <v>-3.0211077966149229E-2</v>
      </c>
      <c r="R192">
        <f t="shared" si="33"/>
        <v>-2.7568662522938249E-2</v>
      </c>
      <c r="S192">
        <f t="shared" si="34"/>
        <v>4.0600441158649065E-5</v>
      </c>
      <c r="T192">
        <f t="shared" si="26"/>
        <v>1</v>
      </c>
      <c r="U192">
        <f t="shared" si="27"/>
        <v>5.1180430703008399E-3</v>
      </c>
      <c r="V192">
        <f t="shared" si="28"/>
        <v>0</v>
      </c>
      <c r="W192">
        <f t="shared" si="29"/>
        <v>5.1180430703008399E-3</v>
      </c>
      <c r="X192" s="8">
        <f t="shared" si="35"/>
        <v>124.65546827045992</v>
      </c>
      <c r="Y192" s="8">
        <f t="shared" si="36"/>
        <v>125.01969739384167</v>
      </c>
    </row>
    <row r="193" spans="1:25" x14ac:dyDescent="0.25">
      <c r="A193">
        <v>192</v>
      </c>
      <c r="B193" s="1">
        <v>43027</v>
      </c>
      <c r="C193">
        <v>76591</v>
      </c>
      <c r="D193">
        <v>76591</v>
      </c>
      <c r="E193">
        <v>75366</v>
      </c>
      <c r="F193">
        <v>76283</v>
      </c>
      <c r="G193">
        <v>76591</v>
      </c>
      <c r="H193">
        <v>-4.0213602120353596E-3</v>
      </c>
      <c r="I193">
        <v>5.1180430703008399E-3</v>
      </c>
      <c r="J193">
        <v>1.8599505182856899E-3</v>
      </c>
      <c r="K193">
        <v>-6.3396064844714103E-3</v>
      </c>
      <c r="L193">
        <v>1.8046017683464E-3</v>
      </c>
      <c r="M193">
        <f t="shared" si="30"/>
        <v>0.99503858155657976</v>
      </c>
      <c r="N193">
        <f t="shared" si="31"/>
        <v>1.0094458769667947</v>
      </c>
      <c r="O193">
        <f t="shared" si="37"/>
        <v>0.9984086579464172</v>
      </c>
      <c r="P193">
        <f t="shared" si="38"/>
        <v>199</v>
      </c>
      <c r="Q193">
        <f t="shared" si="32"/>
        <v>2.4429888724615198E-3</v>
      </c>
      <c r="R193">
        <f t="shared" si="33"/>
        <v>-2.776808909368771E-2</v>
      </c>
      <c r="S193">
        <f t="shared" si="34"/>
        <v>-8.8399308408479687E-4</v>
      </c>
      <c r="T193">
        <f t="shared" si="26"/>
        <v>1</v>
      </c>
      <c r="U193">
        <f t="shared" si="27"/>
        <v>4.0213602120353596E-3</v>
      </c>
      <c r="V193">
        <f t="shared" si="28"/>
        <v>0</v>
      </c>
      <c r="W193">
        <f t="shared" si="29"/>
        <v>4.0213602120353596E-3</v>
      </c>
      <c r="X193" s="8">
        <f t="shared" si="35"/>
        <v>124.25333224925639</v>
      </c>
      <c r="Y193" s="8">
        <f t="shared" si="36"/>
        <v>125.4218334150452</v>
      </c>
    </row>
    <row r="194" spans="1:25" x14ac:dyDescent="0.25">
      <c r="A194">
        <v>193</v>
      </c>
      <c r="B194" s="1">
        <v>43028</v>
      </c>
      <c r="C194">
        <v>76291</v>
      </c>
      <c r="D194">
        <v>76971</v>
      </c>
      <c r="E194">
        <v>76291</v>
      </c>
      <c r="F194">
        <v>76391</v>
      </c>
      <c r="G194">
        <v>76283</v>
      </c>
      <c r="H194">
        <v>1.4157807112986599E-3</v>
      </c>
      <c r="I194">
        <v>-4.0213602120353596E-3</v>
      </c>
      <c r="J194">
        <v>-6.1881188118817498E-4</v>
      </c>
      <c r="K194">
        <v>3.0221590657434801E-2</v>
      </c>
      <c r="L194">
        <v>-7.2055843278539004E-3</v>
      </c>
      <c r="M194">
        <f t="shared" si="30"/>
        <v>1.0040375968433333</v>
      </c>
      <c r="N194">
        <f t="shared" si="31"/>
        <v>1.0162540137462517</v>
      </c>
      <c r="O194">
        <f t="shared" si="37"/>
        <v>0.99766645720419977</v>
      </c>
      <c r="P194">
        <f t="shared" si="38"/>
        <v>1225</v>
      </c>
      <c r="Q194">
        <f t="shared" si="32"/>
        <v>1.8375834236357365E-2</v>
      </c>
      <c r="R194">
        <f t="shared" si="33"/>
        <v>2.0818823108818885E-2</v>
      </c>
      <c r="S194">
        <f t="shared" si="34"/>
        <v>7.8607919351603097E-4</v>
      </c>
      <c r="T194">
        <f t="shared" ref="T194:T221" si="39">IF(SIGN(S194)=SIGN(H194),1,0)</f>
        <v>1</v>
      </c>
      <c r="U194">
        <f t="shared" ref="U194:U221" si="40">IF(T194=1,ABS(H194),0)</f>
        <v>1.4157807112986599E-3</v>
      </c>
      <c r="V194">
        <f t="shared" ref="V194:V221" si="41">IF(AND(T194=0,S194&lt;0),-H194,IF(AND(T194=0,S194&gt;0),H194,0))</f>
        <v>0</v>
      </c>
      <c r="W194">
        <f t="shared" ref="W194:W221" si="42">U194+V194</f>
        <v>1.4157807112986599E-3</v>
      </c>
      <c r="X194" s="8">
        <f t="shared" si="35"/>
        <v>124.39491032038626</v>
      </c>
      <c r="Y194" s="8">
        <f t="shared" si="36"/>
        <v>125.56341148617507</v>
      </c>
    </row>
    <row r="195" spans="1:25" x14ac:dyDescent="0.25">
      <c r="A195">
        <v>194</v>
      </c>
      <c r="B195" s="1">
        <v>43031</v>
      </c>
      <c r="C195">
        <v>76398</v>
      </c>
      <c r="D195">
        <v>76498</v>
      </c>
      <c r="E195">
        <v>75315</v>
      </c>
      <c r="F195">
        <v>75413</v>
      </c>
      <c r="G195">
        <v>76391</v>
      </c>
      <c r="H195">
        <v>-1.28025552748361E-2</v>
      </c>
      <c r="I195">
        <v>1.4157807112986599E-3</v>
      </c>
      <c r="J195">
        <v>4.3343034055729496E-3</v>
      </c>
      <c r="K195">
        <v>-3.2594524119944302E-4</v>
      </c>
      <c r="L195">
        <v>-2.04127920163311E-3</v>
      </c>
      <c r="M195">
        <f t="shared" ref="M195:M221" si="43">C194/F194</f>
        <v>0.99869094526842173</v>
      </c>
      <c r="N195">
        <f t="shared" ref="N195:N221" si="44">D194/E194</f>
        <v>1.0089132400938512</v>
      </c>
      <c r="O195">
        <f t="shared" si="37"/>
        <v>1.0036512034537171</v>
      </c>
      <c r="P195">
        <f t="shared" si="38"/>
        <v>0</v>
      </c>
      <c r="Q195">
        <f t="shared" ref="Q195:Q221" si="45">SUM(I195:L195)</f>
        <v>3.382859674039057E-3</v>
      </c>
      <c r="R195">
        <f t="shared" ref="R195:R221" si="46">Q195+Q194</f>
        <v>2.1758693910396421E-2</v>
      </c>
      <c r="S195">
        <f t="shared" ref="S195:S221" si="47">$AB$2+$AB$3*I195+$AB$4*J195+$AB$5*K195+$AB$6*L195+$AB$7*M195+$AB$8*N195+$AB$9*O195+$AB$10*P195+$AB$11*Q195+$AB$12*R195</f>
        <v>5.5738596356319232E-4</v>
      </c>
      <c r="T195">
        <f t="shared" si="39"/>
        <v>0</v>
      </c>
      <c r="U195">
        <f t="shared" si="40"/>
        <v>0</v>
      </c>
      <c r="V195">
        <f t="shared" si="41"/>
        <v>-1.28025552748361E-2</v>
      </c>
      <c r="W195">
        <f t="shared" si="42"/>
        <v>-1.28025552748361E-2</v>
      </c>
      <c r="X195" s="8">
        <f t="shared" ref="X195:X221" si="48">100*H195+X194</f>
        <v>123.11465479290266</v>
      </c>
      <c r="Y195" s="8">
        <f t="shared" ref="Y195:Y221" si="49">100*W195+Y194</f>
        <v>124.28315595869147</v>
      </c>
    </row>
    <row r="196" spans="1:25" x14ac:dyDescent="0.25">
      <c r="A196">
        <v>195</v>
      </c>
      <c r="B196" s="1">
        <v>43032</v>
      </c>
      <c r="C196">
        <v>75426</v>
      </c>
      <c r="D196">
        <v>76420</v>
      </c>
      <c r="E196">
        <v>75426</v>
      </c>
      <c r="F196">
        <v>76350</v>
      </c>
      <c r="G196">
        <v>75413</v>
      </c>
      <c r="H196">
        <v>1.24249134764562E-2</v>
      </c>
      <c r="I196">
        <v>-1.28025552748361E-2</v>
      </c>
      <c r="J196">
        <v>-1.2329223941382999E-3</v>
      </c>
      <c r="K196">
        <v>-1.1085751548744799E-2</v>
      </c>
      <c r="L196">
        <v>-9.3181818181817793E-3</v>
      </c>
      <c r="M196">
        <f t="shared" si="43"/>
        <v>1.013061408510469</v>
      </c>
      <c r="N196">
        <f t="shared" si="44"/>
        <v>1.0157073624112063</v>
      </c>
      <c r="O196">
        <f t="shared" ref="O196:O221" si="50">AVERAGE(C195:F195)/AVERAGE(C194:F194)</f>
        <v>0.99241691289909262</v>
      </c>
      <c r="P196">
        <f t="shared" ref="P196:P221" si="51">(C195-E195)</f>
        <v>1083</v>
      </c>
      <c r="Q196">
        <f t="shared" si="45"/>
        <v>-3.443941103590098E-2</v>
      </c>
      <c r="R196">
        <f t="shared" si="46"/>
        <v>-3.1056551361861924E-2</v>
      </c>
      <c r="S196">
        <f t="shared" si="47"/>
        <v>9.555017185267974E-4</v>
      </c>
      <c r="T196">
        <f t="shared" si="39"/>
        <v>1</v>
      </c>
      <c r="U196">
        <f t="shared" si="40"/>
        <v>1.24249134764562E-2</v>
      </c>
      <c r="V196">
        <f t="shared" si="41"/>
        <v>0</v>
      </c>
      <c r="W196">
        <f t="shared" si="42"/>
        <v>1.24249134764562E-2</v>
      </c>
      <c r="X196" s="8">
        <f t="shared" si="48"/>
        <v>124.35714614054828</v>
      </c>
      <c r="Y196" s="8">
        <f t="shared" si="49"/>
        <v>125.52564730633709</v>
      </c>
    </row>
    <row r="197" spans="1:25" x14ac:dyDescent="0.25">
      <c r="A197">
        <v>196</v>
      </c>
      <c r="B197" s="1">
        <v>43033</v>
      </c>
      <c r="C197">
        <v>76350</v>
      </c>
      <c r="D197">
        <v>76883</v>
      </c>
      <c r="E197">
        <v>75404</v>
      </c>
      <c r="F197">
        <v>76671</v>
      </c>
      <c r="G197">
        <v>76350</v>
      </c>
      <c r="H197">
        <v>4.2043222003929097E-3</v>
      </c>
      <c r="I197">
        <v>1.24249134764562E-2</v>
      </c>
      <c r="J197">
        <v>1.9135739559522399E-2</v>
      </c>
      <c r="K197">
        <v>3.8575667655786502E-2</v>
      </c>
      <c r="L197">
        <v>7.3411332874511199E-3</v>
      </c>
      <c r="M197">
        <f t="shared" si="43"/>
        <v>0.98789783889980354</v>
      </c>
      <c r="N197">
        <f t="shared" si="44"/>
        <v>1.0131784795693792</v>
      </c>
      <c r="O197">
        <f t="shared" si="50"/>
        <v>0.99999341290543564</v>
      </c>
      <c r="P197">
        <f t="shared" si="51"/>
        <v>0</v>
      </c>
      <c r="Q197">
        <f t="shared" si="45"/>
        <v>7.7477453979216224E-2</v>
      </c>
      <c r="R197">
        <f t="shared" si="46"/>
        <v>4.3038042943315244E-2</v>
      </c>
      <c r="S197">
        <f t="shared" si="47"/>
        <v>1.6077193167006575E-3</v>
      </c>
      <c r="T197">
        <f t="shared" si="39"/>
        <v>1</v>
      </c>
      <c r="U197">
        <f t="shared" si="40"/>
        <v>4.2043222003929097E-3</v>
      </c>
      <c r="V197">
        <f t="shared" si="41"/>
        <v>0</v>
      </c>
      <c r="W197">
        <f t="shared" si="42"/>
        <v>4.2043222003929097E-3</v>
      </c>
      <c r="X197" s="8">
        <f t="shared" si="48"/>
        <v>124.77757836058757</v>
      </c>
      <c r="Y197" s="8">
        <f t="shared" si="49"/>
        <v>125.94607952637638</v>
      </c>
    </row>
    <row r="198" spans="1:25" x14ac:dyDescent="0.25">
      <c r="A198">
        <v>197</v>
      </c>
      <c r="B198" s="1">
        <v>43034</v>
      </c>
      <c r="C198">
        <v>76671</v>
      </c>
      <c r="D198">
        <v>77061</v>
      </c>
      <c r="E198">
        <v>75813</v>
      </c>
      <c r="F198">
        <v>75896</v>
      </c>
      <c r="G198">
        <v>76671</v>
      </c>
      <c r="H198">
        <v>-1.01081243234078E-2</v>
      </c>
      <c r="I198">
        <v>4.2043222003929097E-3</v>
      </c>
      <c r="J198">
        <v>1.2719503331314301E-2</v>
      </c>
      <c r="K198">
        <v>-1.07936507936508E-2</v>
      </c>
      <c r="L198">
        <v>6.8321339102712696E-3</v>
      </c>
      <c r="M198">
        <f t="shared" si="43"/>
        <v>0.99581328011894976</v>
      </c>
      <c r="N198">
        <f t="shared" si="44"/>
        <v>1.0196143440666279</v>
      </c>
      <c r="O198">
        <f t="shared" si="50"/>
        <v>1.0055529572955846</v>
      </c>
      <c r="P198">
        <f t="shared" si="51"/>
        <v>946</v>
      </c>
      <c r="Q198">
        <f t="shared" si="45"/>
        <v>1.2962308648327679E-2</v>
      </c>
      <c r="R198">
        <f t="shared" si="46"/>
        <v>9.0439762627543899E-2</v>
      </c>
      <c r="S198">
        <f t="shared" si="47"/>
        <v>-2.1999357215252819E-3</v>
      </c>
      <c r="T198">
        <f t="shared" si="39"/>
        <v>1</v>
      </c>
      <c r="U198">
        <f t="shared" si="40"/>
        <v>1.01081243234078E-2</v>
      </c>
      <c r="V198">
        <f t="shared" si="41"/>
        <v>0</v>
      </c>
      <c r="W198">
        <f t="shared" si="42"/>
        <v>1.01081243234078E-2</v>
      </c>
      <c r="X198" s="8">
        <f t="shared" si="48"/>
        <v>123.76676592824678</v>
      </c>
      <c r="Y198" s="8">
        <f t="shared" si="49"/>
        <v>126.95689195871716</v>
      </c>
    </row>
    <row r="199" spans="1:25" x14ac:dyDescent="0.25">
      <c r="A199">
        <v>198</v>
      </c>
      <c r="B199" s="1">
        <v>43035</v>
      </c>
      <c r="C199">
        <v>75898</v>
      </c>
      <c r="D199">
        <v>76617</v>
      </c>
      <c r="E199">
        <v>75601</v>
      </c>
      <c r="F199">
        <v>75976</v>
      </c>
      <c r="G199">
        <v>75896</v>
      </c>
      <c r="H199">
        <v>1.0540739959945501E-3</v>
      </c>
      <c r="I199">
        <v>-1.01081243234078E-2</v>
      </c>
      <c r="J199">
        <v>5.9814596878848803E-4</v>
      </c>
      <c r="K199">
        <v>-2.56739088575096E-2</v>
      </c>
      <c r="L199">
        <v>-6.1072157002310902E-3</v>
      </c>
      <c r="M199">
        <f t="shared" si="43"/>
        <v>1.0102113418361969</v>
      </c>
      <c r="N199">
        <f t="shared" si="44"/>
        <v>1.0164615567250999</v>
      </c>
      <c r="O199">
        <f t="shared" si="50"/>
        <v>1.0004356256632647</v>
      </c>
      <c r="P199">
        <f t="shared" si="51"/>
        <v>858</v>
      </c>
      <c r="Q199">
        <f t="shared" si="45"/>
        <v>-4.1291102912359996E-2</v>
      </c>
      <c r="R199">
        <f t="shared" si="46"/>
        <v>-2.8328794264032318E-2</v>
      </c>
      <c r="S199">
        <f t="shared" si="47"/>
        <v>8.6336804808313832E-5</v>
      </c>
      <c r="T199">
        <f t="shared" si="39"/>
        <v>1</v>
      </c>
      <c r="U199">
        <f t="shared" si="40"/>
        <v>1.0540739959945501E-3</v>
      </c>
      <c r="V199">
        <f t="shared" si="41"/>
        <v>0</v>
      </c>
      <c r="W199">
        <f t="shared" si="42"/>
        <v>1.0540739959945501E-3</v>
      </c>
      <c r="X199" s="8">
        <f t="shared" si="48"/>
        <v>123.87217332784624</v>
      </c>
      <c r="Y199" s="8">
        <f t="shared" si="49"/>
        <v>127.06229935831662</v>
      </c>
    </row>
    <row r="200" spans="1:25" x14ac:dyDescent="0.25">
      <c r="A200">
        <v>199</v>
      </c>
      <c r="B200" s="1">
        <v>43038</v>
      </c>
      <c r="C200">
        <v>75973</v>
      </c>
      <c r="D200">
        <v>75973</v>
      </c>
      <c r="E200">
        <v>74305</v>
      </c>
      <c r="F200">
        <v>74800</v>
      </c>
      <c r="G200">
        <v>75976</v>
      </c>
      <c r="H200">
        <v>-1.5478572180688601E-2</v>
      </c>
      <c r="I200">
        <v>1.0540739959945501E-3</v>
      </c>
      <c r="J200">
        <v>1.7931918708906001E-2</v>
      </c>
      <c r="K200">
        <v>-5.2700920530273096E-3</v>
      </c>
      <c r="L200">
        <v>-6.1447657292845702E-3</v>
      </c>
      <c r="M200">
        <f t="shared" si="43"/>
        <v>0.99897336000842374</v>
      </c>
      <c r="N200">
        <f t="shared" si="44"/>
        <v>1.0134389756749249</v>
      </c>
      <c r="O200">
        <f t="shared" si="50"/>
        <v>0.9955834350987588</v>
      </c>
      <c r="P200">
        <f t="shared" si="51"/>
        <v>297</v>
      </c>
      <c r="Q200">
        <f t="shared" si="45"/>
        <v>7.5711349225886723E-3</v>
      </c>
      <c r="R200">
        <f t="shared" si="46"/>
        <v>-3.3719967989771324E-2</v>
      </c>
      <c r="S200">
        <f t="shared" si="47"/>
        <v>1.6044062540990746E-4</v>
      </c>
      <c r="T200">
        <f t="shared" si="39"/>
        <v>0</v>
      </c>
      <c r="U200">
        <f t="shared" si="40"/>
        <v>0</v>
      </c>
      <c r="V200">
        <f t="shared" si="41"/>
        <v>-1.5478572180688601E-2</v>
      </c>
      <c r="W200">
        <f t="shared" si="42"/>
        <v>-1.5478572180688601E-2</v>
      </c>
      <c r="X200" s="8">
        <f t="shared" si="48"/>
        <v>122.32431610977739</v>
      </c>
      <c r="Y200" s="8">
        <f t="shared" si="49"/>
        <v>125.51444214024777</v>
      </c>
    </row>
    <row r="201" spans="1:25" x14ac:dyDescent="0.25">
      <c r="A201">
        <v>200</v>
      </c>
      <c r="B201" s="1">
        <v>43039</v>
      </c>
      <c r="C201">
        <v>74798</v>
      </c>
      <c r="D201">
        <v>75142</v>
      </c>
      <c r="E201">
        <v>74145</v>
      </c>
      <c r="F201">
        <v>74308</v>
      </c>
      <c r="G201">
        <v>74800</v>
      </c>
      <c r="H201">
        <v>-6.5775401069518803E-3</v>
      </c>
      <c r="I201">
        <v>-1.5478572180688601E-2</v>
      </c>
      <c r="J201">
        <v>-1.46799756500308E-2</v>
      </c>
      <c r="K201">
        <v>-9.9338076180859308E-3</v>
      </c>
      <c r="L201">
        <v>-1.2823380481950201E-2</v>
      </c>
      <c r="M201">
        <f t="shared" si="43"/>
        <v>1.0156818181818181</v>
      </c>
      <c r="N201">
        <f t="shared" si="44"/>
        <v>1.0224480183029405</v>
      </c>
      <c r="O201">
        <f t="shared" si="50"/>
        <v>0.98999973692172105</v>
      </c>
      <c r="P201">
        <f t="shared" si="51"/>
        <v>1668</v>
      </c>
      <c r="Q201">
        <f t="shared" si="45"/>
        <v>-5.2915735930755534E-2</v>
      </c>
      <c r="R201">
        <f t="shared" si="46"/>
        <v>-4.5344601008166861E-2</v>
      </c>
      <c r="S201">
        <f t="shared" si="47"/>
        <v>2.5755637019044404E-4</v>
      </c>
      <c r="T201">
        <f t="shared" si="39"/>
        <v>0</v>
      </c>
      <c r="U201">
        <f t="shared" si="40"/>
        <v>0</v>
      </c>
      <c r="V201">
        <f t="shared" si="41"/>
        <v>-6.5775401069518803E-3</v>
      </c>
      <c r="W201">
        <f t="shared" si="42"/>
        <v>-6.5775401069518803E-3</v>
      </c>
      <c r="X201" s="8">
        <f t="shared" si="48"/>
        <v>121.6665620990822</v>
      </c>
      <c r="Y201" s="8">
        <f t="shared" si="49"/>
        <v>124.85668812955258</v>
      </c>
    </row>
    <row r="202" spans="1:25" x14ac:dyDescent="0.25">
      <c r="A202">
        <v>201</v>
      </c>
      <c r="B202" s="1">
        <v>43040</v>
      </c>
      <c r="C202">
        <v>74310</v>
      </c>
      <c r="D202">
        <v>75199</v>
      </c>
      <c r="E202">
        <v>73823</v>
      </c>
      <c r="F202">
        <v>73824</v>
      </c>
      <c r="G202">
        <v>74308</v>
      </c>
      <c r="H202">
        <v>-6.5134305862087896E-3</v>
      </c>
      <c r="I202">
        <v>-6.5775401069518803E-3</v>
      </c>
      <c r="J202">
        <v>-5.9600711585172704E-4</v>
      </c>
      <c r="K202">
        <v>-5.3511705685618197E-3</v>
      </c>
      <c r="L202">
        <v>-2.45883084066734E-2</v>
      </c>
      <c r="M202">
        <f t="shared" si="43"/>
        <v>1.0065941755934757</v>
      </c>
      <c r="N202">
        <f t="shared" si="44"/>
        <v>1.0134466248566998</v>
      </c>
      <c r="O202">
        <f t="shared" si="50"/>
        <v>0.99117093117113042</v>
      </c>
      <c r="P202">
        <f t="shared" si="51"/>
        <v>653</v>
      </c>
      <c r="Q202">
        <f t="shared" si="45"/>
        <v>-3.7113026198038829E-2</v>
      </c>
      <c r="R202">
        <f t="shared" si="46"/>
        <v>-9.0028762128794362E-2</v>
      </c>
      <c r="S202">
        <f t="shared" si="47"/>
        <v>-3.0935516924984665E-4</v>
      </c>
      <c r="T202">
        <f t="shared" si="39"/>
        <v>1</v>
      </c>
      <c r="U202">
        <f t="shared" si="40"/>
        <v>6.5134305862087896E-3</v>
      </c>
      <c r="V202">
        <f t="shared" si="41"/>
        <v>0</v>
      </c>
      <c r="W202">
        <f t="shared" si="42"/>
        <v>6.5134305862087896E-3</v>
      </c>
      <c r="X202" s="8">
        <f t="shared" si="48"/>
        <v>121.01521904046132</v>
      </c>
      <c r="Y202" s="8">
        <f t="shared" si="49"/>
        <v>125.50803118817346</v>
      </c>
    </row>
    <row r="203" spans="1:25" x14ac:dyDescent="0.25">
      <c r="A203">
        <v>202</v>
      </c>
      <c r="B203" s="1">
        <v>43046</v>
      </c>
      <c r="C203">
        <v>74306</v>
      </c>
      <c r="D203">
        <v>74306</v>
      </c>
      <c r="E203">
        <v>72386</v>
      </c>
      <c r="F203">
        <v>72415</v>
      </c>
      <c r="G203">
        <v>74311</v>
      </c>
      <c r="H203">
        <v>-2.5514392216495499E-2</v>
      </c>
      <c r="I203">
        <v>5.3575052425083296E-3</v>
      </c>
      <c r="J203">
        <v>2.8925559095303501E-2</v>
      </c>
      <c r="K203">
        <v>2.24430258915349E-2</v>
      </c>
      <c r="L203">
        <v>0</v>
      </c>
      <c r="M203">
        <f t="shared" si="43"/>
        <v>1.0065832249674902</v>
      </c>
      <c r="N203">
        <f t="shared" si="44"/>
        <v>1.0186391774921095</v>
      </c>
      <c r="O203">
        <f t="shared" si="50"/>
        <v>0.99585446039283765</v>
      </c>
      <c r="P203">
        <f t="shared" si="51"/>
        <v>487</v>
      </c>
      <c r="Q203">
        <f t="shared" si="45"/>
        <v>5.6726090229346729E-2</v>
      </c>
      <c r="R203">
        <f t="shared" si="46"/>
        <v>1.96130640313079E-2</v>
      </c>
      <c r="S203">
        <f t="shared" si="47"/>
        <v>2.8113183025776866E-3</v>
      </c>
      <c r="T203">
        <f t="shared" si="39"/>
        <v>0</v>
      </c>
      <c r="U203">
        <f t="shared" si="40"/>
        <v>0</v>
      </c>
      <c r="V203">
        <f t="shared" si="41"/>
        <v>-2.5514392216495499E-2</v>
      </c>
      <c r="W203">
        <f t="shared" si="42"/>
        <v>-2.5514392216495499E-2</v>
      </c>
      <c r="X203" s="8">
        <f t="shared" si="48"/>
        <v>118.46377981881177</v>
      </c>
      <c r="Y203" s="8">
        <f t="shared" si="49"/>
        <v>122.95659196652392</v>
      </c>
    </row>
    <row r="204" spans="1:25" x14ac:dyDescent="0.25">
      <c r="A204">
        <v>203</v>
      </c>
      <c r="B204" s="1">
        <v>43047</v>
      </c>
      <c r="C204">
        <v>72468</v>
      </c>
      <c r="D204">
        <v>74481</v>
      </c>
      <c r="E204">
        <v>72468</v>
      </c>
      <c r="F204">
        <v>74363</v>
      </c>
      <c r="G204">
        <v>72415</v>
      </c>
      <c r="H204">
        <v>2.6900504039218301E-2</v>
      </c>
      <c r="I204">
        <v>-2.5514392216495499E-2</v>
      </c>
      <c r="J204">
        <v>-5.3356282271944902E-2</v>
      </c>
      <c r="K204">
        <v>-2.3204735754303499E-2</v>
      </c>
      <c r="L204">
        <v>-1.93271772846575E-2</v>
      </c>
      <c r="M204">
        <f t="shared" si="43"/>
        <v>1.0261133743009045</v>
      </c>
      <c r="N204">
        <f t="shared" si="44"/>
        <v>1.0265244660569723</v>
      </c>
      <c r="O204">
        <f t="shared" si="50"/>
        <v>0.98740392251881171</v>
      </c>
      <c r="P204">
        <f t="shared" si="51"/>
        <v>1920</v>
      </c>
      <c r="Q204">
        <f t="shared" si="45"/>
        <v>-0.12140258752740141</v>
      </c>
      <c r="R204">
        <f t="shared" si="46"/>
        <v>-6.4676497298054678E-2</v>
      </c>
      <c r="S204">
        <f t="shared" si="47"/>
        <v>7.5787465109308783E-4</v>
      </c>
      <c r="T204">
        <f t="shared" si="39"/>
        <v>1</v>
      </c>
      <c r="U204">
        <f t="shared" si="40"/>
        <v>2.6900504039218301E-2</v>
      </c>
      <c r="V204">
        <f t="shared" si="41"/>
        <v>0</v>
      </c>
      <c r="W204">
        <f t="shared" si="42"/>
        <v>2.6900504039218301E-2</v>
      </c>
      <c r="X204" s="8">
        <f t="shared" si="48"/>
        <v>121.1538302227336</v>
      </c>
      <c r="Y204" s="8">
        <f t="shared" si="49"/>
        <v>125.64664237044575</v>
      </c>
    </row>
    <row r="205" spans="1:25" x14ac:dyDescent="0.25">
      <c r="A205">
        <v>204</v>
      </c>
      <c r="B205" s="1">
        <v>43048</v>
      </c>
      <c r="C205">
        <v>74363</v>
      </c>
      <c r="D205">
        <v>74363</v>
      </c>
      <c r="E205">
        <v>72795</v>
      </c>
      <c r="F205">
        <v>72931</v>
      </c>
      <c r="G205">
        <v>74363</v>
      </c>
      <c r="H205">
        <v>-1.9256888506380899E-2</v>
      </c>
      <c r="I205">
        <v>2.6900504039218301E-2</v>
      </c>
      <c r="J205">
        <v>2.7272787878788E-2</v>
      </c>
      <c r="K205">
        <v>9.6308507223115108E-3</v>
      </c>
      <c r="L205">
        <v>3.6496352140941601E-2</v>
      </c>
      <c r="M205">
        <f t="shared" si="43"/>
        <v>0.97451689684386056</v>
      </c>
      <c r="N205">
        <f t="shared" si="44"/>
        <v>1.0277777777777777</v>
      </c>
      <c r="O205">
        <f t="shared" si="50"/>
        <v>1.0012507966586348</v>
      </c>
      <c r="P205">
        <f t="shared" si="51"/>
        <v>0</v>
      </c>
      <c r="Q205">
        <f t="shared" si="45"/>
        <v>0.10030049478125941</v>
      </c>
      <c r="R205">
        <f t="shared" si="46"/>
        <v>-2.1102092746141998E-2</v>
      </c>
      <c r="S205">
        <f t="shared" si="47"/>
        <v>-4.4083309159446312E-5</v>
      </c>
      <c r="T205">
        <f t="shared" si="39"/>
        <v>1</v>
      </c>
      <c r="U205">
        <f t="shared" si="40"/>
        <v>1.9256888506380899E-2</v>
      </c>
      <c r="V205">
        <f t="shared" si="41"/>
        <v>0</v>
      </c>
      <c r="W205">
        <f t="shared" si="42"/>
        <v>1.9256888506380899E-2</v>
      </c>
      <c r="X205" s="8">
        <f t="shared" si="48"/>
        <v>119.22814137209551</v>
      </c>
      <c r="Y205" s="8">
        <f t="shared" si="49"/>
        <v>127.57233122108384</v>
      </c>
    </row>
    <row r="206" spans="1:25" x14ac:dyDescent="0.25">
      <c r="A206">
        <v>205</v>
      </c>
      <c r="B206" s="1">
        <v>43049</v>
      </c>
      <c r="C206">
        <v>72932</v>
      </c>
      <c r="D206">
        <v>73019</v>
      </c>
      <c r="E206">
        <v>71920</v>
      </c>
      <c r="F206">
        <v>72166</v>
      </c>
      <c r="G206">
        <v>72931</v>
      </c>
      <c r="H206">
        <v>-1.0489366661639099E-2</v>
      </c>
      <c r="I206">
        <v>-1.9256888506380899E-2</v>
      </c>
      <c r="J206">
        <v>-1.35694387274666E-2</v>
      </c>
      <c r="K206">
        <v>-2.8298949815613601E-2</v>
      </c>
      <c r="L206">
        <v>-2.6995236009166E-2</v>
      </c>
      <c r="M206">
        <f t="shared" si="43"/>
        <v>1.0196349974633558</v>
      </c>
      <c r="N206">
        <f t="shared" si="44"/>
        <v>1.021539940930009</v>
      </c>
      <c r="O206">
        <f t="shared" si="50"/>
        <v>1.0022874259650079</v>
      </c>
      <c r="P206">
        <f t="shared" si="51"/>
        <v>1568</v>
      </c>
      <c r="Q206">
        <f t="shared" si="45"/>
        <v>-8.8120513058627101E-2</v>
      </c>
      <c r="R206">
        <f t="shared" si="46"/>
        <v>1.2179981722632308E-2</v>
      </c>
      <c r="S206">
        <f t="shared" si="47"/>
        <v>-1.2890152742598803E-3</v>
      </c>
      <c r="T206">
        <f t="shared" si="39"/>
        <v>1</v>
      </c>
      <c r="U206">
        <f t="shared" si="40"/>
        <v>1.0489366661639099E-2</v>
      </c>
      <c r="V206">
        <f t="shared" si="41"/>
        <v>0</v>
      </c>
      <c r="W206">
        <f t="shared" si="42"/>
        <v>1.0489366661639099E-2</v>
      </c>
      <c r="X206" s="8">
        <f t="shared" si="48"/>
        <v>118.1792047059316</v>
      </c>
      <c r="Y206" s="8">
        <f t="shared" si="49"/>
        <v>128.62126788724774</v>
      </c>
    </row>
    <row r="207" spans="1:25" x14ac:dyDescent="0.25">
      <c r="A207">
        <v>206</v>
      </c>
      <c r="B207" s="1">
        <v>43052</v>
      </c>
      <c r="C207">
        <v>72167</v>
      </c>
      <c r="D207">
        <v>72735</v>
      </c>
      <c r="E207">
        <v>71776</v>
      </c>
      <c r="F207">
        <v>72475</v>
      </c>
      <c r="G207">
        <v>72166</v>
      </c>
      <c r="H207">
        <v>4.2817947509907802E-3</v>
      </c>
      <c r="I207">
        <v>-1.0489366661639099E-2</v>
      </c>
      <c r="J207">
        <v>0</v>
      </c>
      <c r="K207">
        <v>-2.29054326866973E-3</v>
      </c>
      <c r="L207">
        <v>1.44745472985641E-3</v>
      </c>
      <c r="M207">
        <f t="shared" si="43"/>
        <v>1.0106144167613558</v>
      </c>
      <c r="N207">
        <f t="shared" si="44"/>
        <v>1.0152808676307008</v>
      </c>
      <c r="O207">
        <f t="shared" si="50"/>
        <v>0.98500604512789858</v>
      </c>
      <c r="P207">
        <f t="shared" si="51"/>
        <v>1012</v>
      </c>
      <c r="Q207">
        <f t="shared" si="45"/>
        <v>-1.1332455200452419E-2</v>
      </c>
      <c r="R207">
        <f t="shared" si="46"/>
        <v>-9.9452968259079524E-2</v>
      </c>
      <c r="S207">
        <f t="shared" si="47"/>
        <v>2.3786646468157298E-3</v>
      </c>
      <c r="T207">
        <f t="shared" si="39"/>
        <v>1</v>
      </c>
      <c r="U207">
        <f t="shared" si="40"/>
        <v>4.2817947509907802E-3</v>
      </c>
      <c r="V207">
        <f t="shared" si="41"/>
        <v>0</v>
      </c>
      <c r="W207">
        <f t="shared" si="42"/>
        <v>4.2817947509907802E-3</v>
      </c>
      <c r="X207" s="8">
        <f t="shared" si="48"/>
        <v>118.60738418103067</v>
      </c>
      <c r="Y207" s="8">
        <f t="shared" si="49"/>
        <v>129.04944736234683</v>
      </c>
    </row>
    <row r="208" spans="1:25" x14ac:dyDescent="0.25">
      <c r="A208">
        <v>207</v>
      </c>
      <c r="B208" s="1">
        <v>43053</v>
      </c>
      <c r="C208">
        <v>72442</v>
      </c>
      <c r="D208">
        <v>72838</v>
      </c>
      <c r="E208">
        <v>70825</v>
      </c>
      <c r="F208">
        <v>70827</v>
      </c>
      <c r="G208">
        <v>72475</v>
      </c>
      <c r="H208">
        <v>-2.27388754743015E-2</v>
      </c>
      <c r="I208">
        <v>4.2817947509907802E-3</v>
      </c>
      <c r="J208">
        <v>-4.7846892813810903E-3</v>
      </c>
      <c r="K208">
        <v>1.08232207281076E-2</v>
      </c>
      <c r="L208">
        <v>5.0590944379231796E-3</v>
      </c>
      <c r="M208">
        <f t="shared" si="43"/>
        <v>0.99575025870989997</v>
      </c>
      <c r="N208">
        <f t="shared" si="44"/>
        <v>1.0133610120374499</v>
      </c>
      <c r="O208">
        <f t="shared" si="50"/>
        <v>0.99695211300627162</v>
      </c>
      <c r="P208">
        <f t="shared" si="51"/>
        <v>391</v>
      </c>
      <c r="Q208">
        <f t="shared" si="45"/>
        <v>1.5379420635640469E-2</v>
      </c>
      <c r="R208">
        <f t="shared" si="46"/>
        <v>4.0469654351880501E-3</v>
      </c>
      <c r="S208">
        <f t="shared" si="47"/>
        <v>3.6590495345794249E-4</v>
      </c>
      <c r="T208">
        <f t="shared" si="39"/>
        <v>0</v>
      </c>
      <c r="U208">
        <f t="shared" si="40"/>
        <v>0</v>
      </c>
      <c r="V208">
        <f t="shared" si="41"/>
        <v>-2.27388754743015E-2</v>
      </c>
      <c r="W208">
        <f t="shared" si="42"/>
        <v>-2.27388754743015E-2</v>
      </c>
      <c r="X208" s="8">
        <f t="shared" si="48"/>
        <v>116.33349663360052</v>
      </c>
      <c r="Y208" s="8">
        <f t="shared" si="49"/>
        <v>126.77555981491668</v>
      </c>
    </row>
    <row r="209" spans="1:25" x14ac:dyDescent="0.25">
      <c r="A209">
        <v>208</v>
      </c>
      <c r="B209" s="1">
        <v>43054</v>
      </c>
      <c r="C209">
        <v>72442</v>
      </c>
      <c r="D209">
        <v>72838</v>
      </c>
      <c r="E209">
        <v>70825</v>
      </c>
      <c r="F209">
        <v>70827</v>
      </c>
      <c r="G209">
        <v>70827</v>
      </c>
      <c r="H209">
        <v>0</v>
      </c>
      <c r="I209">
        <v>-2.27388754743015E-2</v>
      </c>
      <c r="J209">
        <v>-7.7523983024277904E-2</v>
      </c>
      <c r="K209">
        <v>-2.8877352368591801E-2</v>
      </c>
      <c r="L209">
        <v>-1.9175526865399702E-2</v>
      </c>
      <c r="M209">
        <f t="shared" si="43"/>
        <v>1.0228020387705254</v>
      </c>
      <c r="N209">
        <f t="shared" si="44"/>
        <v>1.0284221673138016</v>
      </c>
      <c r="O209">
        <f t="shared" si="50"/>
        <v>0.99231894533343934</v>
      </c>
      <c r="P209">
        <f t="shared" si="51"/>
        <v>1617</v>
      </c>
      <c r="Q209">
        <f t="shared" si="45"/>
        <v>-0.1483157377325709</v>
      </c>
      <c r="R209">
        <f t="shared" si="46"/>
        <v>-0.13293631709693043</v>
      </c>
      <c r="S209">
        <f t="shared" si="47"/>
        <v>4.1374757714688118E-4</v>
      </c>
      <c r="T209">
        <f t="shared" si="39"/>
        <v>0</v>
      </c>
      <c r="U209">
        <f t="shared" si="40"/>
        <v>0</v>
      </c>
      <c r="V209">
        <f t="shared" si="41"/>
        <v>0</v>
      </c>
      <c r="W209">
        <f t="shared" si="42"/>
        <v>0</v>
      </c>
      <c r="X209" s="8">
        <f t="shared" si="48"/>
        <v>116.33349663360052</v>
      </c>
      <c r="Y209" s="8">
        <f t="shared" si="49"/>
        <v>126.77555981491668</v>
      </c>
    </row>
    <row r="210" spans="1:25" x14ac:dyDescent="0.25">
      <c r="A210">
        <v>209</v>
      </c>
      <c r="B210" s="1">
        <v>43055</v>
      </c>
      <c r="C210">
        <v>70827</v>
      </c>
      <c r="D210">
        <v>72896</v>
      </c>
      <c r="E210">
        <v>70827</v>
      </c>
      <c r="F210">
        <v>72512</v>
      </c>
      <c r="G210">
        <v>70827</v>
      </c>
      <c r="H210">
        <v>2.37903624324056E-2</v>
      </c>
      <c r="I210">
        <v>0</v>
      </c>
      <c r="J210">
        <v>0</v>
      </c>
      <c r="K210">
        <v>0</v>
      </c>
      <c r="L210">
        <v>0</v>
      </c>
      <c r="M210">
        <f t="shared" si="43"/>
        <v>1.0228020387705254</v>
      </c>
      <c r="N210">
        <f t="shared" si="44"/>
        <v>1.0284221673138016</v>
      </c>
      <c r="O210">
        <f t="shared" si="50"/>
        <v>1</v>
      </c>
      <c r="P210">
        <f t="shared" si="51"/>
        <v>1617</v>
      </c>
      <c r="Q210">
        <f t="shared" si="45"/>
        <v>0</v>
      </c>
      <c r="R210">
        <f t="shared" si="46"/>
        <v>-0.1483157377325709</v>
      </c>
      <c r="S210">
        <f t="shared" si="47"/>
        <v>1.8348786077061049E-3</v>
      </c>
      <c r="T210">
        <f t="shared" si="39"/>
        <v>1</v>
      </c>
      <c r="U210">
        <f t="shared" si="40"/>
        <v>2.37903624324056E-2</v>
      </c>
      <c r="V210">
        <f t="shared" si="41"/>
        <v>0</v>
      </c>
      <c r="W210">
        <f t="shared" si="42"/>
        <v>2.37903624324056E-2</v>
      </c>
      <c r="X210" s="8">
        <f t="shared" si="48"/>
        <v>118.71253287684108</v>
      </c>
      <c r="Y210" s="8">
        <f t="shared" si="49"/>
        <v>129.15459605815724</v>
      </c>
    </row>
    <row r="211" spans="1:25" x14ac:dyDescent="0.25">
      <c r="A211">
        <v>210</v>
      </c>
      <c r="B211" s="1">
        <v>43056</v>
      </c>
      <c r="C211">
        <v>72512</v>
      </c>
      <c r="D211">
        <v>73632</v>
      </c>
      <c r="E211">
        <v>72390</v>
      </c>
      <c r="F211">
        <v>73437</v>
      </c>
      <c r="G211">
        <v>72512</v>
      </c>
      <c r="H211">
        <v>1.27565092674315E-2</v>
      </c>
      <c r="I211">
        <v>2.37903624324056E-2</v>
      </c>
      <c r="J211">
        <v>2.9967426710097798E-2</v>
      </c>
      <c r="K211">
        <v>1.3030404276645599E-2</v>
      </c>
      <c r="L211">
        <v>2.51711400376902E-2</v>
      </c>
      <c r="M211">
        <f t="shared" si="43"/>
        <v>0.97676246690203006</v>
      </c>
      <c r="N211">
        <f t="shared" si="44"/>
        <v>1.0292120236632922</v>
      </c>
      <c r="O211">
        <f t="shared" si="50"/>
        <v>1.0004530690198374</v>
      </c>
      <c r="P211">
        <f t="shared" si="51"/>
        <v>0</v>
      </c>
      <c r="Q211">
        <f t="shared" si="45"/>
        <v>9.195933345683921E-2</v>
      </c>
      <c r="R211">
        <f t="shared" si="46"/>
        <v>9.195933345683921E-2</v>
      </c>
      <c r="S211">
        <f t="shared" si="47"/>
        <v>-2.3369991893678157E-4</v>
      </c>
      <c r="T211">
        <f t="shared" si="39"/>
        <v>0</v>
      </c>
      <c r="U211">
        <f t="shared" si="40"/>
        <v>0</v>
      </c>
      <c r="V211">
        <f t="shared" si="41"/>
        <v>-1.27565092674315E-2</v>
      </c>
      <c r="W211">
        <f t="shared" si="42"/>
        <v>-1.27565092674315E-2</v>
      </c>
      <c r="X211" s="8">
        <f t="shared" si="48"/>
        <v>119.98818380358423</v>
      </c>
      <c r="Y211" s="8">
        <f t="shared" si="49"/>
        <v>127.87894513141408</v>
      </c>
    </row>
    <row r="212" spans="1:25" x14ac:dyDescent="0.25">
      <c r="A212">
        <v>211</v>
      </c>
      <c r="B212" s="1">
        <v>43062</v>
      </c>
      <c r="C212">
        <v>74519</v>
      </c>
      <c r="D212">
        <v>74578</v>
      </c>
      <c r="E212">
        <v>73851</v>
      </c>
      <c r="F212">
        <v>74487</v>
      </c>
      <c r="G212">
        <v>74519</v>
      </c>
      <c r="H212">
        <v>-4.2942068465756699E-4</v>
      </c>
      <c r="I212">
        <v>-1.0188350425631701E-3</v>
      </c>
      <c r="J212">
        <v>1.32076100628931E-2</v>
      </c>
      <c r="K212">
        <v>2.1082441123900598E-2</v>
      </c>
      <c r="L212">
        <v>-9.6819269321822797E-3</v>
      </c>
      <c r="M212">
        <f t="shared" si="43"/>
        <v>0.98740416956030341</v>
      </c>
      <c r="N212">
        <f t="shared" si="44"/>
        <v>1.0171570658930791</v>
      </c>
      <c r="O212">
        <f t="shared" si="50"/>
        <v>1.0171008353596087</v>
      </c>
      <c r="P212">
        <f t="shared" si="51"/>
        <v>122</v>
      </c>
      <c r="Q212">
        <f t="shared" si="45"/>
        <v>2.358928921204825E-2</v>
      </c>
      <c r="R212">
        <f t="shared" si="46"/>
        <v>0.11554862266888746</v>
      </c>
      <c r="S212">
        <f t="shared" si="47"/>
        <v>3.5912948273512837E-4</v>
      </c>
      <c r="T212">
        <f t="shared" si="39"/>
        <v>0</v>
      </c>
      <c r="U212">
        <f t="shared" si="40"/>
        <v>0</v>
      </c>
      <c r="V212">
        <f t="shared" si="41"/>
        <v>-4.2942068465756699E-4</v>
      </c>
      <c r="W212">
        <f t="shared" si="42"/>
        <v>-4.2942068465756699E-4</v>
      </c>
      <c r="X212" s="8">
        <f t="shared" si="48"/>
        <v>119.94524173511847</v>
      </c>
      <c r="Y212" s="8">
        <f t="shared" si="49"/>
        <v>127.83600306294832</v>
      </c>
    </row>
    <row r="213" spans="1:25" x14ac:dyDescent="0.25">
      <c r="A213">
        <v>212</v>
      </c>
      <c r="B213" s="1">
        <v>43063</v>
      </c>
      <c r="C213">
        <v>74503</v>
      </c>
      <c r="D213">
        <v>74542</v>
      </c>
      <c r="E213">
        <v>74093</v>
      </c>
      <c r="F213">
        <v>74157</v>
      </c>
      <c r="G213">
        <v>74487</v>
      </c>
      <c r="H213">
        <v>-4.4303032743968603E-3</v>
      </c>
      <c r="I213">
        <v>-4.2942068465756699E-4</v>
      </c>
      <c r="J213">
        <v>4.96585940621586E-3</v>
      </c>
      <c r="K213">
        <v>1.23265635646668E-2</v>
      </c>
      <c r="L213">
        <v>-3.0260010015363799E-3</v>
      </c>
      <c r="M213">
        <f t="shared" si="43"/>
        <v>1.0004296051660022</v>
      </c>
      <c r="N213">
        <f t="shared" si="44"/>
        <v>1.0098441456446088</v>
      </c>
      <c r="O213">
        <f t="shared" si="50"/>
        <v>1.0187141873679235</v>
      </c>
      <c r="P213">
        <f t="shared" si="51"/>
        <v>668</v>
      </c>
      <c r="Q213">
        <f t="shared" si="45"/>
        <v>1.3837001284688715E-2</v>
      </c>
      <c r="R213">
        <f t="shared" si="46"/>
        <v>3.7426290496736965E-2</v>
      </c>
      <c r="S213">
        <f t="shared" si="47"/>
        <v>-4.0255544987481402E-4</v>
      </c>
      <c r="T213">
        <f t="shared" si="39"/>
        <v>1</v>
      </c>
      <c r="U213">
        <f t="shared" si="40"/>
        <v>4.4303032743968603E-3</v>
      </c>
      <c r="V213">
        <f t="shared" si="41"/>
        <v>0</v>
      </c>
      <c r="W213">
        <f t="shared" si="42"/>
        <v>4.4303032743968603E-3</v>
      </c>
      <c r="X213" s="8">
        <f t="shared" si="48"/>
        <v>119.50221140767879</v>
      </c>
      <c r="Y213" s="8">
        <f t="shared" si="49"/>
        <v>128.27903339038801</v>
      </c>
    </row>
    <row r="214" spans="1:25" x14ac:dyDescent="0.25">
      <c r="A214">
        <v>213</v>
      </c>
      <c r="B214" s="1">
        <v>43066</v>
      </c>
      <c r="C214">
        <v>74157</v>
      </c>
      <c r="D214">
        <v>74157</v>
      </c>
      <c r="E214">
        <v>73159</v>
      </c>
      <c r="F214">
        <v>74059</v>
      </c>
      <c r="G214">
        <v>74157</v>
      </c>
      <c r="H214">
        <v>-1.3215205577356E-3</v>
      </c>
      <c r="I214">
        <v>-4.4303032743968603E-3</v>
      </c>
      <c r="J214">
        <v>-5.5590484521895701E-3</v>
      </c>
      <c r="K214">
        <v>1.552520642467E-2</v>
      </c>
      <c r="L214">
        <v>-9.3392944506517396E-3</v>
      </c>
      <c r="M214">
        <f t="shared" si="43"/>
        <v>1.0046657766630258</v>
      </c>
      <c r="N214">
        <f t="shared" si="44"/>
        <v>1.0060599516823452</v>
      </c>
      <c r="O214">
        <f t="shared" si="50"/>
        <v>0.99952930892463898</v>
      </c>
      <c r="P214">
        <f t="shared" si="51"/>
        <v>410</v>
      </c>
      <c r="Q214">
        <f t="shared" si="45"/>
        <v>-3.8034397525681697E-3</v>
      </c>
      <c r="R214">
        <f t="shared" si="46"/>
        <v>1.0033561532120545E-2</v>
      </c>
      <c r="S214">
        <f t="shared" si="47"/>
        <v>1.1062181139874473E-3</v>
      </c>
      <c r="T214">
        <f t="shared" si="39"/>
        <v>0</v>
      </c>
      <c r="U214">
        <f t="shared" si="40"/>
        <v>0</v>
      </c>
      <c r="V214">
        <f t="shared" si="41"/>
        <v>-1.3215205577356E-3</v>
      </c>
      <c r="W214">
        <f t="shared" si="42"/>
        <v>-1.3215205577356E-3</v>
      </c>
      <c r="X214" s="8">
        <f t="shared" si="48"/>
        <v>119.37005935190523</v>
      </c>
      <c r="Y214" s="8">
        <f t="shared" si="49"/>
        <v>128.14688133461445</v>
      </c>
    </row>
    <row r="215" spans="1:25" x14ac:dyDescent="0.25">
      <c r="A215">
        <v>214</v>
      </c>
      <c r="B215" s="1">
        <v>43067</v>
      </c>
      <c r="C215">
        <v>74060</v>
      </c>
      <c r="D215">
        <v>74989</v>
      </c>
      <c r="E215">
        <v>74056</v>
      </c>
      <c r="F215">
        <v>74140</v>
      </c>
      <c r="G215">
        <v>74059</v>
      </c>
      <c r="H215">
        <v>1.0937225725435899E-3</v>
      </c>
      <c r="I215">
        <v>-1.3215205577356E-3</v>
      </c>
      <c r="J215">
        <v>-1.42857142857145E-2</v>
      </c>
      <c r="K215">
        <v>0</v>
      </c>
      <c r="L215">
        <v>6.1277162385104901E-3</v>
      </c>
      <c r="M215">
        <f t="shared" si="43"/>
        <v>1.0013232692852996</v>
      </c>
      <c r="N215">
        <f t="shared" si="44"/>
        <v>1.0136415205237908</v>
      </c>
      <c r="O215">
        <f t="shared" si="50"/>
        <v>0.99406986326712521</v>
      </c>
      <c r="P215">
        <f t="shared" si="51"/>
        <v>998</v>
      </c>
      <c r="Q215">
        <f t="shared" si="45"/>
        <v>-9.4795186049396116E-3</v>
      </c>
      <c r="R215">
        <f t="shared" si="46"/>
        <v>-1.3282958357507781E-2</v>
      </c>
      <c r="S215">
        <f t="shared" si="47"/>
        <v>-6.0046446097061779E-4</v>
      </c>
      <c r="T215">
        <f t="shared" si="39"/>
        <v>0</v>
      </c>
      <c r="U215">
        <f t="shared" si="40"/>
        <v>0</v>
      </c>
      <c r="V215">
        <f t="shared" si="41"/>
        <v>-1.0937225725435899E-3</v>
      </c>
      <c r="W215">
        <f t="shared" si="42"/>
        <v>-1.0937225725435899E-3</v>
      </c>
      <c r="X215" s="8">
        <f t="shared" si="48"/>
        <v>119.47943160915959</v>
      </c>
      <c r="Y215" s="8">
        <f t="shared" si="49"/>
        <v>128.03750907736008</v>
      </c>
    </row>
    <row r="216" spans="1:25" x14ac:dyDescent="0.25">
      <c r="A216">
        <v>215</v>
      </c>
      <c r="B216" s="1">
        <v>43068</v>
      </c>
      <c r="C216">
        <v>74146</v>
      </c>
      <c r="D216">
        <v>74515</v>
      </c>
      <c r="E216">
        <v>72700</v>
      </c>
      <c r="F216">
        <v>72700</v>
      </c>
      <c r="G216">
        <v>74140</v>
      </c>
      <c r="H216">
        <v>-1.94227137847316E-2</v>
      </c>
      <c r="I216">
        <v>1.0937225725435899E-3</v>
      </c>
      <c r="J216">
        <v>-1.89035916824187E-3</v>
      </c>
      <c r="K216">
        <v>0</v>
      </c>
      <c r="L216">
        <v>1.63970488732046E-3</v>
      </c>
      <c r="M216">
        <f t="shared" si="43"/>
        <v>0.99892096034529265</v>
      </c>
      <c r="N216">
        <f t="shared" si="44"/>
        <v>1.0125985740520687</v>
      </c>
      <c r="O216">
        <f t="shared" si="50"/>
        <v>1.005796326624528</v>
      </c>
      <c r="P216">
        <f t="shared" si="51"/>
        <v>4</v>
      </c>
      <c r="Q216">
        <f t="shared" si="45"/>
        <v>8.4306829162217995E-4</v>
      </c>
      <c r="R216">
        <f t="shared" si="46"/>
        <v>-8.6364503133174314E-3</v>
      </c>
      <c r="S216">
        <f t="shared" si="47"/>
        <v>1.3067683836460126E-3</v>
      </c>
      <c r="T216">
        <f t="shared" si="39"/>
        <v>0</v>
      </c>
      <c r="U216">
        <f t="shared" si="40"/>
        <v>0</v>
      </c>
      <c r="V216">
        <f t="shared" si="41"/>
        <v>-1.94227137847316E-2</v>
      </c>
      <c r="W216">
        <f t="shared" si="42"/>
        <v>-1.94227137847316E-2</v>
      </c>
      <c r="X216" s="8">
        <f t="shared" si="48"/>
        <v>117.53716023068642</v>
      </c>
      <c r="Y216" s="8">
        <f t="shared" si="49"/>
        <v>126.09523769888692</v>
      </c>
    </row>
    <row r="217" spans="1:25" x14ac:dyDescent="0.25">
      <c r="A217">
        <v>216</v>
      </c>
      <c r="B217" s="1">
        <v>43069</v>
      </c>
      <c r="C217">
        <v>72700</v>
      </c>
      <c r="D217">
        <v>72700</v>
      </c>
      <c r="E217">
        <v>71215</v>
      </c>
      <c r="F217">
        <v>71971</v>
      </c>
      <c r="G217">
        <v>72700</v>
      </c>
      <c r="H217">
        <v>-1.00275103163686E-2</v>
      </c>
      <c r="I217">
        <v>-1.94227137847316E-2</v>
      </c>
      <c r="J217">
        <v>-3.2196969696969703E-2</v>
      </c>
      <c r="K217">
        <v>0</v>
      </c>
      <c r="L217">
        <v>-2.05799120944767E-2</v>
      </c>
      <c r="M217">
        <f t="shared" si="43"/>
        <v>1.0198899587345254</v>
      </c>
      <c r="N217">
        <f t="shared" si="44"/>
        <v>1.0249656121045392</v>
      </c>
      <c r="O217">
        <f t="shared" si="50"/>
        <v>0.9892882975323386</v>
      </c>
      <c r="P217">
        <f t="shared" si="51"/>
        <v>1446</v>
      </c>
      <c r="Q217">
        <f t="shared" si="45"/>
        <v>-7.2199595576178E-2</v>
      </c>
      <c r="R217">
        <f t="shared" si="46"/>
        <v>-7.1356527284555826E-2</v>
      </c>
      <c r="S217">
        <f t="shared" si="47"/>
        <v>2.19919421620001E-3</v>
      </c>
      <c r="T217">
        <f t="shared" si="39"/>
        <v>0</v>
      </c>
      <c r="U217">
        <f t="shared" si="40"/>
        <v>0</v>
      </c>
      <c r="V217">
        <f t="shared" si="41"/>
        <v>-1.00275103163686E-2</v>
      </c>
      <c r="W217">
        <f t="shared" si="42"/>
        <v>-1.00275103163686E-2</v>
      </c>
      <c r="X217" s="8">
        <f t="shared" si="48"/>
        <v>116.53440919904956</v>
      </c>
      <c r="Y217" s="8">
        <f t="shared" si="49"/>
        <v>125.09248666725006</v>
      </c>
    </row>
    <row r="218" spans="1:25" x14ac:dyDescent="0.25">
      <c r="A218">
        <v>217</v>
      </c>
      <c r="B218" s="1">
        <v>43070</v>
      </c>
      <c r="C218">
        <v>71955</v>
      </c>
      <c r="D218">
        <v>72472</v>
      </c>
      <c r="E218">
        <v>71488</v>
      </c>
      <c r="F218">
        <v>72264</v>
      </c>
      <c r="G218">
        <v>71971</v>
      </c>
      <c r="H218">
        <v>4.0710841866862203E-3</v>
      </c>
      <c r="I218">
        <v>-1.00275103163686E-2</v>
      </c>
      <c r="J218">
        <v>3.2615786040444102E-3</v>
      </c>
      <c r="K218">
        <v>0</v>
      </c>
      <c r="L218">
        <v>-1.45654485538336E-2</v>
      </c>
      <c r="M218">
        <f t="shared" si="43"/>
        <v>1.0101290797682401</v>
      </c>
      <c r="N218">
        <f t="shared" si="44"/>
        <v>1.0208523485220811</v>
      </c>
      <c r="O218">
        <f t="shared" si="50"/>
        <v>0.98138141406034807</v>
      </c>
      <c r="P218">
        <f t="shared" si="51"/>
        <v>1485</v>
      </c>
      <c r="Q218">
        <f t="shared" si="45"/>
        <v>-2.1331380266157791E-2</v>
      </c>
      <c r="R218">
        <f t="shared" si="46"/>
        <v>-9.3530975842335787E-2</v>
      </c>
      <c r="S218">
        <f t="shared" si="47"/>
        <v>3.2786863864068286E-4</v>
      </c>
      <c r="T218">
        <f t="shared" si="39"/>
        <v>1</v>
      </c>
      <c r="U218">
        <f t="shared" si="40"/>
        <v>4.0710841866862203E-3</v>
      </c>
      <c r="V218">
        <f t="shared" si="41"/>
        <v>0</v>
      </c>
      <c r="W218">
        <f t="shared" si="42"/>
        <v>4.0710841866862203E-3</v>
      </c>
      <c r="X218" s="8">
        <f t="shared" si="48"/>
        <v>116.94151761771819</v>
      </c>
      <c r="Y218" s="8">
        <f t="shared" si="49"/>
        <v>125.49959508591868</v>
      </c>
    </row>
    <row r="219" spans="1:25" x14ac:dyDescent="0.25">
      <c r="A219">
        <v>218</v>
      </c>
      <c r="B219" s="1">
        <v>43073</v>
      </c>
      <c r="C219">
        <v>72266</v>
      </c>
      <c r="D219">
        <v>73749</v>
      </c>
      <c r="E219">
        <v>72266</v>
      </c>
      <c r="F219">
        <v>73090</v>
      </c>
      <c r="G219">
        <v>72264</v>
      </c>
      <c r="H219">
        <v>1.1430311081589701E-2</v>
      </c>
      <c r="I219">
        <v>4.0710841866862203E-3</v>
      </c>
      <c r="J219">
        <v>1.4954486345903699E-2</v>
      </c>
      <c r="K219">
        <v>0</v>
      </c>
      <c r="L219">
        <v>-9.6922704143465E-4</v>
      </c>
      <c r="M219">
        <f t="shared" si="43"/>
        <v>0.99572401195616078</v>
      </c>
      <c r="N219">
        <f t="shared" si="44"/>
        <v>1.0137645478961503</v>
      </c>
      <c r="O219">
        <f t="shared" si="50"/>
        <v>0.99858967517481789</v>
      </c>
      <c r="P219">
        <f t="shared" si="51"/>
        <v>467</v>
      </c>
      <c r="Q219">
        <f t="shared" si="45"/>
        <v>1.8056343491155268E-2</v>
      </c>
      <c r="R219">
        <f t="shared" si="46"/>
        <v>-3.2750367750025225E-3</v>
      </c>
      <c r="S219">
        <f t="shared" si="47"/>
        <v>-6.6085790512469768E-4</v>
      </c>
      <c r="T219">
        <f t="shared" si="39"/>
        <v>0</v>
      </c>
      <c r="U219">
        <f t="shared" si="40"/>
        <v>0</v>
      </c>
      <c r="V219">
        <f t="shared" si="41"/>
        <v>-1.1430311081589701E-2</v>
      </c>
      <c r="W219">
        <f t="shared" si="42"/>
        <v>-1.1430311081589701E-2</v>
      </c>
      <c r="X219" s="8">
        <f t="shared" si="48"/>
        <v>118.08454872587716</v>
      </c>
      <c r="Y219" s="8">
        <f t="shared" si="49"/>
        <v>124.35656397775972</v>
      </c>
    </row>
    <row r="220" spans="1:25" x14ac:dyDescent="0.25">
      <c r="A220">
        <v>219</v>
      </c>
      <c r="B220" s="1">
        <v>43074</v>
      </c>
      <c r="C220">
        <v>73090</v>
      </c>
      <c r="D220">
        <v>74166</v>
      </c>
      <c r="E220">
        <v>72319</v>
      </c>
      <c r="F220">
        <v>72546</v>
      </c>
      <c r="G220">
        <v>73090</v>
      </c>
      <c r="H220">
        <v>-7.4428786427691599E-3</v>
      </c>
      <c r="I220">
        <v>1.1430311081589701E-2</v>
      </c>
      <c r="J220">
        <v>-8.3279948750799599E-3</v>
      </c>
      <c r="K220">
        <v>0</v>
      </c>
      <c r="L220">
        <v>1.4795052146495499E-2</v>
      </c>
      <c r="M220">
        <f t="shared" si="43"/>
        <v>0.98872622793815845</v>
      </c>
      <c r="N220">
        <f t="shared" si="44"/>
        <v>1.02052140702405</v>
      </c>
      <c r="O220">
        <f t="shared" si="50"/>
        <v>1.011076449012593</v>
      </c>
      <c r="P220">
        <f t="shared" si="51"/>
        <v>0</v>
      </c>
      <c r="Q220">
        <f t="shared" si="45"/>
        <v>1.789736835300524E-2</v>
      </c>
      <c r="R220">
        <f t="shared" si="46"/>
        <v>3.5953711844160505E-2</v>
      </c>
      <c r="S220">
        <f t="shared" si="47"/>
        <v>-8.8323233335828647E-5</v>
      </c>
      <c r="T220">
        <f t="shared" si="39"/>
        <v>1</v>
      </c>
      <c r="U220">
        <f t="shared" si="40"/>
        <v>7.4428786427691599E-3</v>
      </c>
      <c r="V220">
        <f t="shared" si="41"/>
        <v>0</v>
      </c>
      <c r="W220">
        <f t="shared" si="42"/>
        <v>7.4428786427691599E-3</v>
      </c>
      <c r="X220" s="8">
        <f t="shared" si="48"/>
        <v>117.34026086160024</v>
      </c>
      <c r="Y220" s="8">
        <f t="shared" si="49"/>
        <v>125.10085184203663</v>
      </c>
    </row>
    <row r="221" spans="1:25" x14ac:dyDescent="0.25">
      <c r="A221">
        <v>220</v>
      </c>
      <c r="B221" s="1">
        <v>43075</v>
      </c>
      <c r="C221">
        <v>72535</v>
      </c>
      <c r="D221">
        <v>73418</v>
      </c>
      <c r="E221">
        <v>71906</v>
      </c>
      <c r="F221">
        <v>73268</v>
      </c>
      <c r="G221">
        <v>72546</v>
      </c>
      <c r="H221">
        <v>9.9523061230115707E-3</v>
      </c>
      <c r="I221">
        <v>-7.4428786427691599E-3</v>
      </c>
      <c r="J221">
        <v>-1.09819121447028E-2</v>
      </c>
      <c r="K221">
        <v>0</v>
      </c>
      <c r="L221">
        <v>-5.9751434034416304E-3</v>
      </c>
      <c r="M221">
        <f t="shared" si="43"/>
        <v>1.0074986904860364</v>
      </c>
      <c r="N221">
        <f t="shared" si="44"/>
        <v>1.0255396230589471</v>
      </c>
      <c r="O221">
        <f t="shared" si="50"/>
        <v>1.0025740379104304</v>
      </c>
      <c r="P221">
        <f t="shared" si="51"/>
        <v>771</v>
      </c>
      <c r="Q221">
        <f t="shared" si="45"/>
        <v>-2.4399934190913589E-2</v>
      </c>
      <c r="R221">
        <f t="shared" si="46"/>
        <v>-6.5025658379083487E-3</v>
      </c>
      <c r="S221">
        <f t="shared" si="47"/>
        <v>1.9727253943974759E-3</v>
      </c>
      <c r="T221">
        <f t="shared" si="39"/>
        <v>1</v>
      </c>
      <c r="U221">
        <f t="shared" si="40"/>
        <v>9.9523061230115707E-3</v>
      </c>
      <c r="V221">
        <f t="shared" si="41"/>
        <v>0</v>
      </c>
      <c r="W221">
        <f t="shared" si="42"/>
        <v>9.9523061230115707E-3</v>
      </c>
      <c r="X221" s="8">
        <f t="shared" si="48"/>
        <v>118.3354914739014</v>
      </c>
      <c r="Y221" s="8">
        <f t="shared" si="49"/>
        <v>126.09608245433779</v>
      </c>
    </row>
    <row r="222" spans="1:25" x14ac:dyDescent="0.25">
      <c r="B222" s="1"/>
      <c r="X222" s="8"/>
      <c r="Y222" s="8"/>
    </row>
    <row r="223" spans="1:25" x14ac:dyDescent="0.25">
      <c r="B223" s="1"/>
      <c r="X223" s="8"/>
      <c r="Y223" s="8"/>
    </row>
    <row r="224" spans="1:25" x14ac:dyDescent="0.25">
      <c r="B224" s="1"/>
      <c r="X224" s="8"/>
      <c r="Y224" s="8"/>
    </row>
    <row r="225" spans="2:25" x14ac:dyDescent="0.25">
      <c r="B225" s="1"/>
      <c r="X225" s="8"/>
      <c r="Y225" s="8"/>
    </row>
    <row r="226" spans="2:25" x14ac:dyDescent="0.25">
      <c r="B226" s="1"/>
      <c r="X226" s="8"/>
      <c r="Y226" s="8"/>
    </row>
    <row r="227" spans="2:25" x14ac:dyDescent="0.25">
      <c r="B227" s="1"/>
      <c r="X227" s="8"/>
      <c r="Y227" s="8"/>
    </row>
    <row r="228" spans="2:25" x14ac:dyDescent="0.25">
      <c r="B228" s="1"/>
      <c r="X228" s="8"/>
      <c r="Y228" s="8"/>
    </row>
    <row r="229" spans="2:25" x14ac:dyDescent="0.25">
      <c r="B229" s="1"/>
      <c r="X229" s="8"/>
      <c r="Y229" s="8"/>
    </row>
    <row r="230" spans="2:25" x14ac:dyDescent="0.25">
      <c r="B230" s="1"/>
      <c r="X230" s="8"/>
      <c r="Y230" s="8"/>
    </row>
    <row r="231" spans="2:25" x14ac:dyDescent="0.25">
      <c r="B231" s="1"/>
      <c r="X231" s="8"/>
      <c r="Y231" s="8"/>
    </row>
    <row r="232" spans="2:25" x14ac:dyDescent="0.25">
      <c r="B232" s="1"/>
      <c r="X232" s="8"/>
      <c r="Y232" s="8"/>
    </row>
    <row r="233" spans="2:25" x14ac:dyDescent="0.25">
      <c r="B233" s="1"/>
      <c r="X233" s="8"/>
      <c r="Y233" s="8"/>
    </row>
    <row r="234" spans="2:25" x14ac:dyDescent="0.25">
      <c r="B234" s="1"/>
      <c r="X234" s="8"/>
      <c r="Y234" s="8"/>
    </row>
    <row r="235" spans="2:25" x14ac:dyDescent="0.25">
      <c r="B235" s="1"/>
      <c r="X235" s="8"/>
      <c r="Y235" s="8"/>
    </row>
    <row r="236" spans="2:25" x14ac:dyDescent="0.25">
      <c r="B236" s="1"/>
      <c r="X236" s="8"/>
      <c r="Y236" s="8"/>
    </row>
    <row r="237" spans="2:25" x14ac:dyDescent="0.25">
      <c r="B237" s="1"/>
      <c r="X237" s="8"/>
      <c r="Y237" s="8"/>
    </row>
    <row r="238" spans="2:25" x14ac:dyDescent="0.25">
      <c r="B238" s="1"/>
      <c r="X238" s="8"/>
      <c r="Y238" s="8"/>
    </row>
    <row r="239" spans="2:25" x14ac:dyDescent="0.25">
      <c r="B239" s="1"/>
      <c r="X239" s="8"/>
      <c r="Y239" s="8"/>
    </row>
    <row r="240" spans="2:25" x14ac:dyDescent="0.25">
      <c r="B240" s="1"/>
      <c r="X240" s="8"/>
      <c r="Y240" s="8"/>
    </row>
    <row r="241" spans="2:25" x14ac:dyDescent="0.25">
      <c r="B241" s="1"/>
      <c r="X241" s="8"/>
      <c r="Y241" s="8"/>
    </row>
    <row r="242" spans="2:25" x14ac:dyDescent="0.25">
      <c r="B242" s="1"/>
      <c r="X242" s="8"/>
      <c r="Y242" s="8"/>
    </row>
    <row r="243" spans="2:25" x14ac:dyDescent="0.25">
      <c r="B243" s="1"/>
      <c r="X243" s="8"/>
      <c r="Y243" s="8"/>
    </row>
    <row r="244" spans="2:25" x14ac:dyDescent="0.25">
      <c r="B244" s="1"/>
      <c r="X244" s="8"/>
      <c r="Y244" s="8"/>
    </row>
    <row r="245" spans="2:25" x14ac:dyDescent="0.25">
      <c r="B245" s="1"/>
      <c r="X245" s="8"/>
      <c r="Y245" s="8"/>
    </row>
    <row r="246" spans="2:25" x14ac:dyDescent="0.25">
      <c r="B246" s="1"/>
      <c r="X246" s="8"/>
      <c r="Y246" s="8"/>
    </row>
    <row r="247" spans="2:25" x14ac:dyDescent="0.25">
      <c r="B247" s="1"/>
      <c r="X247" s="8"/>
      <c r="Y247" s="8"/>
    </row>
    <row r="248" spans="2:25" x14ac:dyDescent="0.25">
      <c r="B248" s="1"/>
      <c r="X248" s="8"/>
      <c r="Y248" s="8"/>
    </row>
    <row r="249" spans="2:25" x14ac:dyDescent="0.25">
      <c r="B249" s="1"/>
      <c r="X249" s="8"/>
      <c r="Y249" s="8"/>
    </row>
    <row r="250" spans="2:25" x14ac:dyDescent="0.25">
      <c r="B250" s="1"/>
      <c r="X250" s="8"/>
      <c r="Y250" s="8"/>
    </row>
    <row r="251" spans="2:25" x14ac:dyDescent="0.25">
      <c r="B251" s="1"/>
      <c r="X251" s="8"/>
      <c r="Y251" s="8"/>
    </row>
    <row r="252" spans="2:25" x14ac:dyDescent="0.25">
      <c r="B252" s="1"/>
      <c r="X252" s="8"/>
      <c r="Y252" s="8"/>
    </row>
    <row r="253" spans="2:25" x14ac:dyDescent="0.25">
      <c r="B253" s="1"/>
      <c r="X253" s="8"/>
      <c r="Y253" s="8"/>
    </row>
    <row r="254" spans="2:25" x14ac:dyDescent="0.25">
      <c r="B254" s="1"/>
      <c r="X254" s="8"/>
      <c r="Y254" s="8"/>
    </row>
    <row r="255" spans="2:25" x14ac:dyDescent="0.25">
      <c r="B255" s="1"/>
      <c r="X255" s="8"/>
      <c r="Y255" s="8"/>
    </row>
    <row r="256" spans="2:25" x14ac:dyDescent="0.25">
      <c r="B256" s="1"/>
      <c r="X256" s="8"/>
      <c r="Y256" s="8"/>
    </row>
    <row r="257" spans="2:25" x14ac:dyDescent="0.25">
      <c r="B257" s="1"/>
      <c r="X257" s="8"/>
      <c r="Y257" s="8"/>
    </row>
    <row r="258" spans="2:25" x14ac:dyDescent="0.25">
      <c r="B258" s="1"/>
      <c r="X258" s="8"/>
      <c r="Y258" s="8"/>
    </row>
    <row r="259" spans="2:25" x14ac:dyDescent="0.25">
      <c r="B259" s="1"/>
      <c r="X259" s="8"/>
      <c r="Y259" s="8"/>
    </row>
    <row r="260" spans="2:25" x14ac:dyDescent="0.25">
      <c r="B260" s="1"/>
      <c r="X260" s="8"/>
      <c r="Y260" s="8"/>
    </row>
    <row r="261" spans="2:25" x14ac:dyDescent="0.25">
      <c r="B261" s="1"/>
      <c r="X261" s="8"/>
      <c r="Y261" s="8"/>
    </row>
    <row r="262" spans="2:25" x14ac:dyDescent="0.25">
      <c r="B262" s="1"/>
      <c r="X262" s="8"/>
      <c r="Y262" s="8"/>
    </row>
    <row r="263" spans="2:25" x14ac:dyDescent="0.25">
      <c r="B263" s="1"/>
      <c r="X263" s="8"/>
      <c r="Y263" s="8"/>
    </row>
    <row r="264" spans="2:25" x14ac:dyDescent="0.25">
      <c r="B264" s="1"/>
      <c r="X264" s="8"/>
      <c r="Y264" s="8"/>
    </row>
    <row r="265" spans="2:25" x14ac:dyDescent="0.25">
      <c r="B265" s="1"/>
      <c r="X265" s="8"/>
      <c r="Y265" s="8"/>
    </row>
    <row r="266" spans="2:25" x14ac:dyDescent="0.25">
      <c r="B266" s="1"/>
      <c r="X266" s="8"/>
      <c r="Y266" s="8"/>
    </row>
    <row r="267" spans="2:25" x14ac:dyDescent="0.25">
      <c r="B267" s="1"/>
      <c r="X267" s="8"/>
      <c r="Y267" s="8"/>
    </row>
    <row r="268" spans="2:25" x14ac:dyDescent="0.25">
      <c r="B268" s="1"/>
      <c r="X268" s="8"/>
      <c r="Y268" s="8"/>
    </row>
    <row r="269" spans="2:25" x14ac:dyDescent="0.25">
      <c r="B269" s="1"/>
      <c r="X269" s="8"/>
      <c r="Y269" s="8"/>
    </row>
    <row r="270" spans="2:25" x14ac:dyDescent="0.25">
      <c r="B270" s="1"/>
      <c r="X270" s="8"/>
      <c r="Y270" s="8"/>
    </row>
    <row r="271" spans="2:25" x14ac:dyDescent="0.25">
      <c r="B271" s="1"/>
      <c r="X271" s="8"/>
      <c r="Y271" s="8"/>
    </row>
    <row r="272" spans="2:25" x14ac:dyDescent="0.25">
      <c r="B272" s="1"/>
      <c r="X272" s="8"/>
      <c r="Y272" s="8"/>
    </row>
    <row r="273" spans="2:25" x14ac:dyDescent="0.25">
      <c r="B273" s="1"/>
      <c r="X273" s="8"/>
      <c r="Y273" s="8"/>
    </row>
    <row r="274" spans="2:25" x14ac:dyDescent="0.25">
      <c r="B274" s="1"/>
      <c r="X274" s="8"/>
      <c r="Y274" s="8"/>
    </row>
    <row r="275" spans="2:25" x14ac:dyDescent="0.25">
      <c r="B275" s="1"/>
      <c r="X275" s="8"/>
      <c r="Y275" s="8"/>
    </row>
    <row r="276" spans="2:25" x14ac:dyDescent="0.25">
      <c r="B276" s="1"/>
      <c r="X276" s="8"/>
      <c r="Y276" s="8"/>
    </row>
    <row r="277" spans="2:25" x14ac:dyDescent="0.25">
      <c r="B277" s="1"/>
      <c r="X277" s="8"/>
      <c r="Y277" s="8"/>
    </row>
    <row r="278" spans="2:25" x14ac:dyDescent="0.25">
      <c r="B278" s="1"/>
      <c r="X278" s="8"/>
      <c r="Y278" s="8"/>
    </row>
    <row r="279" spans="2:25" x14ac:dyDescent="0.25">
      <c r="B279" s="1"/>
      <c r="X279" s="8"/>
      <c r="Y279" s="8"/>
    </row>
    <row r="280" spans="2:25" x14ac:dyDescent="0.25">
      <c r="B280" s="1"/>
      <c r="X280" s="8"/>
      <c r="Y280" s="8"/>
    </row>
    <row r="281" spans="2:25" x14ac:dyDescent="0.25">
      <c r="B281" s="1"/>
      <c r="X281" s="8"/>
      <c r="Y281" s="8"/>
    </row>
    <row r="282" spans="2:25" x14ac:dyDescent="0.25">
      <c r="B282" s="1"/>
      <c r="X282" s="8"/>
      <c r="Y282" s="8"/>
    </row>
    <row r="283" spans="2:25" x14ac:dyDescent="0.25">
      <c r="B283" s="1"/>
      <c r="X283" s="8"/>
      <c r="Y283" s="8"/>
    </row>
    <row r="284" spans="2:25" x14ac:dyDescent="0.25">
      <c r="B284" s="1"/>
      <c r="X284" s="8"/>
      <c r="Y284" s="8"/>
    </row>
    <row r="285" spans="2:25" x14ac:dyDescent="0.25">
      <c r="B285" s="1"/>
      <c r="X285" s="8"/>
      <c r="Y285" s="8"/>
    </row>
    <row r="286" spans="2:25" x14ac:dyDescent="0.25">
      <c r="B286" s="1"/>
      <c r="X286" s="8"/>
      <c r="Y286" s="8"/>
    </row>
    <row r="287" spans="2:25" x14ac:dyDescent="0.25">
      <c r="B287" s="1"/>
      <c r="X287" s="8"/>
      <c r="Y287" s="8"/>
    </row>
    <row r="288" spans="2:25" x14ac:dyDescent="0.25">
      <c r="B288" s="1"/>
      <c r="X288" s="8"/>
      <c r="Y288" s="8"/>
    </row>
    <row r="289" spans="2:25" x14ac:dyDescent="0.25">
      <c r="B289" s="1"/>
      <c r="X289" s="8"/>
      <c r="Y289" s="8"/>
    </row>
    <row r="290" spans="2:25" x14ac:dyDescent="0.25">
      <c r="B290" s="1"/>
      <c r="X290" s="8"/>
      <c r="Y290" s="8"/>
    </row>
    <row r="291" spans="2:25" x14ac:dyDescent="0.25">
      <c r="B291" s="1"/>
      <c r="X291" s="8"/>
      <c r="Y291" s="8"/>
    </row>
    <row r="292" spans="2:25" x14ac:dyDescent="0.25">
      <c r="B292" s="1"/>
      <c r="H292" s="2"/>
      <c r="X292" s="8"/>
      <c r="Y292" s="8"/>
    </row>
    <row r="293" spans="2:25" x14ac:dyDescent="0.25">
      <c r="B293" s="1"/>
      <c r="I293" s="2"/>
      <c r="X293" s="8"/>
      <c r="Y293" s="8"/>
    </row>
    <row r="294" spans="2:25" x14ac:dyDescent="0.25">
      <c r="B294" s="1"/>
      <c r="X294" s="8"/>
      <c r="Y294" s="8"/>
    </row>
    <row r="295" spans="2:25" x14ac:dyDescent="0.25">
      <c r="B295" s="1"/>
      <c r="X295" s="8"/>
      <c r="Y295" s="8"/>
    </row>
    <row r="296" spans="2:25" x14ac:dyDescent="0.25">
      <c r="B296" s="1"/>
      <c r="X296" s="8"/>
      <c r="Y296" s="8"/>
    </row>
    <row r="297" spans="2:25" x14ac:dyDescent="0.25">
      <c r="B297" s="1"/>
      <c r="X297" s="8"/>
      <c r="Y297" s="8"/>
    </row>
    <row r="298" spans="2:25" x14ac:dyDescent="0.25">
      <c r="B298" s="1"/>
      <c r="X298" s="8"/>
      <c r="Y298" s="8"/>
    </row>
    <row r="299" spans="2:25" x14ac:dyDescent="0.25">
      <c r="B299" s="1"/>
      <c r="X299" s="8"/>
      <c r="Y299" s="8"/>
    </row>
    <row r="300" spans="2:25" x14ac:dyDescent="0.25">
      <c r="B300" s="1"/>
      <c r="X300" s="8"/>
      <c r="Y300" s="8"/>
    </row>
    <row r="301" spans="2:25" x14ac:dyDescent="0.25">
      <c r="B301" s="1"/>
      <c r="X301" s="8"/>
      <c r="Y301" s="8"/>
    </row>
    <row r="302" spans="2:25" x14ac:dyDescent="0.25">
      <c r="B302" s="1"/>
      <c r="X302" s="8"/>
      <c r="Y302" s="8"/>
    </row>
    <row r="303" spans="2:25" x14ac:dyDescent="0.25">
      <c r="B303" s="1"/>
      <c r="X303" s="8"/>
      <c r="Y303" s="8"/>
    </row>
    <row r="304" spans="2:25" x14ac:dyDescent="0.25">
      <c r="B304" s="1"/>
      <c r="X304" s="8"/>
      <c r="Y304" s="8"/>
    </row>
    <row r="305" spans="2:25" x14ac:dyDescent="0.25">
      <c r="B305" s="1"/>
      <c r="X305" s="8"/>
      <c r="Y305" s="8"/>
    </row>
    <row r="306" spans="2:25" x14ac:dyDescent="0.25">
      <c r="B306" s="1"/>
      <c r="X306" s="8"/>
      <c r="Y306" s="8"/>
    </row>
    <row r="307" spans="2:25" x14ac:dyDescent="0.25">
      <c r="B307" s="1"/>
      <c r="X307" s="8"/>
      <c r="Y307" s="8"/>
    </row>
    <row r="308" spans="2:25" x14ac:dyDescent="0.25">
      <c r="B308" s="1"/>
      <c r="X308" s="8"/>
      <c r="Y308" s="8"/>
    </row>
    <row r="309" spans="2:25" x14ac:dyDescent="0.25">
      <c r="B309" s="1"/>
      <c r="X309" s="8"/>
      <c r="Y309" s="8"/>
    </row>
    <row r="310" spans="2:25" x14ac:dyDescent="0.25">
      <c r="B310" s="1"/>
      <c r="X310" s="8"/>
      <c r="Y310" s="8"/>
    </row>
    <row r="311" spans="2:25" x14ac:dyDescent="0.25">
      <c r="B311" s="1"/>
      <c r="X311" s="8"/>
      <c r="Y311" s="8"/>
    </row>
    <row r="312" spans="2:25" x14ac:dyDescent="0.25">
      <c r="B312" s="1"/>
      <c r="X312" s="8"/>
      <c r="Y312" s="8"/>
    </row>
    <row r="313" spans="2:25" x14ac:dyDescent="0.25">
      <c r="B313" s="1"/>
      <c r="X313" s="8"/>
      <c r="Y313" s="8"/>
    </row>
    <row r="314" spans="2:25" x14ac:dyDescent="0.25">
      <c r="B314" s="1"/>
      <c r="X314" s="8"/>
      <c r="Y314" s="8"/>
    </row>
    <row r="315" spans="2:25" x14ac:dyDescent="0.25">
      <c r="B315" s="1"/>
      <c r="X315" s="8"/>
      <c r="Y315" s="8"/>
    </row>
    <row r="316" spans="2:25" x14ac:dyDescent="0.25">
      <c r="B316" s="1"/>
      <c r="X316" s="8"/>
      <c r="Y316" s="8"/>
    </row>
    <row r="317" spans="2:25" x14ac:dyDescent="0.25">
      <c r="B317" s="1"/>
      <c r="X317" s="8"/>
      <c r="Y317" s="8"/>
    </row>
    <row r="318" spans="2:25" x14ac:dyDescent="0.25">
      <c r="B318" s="1"/>
      <c r="X318" s="8"/>
      <c r="Y318" s="8"/>
    </row>
    <row r="319" spans="2:25" x14ac:dyDescent="0.25">
      <c r="B319" s="1"/>
      <c r="X319" s="8"/>
      <c r="Y319" s="8"/>
    </row>
    <row r="320" spans="2:25" x14ac:dyDescent="0.25">
      <c r="B320" s="1"/>
      <c r="X320" s="8"/>
      <c r="Y320" s="8"/>
    </row>
    <row r="321" spans="2:25" x14ac:dyDescent="0.25">
      <c r="B321" s="1"/>
      <c r="X321" s="8"/>
      <c r="Y321" s="8"/>
    </row>
    <row r="322" spans="2:25" x14ac:dyDescent="0.25">
      <c r="B322" s="1"/>
      <c r="X322" s="8"/>
      <c r="Y322" s="8"/>
    </row>
    <row r="323" spans="2:25" x14ac:dyDescent="0.25">
      <c r="B323" s="1"/>
      <c r="X323" s="8"/>
      <c r="Y323" s="8"/>
    </row>
    <row r="324" spans="2:25" x14ac:dyDescent="0.25">
      <c r="B324" s="1"/>
      <c r="X324" s="8"/>
      <c r="Y324" s="8"/>
    </row>
    <row r="325" spans="2:25" x14ac:dyDescent="0.25">
      <c r="B325" s="1"/>
      <c r="X325" s="8"/>
      <c r="Y325" s="8"/>
    </row>
    <row r="326" spans="2:25" x14ac:dyDescent="0.25">
      <c r="B326" s="1"/>
      <c r="X326" s="8"/>
      <c r="Y326" s="8"/>
    </row>
    <row r="327" spans="2:25" x14ac:dyDescent="0.25">
      <c r="B327" s="1"/>
      <c r="X327" s="8"/>
      <c r="Y327" s="8"/>
    </row>
    <row r="328" spans="2:25" x14ac:dyDescent="0.25">
      <c r="B328" s="1"/>
      <c r="X328" s="8"/>
      <c r="Y328" s="8"/>
    </row>
    <row r="329" spans="2:25" x14ac:dyDescent="0.25">
      <c r="B329" s="1"/>
      <c r="X329" s="8"/>
      <c r="Y329" s="8"/>
    </row>
    <row r="330" spans="2:25" x14ac:dyDescent="0.25">
      <c r="B330" s="1"/>
      <c r="X330" s="8"/>
      <c r="Y330" s="8"/>
    </row>
    <row r="331" spans="2:25" x14ac:dyDescent="0.25">
      <c r="B331" s="1"/>
      <c r="X331" s="8"/>
      <c r="Y331" s="8"/>
    </row>
    <row r="332" spans="2:25" x14ac:dyDescent="0.25">
      <c r="B332" s="1"/>
      <c r="X332" s="8"/>
      <c r="Y332" s="8"/>
    </row>
    <row r="333" spans="2:25" x14ac:dyDescent="0.25">
      <c r="B333" s="1"/>
      <c r="X333" s="8"/>
      <c r="Y333" s="8"/>
    </row>
    <row r="334" spans="2:25" x14ac:dyDescent="0.25">
      <c r="B334" s="1"/>
      <c r="X334" s="8"/>
      <c r="Y334" s="8"/>
    </row>
    <row r="335" spans="2:25" x14ac:dyDescent="0.25">
      <c r="B335" s="1"/>
      <c r="X335" s="8"/>
      <c r="Y335" s="8"/>
    </row>
    <row r="336" spans="2:25" x14ac:dyDescent="0.25">
      <c r="B336" s="1"/>
      <c r="X336" s="8"/>
      <c r="Y336" s="8"/>
    </row>
    <row r="337" spans="2:25" x14ac:dyDescent="0.25">
      <c r="B337" s="1"/>
      <c r="X337" s="8"/>
      <c r="Y337" s="8"/>
    </row>
    <row r="338" spans="2:25" x14ac:dyDescent="0.25">
      <c r="B338" s="1"/>
      <c r="X338" s="8"/>
      <c r="Y338" s="8"/>
    </row>
    <row r="339" spans="2:25" x14ac:dyDescent="0.25">
      <c r="B339" s="1"/>
      <c r="X339" s="8"/>
      <c r="Y339" s="8"/>
    </row>
    <row r="340" spans="2:25" x14ac:dyDescent="0.25">
      <c r="B340" s="1"/>
      <c r="X340" s="8"/>
      <c r="Y340" s="8"/>
    </row>
    <row r="341" spans="2:25" x14ac:dyDescent="0.25">
      <c r="B341" s="1"/>
      <c r="X341" s="8"/>
      <c r="Y341" s="8"/>
    </row>
    <row r="342" spans="2:25" x14ac:dyDescent="0.25">
      <c r="B342" s="1"/>
      <c r="X342" s="8"/>
      <c r="Y342" s="8"/>
    </row>
    <row r="343" spans="2:25" x14ac:dyDescent="0.25">
      <c r="B343" s="1"/>
      <c r="X343" s="8"/>
      <c r="Y343" s="8"/>
    </row>
    <row r="344" spans="2:25" x14ac:dyDescent="0.25">
      <c r="B344" s="1"/>
      <c r="X344" s="8"/>
      <c r="Y344" s="8"/>
    </row>
    <row r="345" spans="2:25" x14ac:dyDescent="0.25">
      <c r="B345" s="1"/>
      <c r="X345" s="8"/>
      <c r="Y345" s="8"/>
    </row>
    <row r="346" spans="2:25" x14ac:dyDescent="0.25">
      <c r="B346" s="1"/>
      <c r="X346" s="8"/>
      <c r="Y346" s="8"/>
    </row>
    <row r="347" spans="2:25" x14ac:dyDescent="0.25">
      <c r="B347" s="1"/>
      <c r="X347" s="8"/>
      <c r="Y347" s="8"/>
    </row>
    <row r="348" spans="2:25" x14ac:dyDescent="0.25">
      <c r="B348" s="1"/>
      <c r="X348" s="8"/>
      <c r="Y348" s="8"/>
    </row>
    <row r="349" spans="2:25" x14ac:dyDescent="0.25">
      <c r="B349" s="1"/>
      <c r="X349" s="8"/>
      <c r="Y349" s="8"/>
    </row>
    <row r="350" spans="2:25" x14ac:dyDescent="0.25">
      <c r="B350" s="1"/>
      <c r="X350" s="8"/>
      <c r="Y350" s="8"/>
    </row>
    <row r="351" spans="2:25" x14ac:dyDescent="0.25">
      <c r="B351" s="1"/>
      <c r="X351" s="8"/>
      <c r="Y351" s="8"/>
    </row>
    <row r="352" spans="2:25" x14ac:dyDescent="0.25">
      <c r="B352" s="1"/>
      <c r="X352" s="8"/>
      <c r="Y352" s="8"/>
    </row>
    <row r="353" spans="2:25" x14ac:dyDescent="0.25">
      <c r="B353" s="1"/>
      <c r="X353" s="8"/>
      <c r="Y353" s="8"/>
    </row>
    <row r="354" spans="2:25" x14ac:dyDescent="0.25">
      <c r="B354" s="1"/>
      <c r="X354" s="8"/>
      <c r="Y354" s="8"/>
    </row>
    <row r="355" spans="2:25" x14ac:dyDescent="0.25">
      <c r="B355" s="1"/>
      <c r="H355" s="2"/>
      <c r="X355" s="8"/>
      <c r="Y355" s="8"/>
    </row>
    <row r="356" spans="2:25" x14ac:dyDescent="0.25">
      <c r="B356" s="1"/>
      <c r="I356" s="2"/>
      <c r="X356" s="8"/>
      <c r="Y356" s="8"/>
    </row>
    <row r="357" spans="2:25" x14ac:dyDescent="0.25">
      <c r="B357" s="1"/>
      <c r="X357" s="8"/>
      <c r="Y357" s="8"/>
    </row>
    <row r="358" spans="2:25" x14ac:dyDescent="0.25">
      <c r="B358" s="1"/>
      <c r="X358" s="8"/>
      <c r="Y358" s="8"/>
    </row>
    <row r="359" spans="2:25" x14ac:dyDescent="0.25">
      <c r="B359" s="1"/>
      <c r="X359" s="8"/>
      <c r="Y359" s="8"/>
    </row>
    <row r="360" spans="2:25" x14ac:dyDescent="0.25">
      <c r="B360" s="1"/>
      <c r="X360" s="8"/>
      <c r="Y360" s="8"/>
    </row>
    <row r="361" spans="2:25" x14ac:dyDescent="0.25">
      <c r="B361" s="1"/>
      <c r="X361" s="8"/>
      <c r="Y361" s="8"/>
    </row>
    <row r="362" spans="2:25" x14ac:dyDescent="0.25">
      <c r="B362" s="1"/>
      <c r="X362" s="8"/>
      <c r="Y362" s="8"/>
    </row>
    <row r="363" spans="2:25" x14ac:dyDescent="0.25">
      <c r="B363" s="1"/>
      <c r="X363" s="8"/>
      <c r="Y363" s="8"/>
    </row>
    <row r="364" spans="2:25" x14ac:dyDescent="0.25">
      <c r="B364" s="1"/>
      <c r="H364" s="2"/>
      <c r="X364" s="8"/>
      <c r="Y364" s="8"/>
    </row>
    <row r="365" spans="2:25" x14ac:dyDescent="0.25">
      <c r="B365" s="1"/>
      <c r="I365" s="2"/>
      <c r="X365" s="8"/>
      <c r="Y365" s="8"/>
    </row>
    <row r="366" spans="2:25" x14ac:dyDescent="0.25">
      <c r="B366" s="1"/>
      <c r="X366" s="8"/>
      <c r="Y366" s="8"/>
    </row>
    <row r="367" spans="2:25" x14ac:dyDescent="0.25">
      <c r="B367" s="1"/>
      <c r="X367" s="8"/>
      <c r="Y367" s="8"/>
    </row>
    <row r="368" spans="2:25" x14ac:dyDescent="0.25">
      <c r="B368" s="1"/>
      <c r="X368" s="8"/>
      <c r="Y368" s="8"/>
    </row>
    <row r="369" spans="2:25" x14ac:dyDescent="0.25">
      <c r="B369" s="1"/>
      <c r="X369" s="8"/>
      <c r="Y369" s="8"/>
    </row>
    <row r="370" spans="2:25" x14ac:dyDescent="0.25">
      <c r="B370" s="1"/>
      <c r="X370" s="8"/>
      <c r="Y370" s="8"/>
    </row>
    <row r="371" spans="2:25" x14ac:dyDescent="0.25">
      <c r="B371" s="1"/>
      <c r="X371" s="8"/>
      <c r="Y371" s="8"/>
    </row>
    <row r="372" spans="2:25" x14ac:dyDescent="0.25">
      <c r="B372" s="1"/>
      <c r="X372" s="8"/>
      <c r="Y372" s="8"/>
    </row>
    <row r="373" spans="2:25" x14ac:dyDescent="0.25">
      <c r="B373" s="1"/>
      <c r="X373" s="8"/>
      <c r="Y373" s="8"/>
    </row>
    <row r="374" spans="2:25" x14ac:dyDescent="0.25">
      <c r="B374" s="1"/>
      <c r="X374" s="8"/>
      <c r="Y374" s="8"/>
    </row>
    <row r="375" spans="2:25" x14ac:dyDescent="0.25">
      <c r="B375" s="1"/>
      <c r="X375" s="8"/>
      <c r="Y375" s="8"/>
    </row>
    <row r="376" spans="2:25" x14ac:dyDescent="0.25">
      <c r="B376" s="1"/>
      <c r="X376" s="8"/>
      <c r="Y376" s="8"/>
    </row>
    <row r="377" spans="2:25" x14ac:dyDescent="0.25">
      <c r="B377" s="1"/>
      <c r="X377" s="8"/>
      <c r="Y377" s="8"/>
    </row>
    <row r="378" spans="2:25" x14ac:dyDescent="0.25">
      <c r="B378" s="1"/>
      <c r="X378" s="8"/>
      <c r="Y378" s="8"/>
    </row>
    <row r="379" spans="2:25" x14ac:dyDescent="0.25">
      <c r="B379" s="1"/>
      <c r="X379" s="8"/>
      <c r="Y379" s="8"/>
    </row>
    <row r="380" spans="2:25" x14ac:dyDescent="0.25">
      <c r="B380" s="1"/>
      <c r="X380" s="8"/>
      <c r="Y380" s="8"/>
    </row>
    <row r="381" spans="2:25" x14ac:dyDescent="0.25">
      <c r="B381" s="1"/>
      <c r="X381" s="8"/>
      <c r="Y381" s="8"/>
    </row>
    <row r="382" spans="2:25" x14ac:dyDescent="0.25">
      <c r="B382" s="1"/>
      <c r="X382" s="8"/>
      <c r="Y382" s="8"/>
    </row>
    <row r="383" spans="2:25" x14ac:dyDescent="0.25">
      <c r="B383" s="1"/>
      <c r="X383" s="8"/>
      <c r="Y383" s="8"/>
    </row>
    <row r="384" spans="2:25" x14ac:dyDescent="0.25">
      <c r="B384" s="1"/>
      <c r="X384" s="8"/>
      <c r="Y384" s="8"/>
    </row>
    <row r="385" spans="2:25" x14ac:dyDescent="0.25">
      <c r="B385" s="1"/>
      <c r="X385" s="8"/>
      <c r="Y385" s="8"/>
    </row>
    <row r="386" spans="2:25" x14ac:dyDescent="0.25">
      <c r="B386" s="1"/>
      <c r="X386" s="8"/>
      <c r="Y386" s="8"/>
    </row>
    <row r="387" spans="2:25" x14ac:dyDescent="0.25">
      <c r="B387" s="1"/>
      <c r="X387" s="8"/>
      <c r="Y387" s="8"/>
    </row>
    <row r="388" spans="2:25" x14ac:dyDescent="0.25">
      <c r="B388" s="1"/>
      <c r="X388" s="8"/>
      <c r="Y388" s="8"/>
    </row>
    <row r="389" spans="2:25" x14ac:dyDescent="0.25">
      <c r="B389" s="1"/>
      <c r="X389" s="8"/>
      <c r="Y389" s="8"/>
    </row>
    <row r="390" spans="2:25" x14ac:dyDescent="0.25">
      <c r="B390" s="1"/>
      <c r="X390" s="8"/>
      <c r="Y390" s="8"/>
    </row>
    <row r="391" spans="2:25" x14ac:dyDescent="0.25">
      <c r="B391" s="1"/>
      <c r="X391" s="8"/>
      <c r="Y391" s="8"/>
    </row>
    <row r="392" spans="2:25" x14ac:dyDescent="0.25">
      <c r="B392" s="1"/>
      <c r="X392" s="8"/>
      <c r="Y392" s="8"/>
    </row>
    <row r="393" spans="2:25" x14ac:dyDescent="0.25">
      <c r="B393" s="1"/>
      <c r="X393" s="8"/>
      <c r="Y393" s="8"/>
    </row>
    <row r="394" spans="2:25" x14ac:dyDescent="0.25">
      <c r="B394" s="1"/>
      <c r="X394" s="8"/>
      <c r="Y394" s="8"/>
    </row>
    <row r="395" spans="2:25" x14ac:dyDescent="0.25">
      <c r="B395" s="1"/>
      <c r="X395" s="8"/>
      <c r="Y395" s="8"/>
    </row>
    <row r="396" spans="2:25" x14ac:dyDescent="0.25">
      <c r="B396" s="1"/>
      <c r="X396" s="8"/>
      <c r="Y396" s="8"/>
    </row>
    <row r="397" spans="2:25" x14ac:dyDescent="0.25">
      <c r="B397" s="1"/>
      <c r="X397" s="8"/>
      <c r="Y397" s="8"/>
    </row>
    <row r="398" spans="2:25" x14ac:dyDescent="0.25">
      <c r="B398" s="1"/>
      <c r="X398" s="8"/>
      <c r="Y398" s="8"/>
    </row>
    <row r="399" spans="2:25" x14ac:dyDescent="0.25">
      <c r="B399" s="1"/>
      <c r="X399" s="8"/>
      <c r="Y399" s="8"/>
    </row>
    <row r="400" spans="2:25" x14ac:dyDescent="0.25">
      <c r="B400" s="1"/>
      <c r="X400" s="8"/>
      <c r="Y400" s="8"/>
    </row>
    <row r="401" spans="2:25" x14ac:dyDescent="0.25">
      <c r="B401" s="1"/>
      <c r="X401" s="8"/>
      <c r="Y401" s="8"/>
    </row>
    <row r="402" spans="2:25" x14ac:dyDescent="0.25">
      <c r="B402" s="1"/>
      <c r="X402" s="8"/>
      <c r="Y402" s="8"/>
    </row>
    <row r="403" spans="2:25" x14ac:dyDescent="0.25">
      <c r="B403" s="1"/>
      <c r="X403" s="8"/>
      <c r="Y403" s="8"/>
    </row>
    <row r="404" spans="2:25" x14ac:dyDescent="0.25">
      <c r="B404" s="1"/>
      <c r="X404" s="8"/>
      <c r="Y404" s="8"/>
    </row>
    <row r="405" spans="2:25" x14ac:dyDescent="0.25">
      <c r="B405" s="1"/>
      <c r="X405" s="8"/>
      <c r="Y405" s="8"/>
    </row>
    <row r="406" spans="2:25" x14ac:dyDescent="0.25">
      <c r="B406" s="1"/>
      <c r="X406" s="8"/>
      <c r="Y406" s="8"/>
    </row>
    <row r="407" spans="2:25" x14ac:dyDescent="0.25">
      <c r="B407" s="1"/>
      <c r="X407" s="8"/>
      <c r="Y407" s="8"/>
    </row>
    <row r="408" spans="2:25" x14ac:dyDescent="0.25">
      <c r="B408" s="1"/>
      <c r="X408" s="8"/>
      <c r="Y408" s="8"/>
    </row>
    <row r="409" spans="2:25" x14ac:dyDescent="0.25">
      <c r="B409" s="1"/>
      <c r="X409" s="8"/>
      <c r="Y409" s="8"/>
    </row>
    <row r="410" spans="2:25" x14ac:dyDescent="0.25">
      <c r="B410" s="1"/>
      <c r="X410" s="8"/>
      <c r="Y410" s="8"/>
    </row>
    <row r="411" spans="2:25" x14ac:dyDescent="0.25">
      <c r="B411" s="1"/>
      <c r="X411" s="8"/>
      <c r="Y411" s="8"/>
    </row>
    <row r="412" spans="2:25" x14ac:dyDescent="0.25">
      <c r="B412" s="1"/>
      <c r="X412" s="8"/>
      <c r="Y412" s="8"/>
    </row>
    <row r="413" spans="2:25" x14ac:dyDescent="0.25">
      <c r="B413" s="1"/>
      <c r="X413" s="8"/>
      <c r="Y413" s="8"/>
    </row>
    <row r="414" spans="2:25" x14ac:dyDescent="0.25">
      <c r="B414" s="1"/>
      <c r="X414" s="8"/>
      <c r="Y414" s="8"/>
    </row>
    <row r="415" spans="2:25" x14ac:dyDescent="0.25">
      <c r="B415" s="1"/>
      <c r="X415" s="8"/>
      <c r="Y415" s="8"/>
    </row>
    <row r="416" spans="2:25" x14ac:dyDescent="0.25">
      <c r="B416" s="1"/>
      <c r="X416" s="8"/>
      <c r="Y416" s="8"/>
    </row>
    <row r="417" spans="2:25" x14ac:dyDescent="0.25">
      <c r="B417" s="1"/>
      <c r="X417" s="8"/>
      <c r="Y417" s="8"/>
    </row>
    <row r="418" spans="2:25" x14ac:dyDescent="0.25">
      <c r="B418" s="1"/>
      <c r="X418" s="8"/>
      <c r="Y418" s="8"/>
    </row>
    <row r="419" spans="2:25" x14ac:dyDescent="0.25">
      <c r="B419" s="1"/>
      <c r="X419" s="8"/>
      <c r="Y419" s="8"/>
    </row>
    <row r="420" spans="2:25" x14ac:dyDescent="0.25">
      <c r="B420" s="1"/>
      <c r="X420" s="8"/>
      <c r="Y420" s="8"/>
    </row>
    <row r="421" spans="2:25" x14ac:dyDescent="0.25">
      <c r="B421" s="1"/>
      <c r="X421" s="8"/>
      <c r="Y421" s="8"/>
    </row>
    <row r="422" spans="2:25" x14ac:dyDescent="0.25">
      <c r="B422" s="1"/>
      <c r="X422" s="8"/>
      <c r="Y422" s="8"/>
    </row>
    <row r="423" spans="2:25" x14ac:dyDescent="0.25">
      <c r="B423" s="1"/>
      <c r="X423" s="8"/>
      <c r="Y423" s="8"/>
    </row>
    <row r="424" spans="2:25" x14ac:dyDescent="0.25">
      <c r="B424" s="1"/>
      <c r="X424" s="8"/>
      <c r="Y424" s="8"/>
    </row>
    <row r="425" spans="2:25" x14ac:dyDescent="0.25">
      <c r="B425" s="1"/>
      <c r="X425" s="8"/>
      <c r="Y425" s="8"/>
    </row>
    <row r="426" spans="2:25" x14ac:dyDescent="0.25">
      <c r="B426" s="1"/>
      <c r="X426" s="8"/>
      <c r="Y426" s="8"/>
    </row>
    <row r="427" spans="2:25" x14ac:dyDescent="0.25">
      <c r="B427" s="1"/>
      <c r="X427" s="8"/>
      <c r="Y427" s="8"/>
    </row>
    <row r="428" spans="2:25" x14ac:dyDescent="0.25">
      <c r="B428" s="1"/>
      <c r="X428" s="8"/>
      <c r="Y428" s="8"/>
    </row>
    <row r="429" spans="2:25" x14ac:dyDescent="0.25">
      <c r="B429" s="1"/>
      <c r="X429" s="8"/>
      <c r="Y429" s="8"/>
    </row>
    <row r="430" spans="2:25" x14ac:dyDescent="0.25">
      <c r="B430" s="1"/>
      <c r="X430" s="8"/>
      <c r="Y430" s="8"/>
    </row>
    <row r="431" spans="2:25" x14ac:dyDescent="0.25">
      <c r="B431" s="1"/>
      <c r="X431" s="8"/>
      <c r="Y431" s="8"/>
    </row>
    <row r="432" spans="2:25" x14ac:dyDescent="0.25">
      <c r="B432" s="1"/>
      <c r="X432" s="8"/>
      <c r="Y432" s="8"/>
    </row>
    <row r="433" spans="2:25" x14ac:dyDescent="0.25">
      <c r="B433" s="1"/>
      <c r="X433" s="8"/>
      <c r="Y433" s="8"/>
    </row>
    <row r="434" spans="2:25" x14ac:dyDescent="0.25">
      <c r="B434" s="1"/>
      <c r="X434" s="8"/>
      <c r="Y434" s="8"/>
    </row>
    <row r="435" spans="2:25" x14ac:dyDescent="0.25">
      <c r="B435" s="1"/>
      <c r="X435" s="8"/>
      <c r="Y435" s="8"/>
    </row>
    <row r="436" spans="2:25" x14ac:dyDescent="0.25">
      <c r="B436" s="1"/>
      <c r="X436" s="8"/>
      <c r="Y436" s="8"/>
    </row>
    <row r="437" spans="2:25" x14ac:dyDescent="0.25">
      <c r="B437" s="1"/>
      <c r="X437" s="8"/>
      <c r="Y437" s="8"/>
    </row>
    <row r="438" spans="2:25" x14ac:dyDescent="0.25">
      <c r="B438" s="1"/>
      <c r="X438" s="8"/>
      <c r="Y438" s="8"/>
    </row>
    <row r="439" spans="2:25" x14ac:dyDescent="0.25">
      <c r="B439" s="1"/>
      <c r="X439" s="8"/>
      <c r="Y439" s="8"/>
    </row>
    <row r="440" spans="2:25" x14ac:dyDescent="0.25">
      <c r="B440" s="1"/>
      <c r="X440" s="8"/>
      <c r="Y440" s="8"/>
    </row>
    <row r="441" spans="2:25" x14ac:dyDescent="0.25">
      <c r="B441" s="1"/>
      <c r="X441" s="8"/>
      <c r="Y441" s="8"/>
    </row>
    <row r="442" spans="2:25" x14ac:dyDescent="0.25">
      <c r="B442" s="1"/>
      <c r="X442" s="8"/>
      <c r="Y442" s="8"/>
    </row>
    <row r="443" spans="2:25" x14ac:dyDescent="0.25">
      <c r="B443" s="1"/>
      <c r="X443" s="8"/>
      <c r="Y443" s="8"/>
    </row>
    <row r="444" spans="2:25" x14ac:dyDescent="0.25">
      <c r="B444" s="1"/>
      <c r="X444" s="8"/>
      <c r="Y444" s="8"/>
    </row>
    <row r="445" spans="2:25" x14ac:dyDescent="0.25">
      <c r="B445" s="1"/>
      <c r="X445" s="8"/>
      <c r="Y445" s="8"/>
    </row>
    <row r="446" spans="2:25" x14ac:dyDescent="0.25">
      <c r="B446" s="1"/>
      <c r="X446" s="8"/>
      <c r="Y446" s="8"/>
    </row>
    <row r="447" spans="2:25" x14ac:dyDescent="0.25">
      <c r="B447" s="1"/>
      <c r="X447" s="8"/>
      <c r="Y447" s="8"/>
    </row>
    <row r="448" spans="2:25" x14ac:dyDescent="0.25">
      <c r="B448" s="1"/>
      <c r="X448" s="8"/>
      <c r="Y448" s="8"/>
    </row>
    <row r="449" spans="2:25" x14ac:dyDescent="0.25">
      <c r="B449" s="1"/>
      <c r="X449" s="8"/>
      <c r="Y449" s="8"/>
    </row>
    <row r="450" spans="2:25" x14ac:dyDescent="0.25">
      <c r="B450" s="1"/>
      <c r="X450" s="8"/>
      <c r="Y450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Only_Returns</vt:lpstr>
      <vt:lpstr>Open_Close</vt:lpstr>
      <vt:lpstr>High_Low</vt:lpstr>
      <vt:lpstr>Medias_Ant</vt:lpstr>
      <vt:lpstr>Min_Pts</vt:lpstr>
      <vt:lpstr>Sum_Return</vt:lpstr>
      <vt:lpstr>Sum_Return2</vt:lpstr>
      <vt:lpstr>2015-2016</vt:lpstr>
      <vt:lpstr>2017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2018-01-16T21:59:02Z</dcterms:created>
  <dcterms:modified xsi:type="dcterms:W3CDTF">2018-01-21T16:35:14Z</dcterms:modified>
</cp:coreProperties>
</file>